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0"/>
  </bookViews>
  <sheets>
    <sheet name="table_a_truck_05" sheetId="1" r:id="rId1"/>
  </sheets>
  <definedNames>
    <definedName name="PRINT_AREA_MI">#REF!</definedName>
  </definedNames>
  <calcPr fullCalcOnLoad="1"/>
</workbook>
</file>

<file path=xl/sharedStrings.xml><?xml version="1.0" encoding="utf-8"?>
<sst xmlns="http://schemas.openxmlformats.org/spreadsheetml/2006/main" count="65" uniqueCount="32">
  <si>
    <t>Top 10 Commodities by Value for U.S.-NAFTA Partner Trade by Truck: 2004</t>
  </si>
  <si>
    <t>(Millions of current U.S. dollars)</t>
  </si>
  <si>
    <t>U.S-North American Trade</t>
  </si>
  <si>
    <t>Rank</t>
  </si>
  <si>
    <t>Commodity Code</t>
  </si>
  <si>
    <t>Description</t>
  </si>
  <si>
    <t>Total</t>
  </si>
  <si>
    <t>Exports</t>
  </si>
  <si>
    <t>Imports</t>
  </si>
  <si>
    <t>Electrical machinery and equipment and parts</t>
  </si>
  <si>
    <t xml:space="preserve">*Nuclear reactors, boilers, machinery and  parts </t>
  </si>
  <si>
    <t>Motor vehicles and parts</t>
  </si>
  <si>
    <t>Plastics and articles thereof</t>
  </si>
  <si>
    <t>Measuring and testing instruments</t>
  </si>
  <si>
    <t>**Special classification provisions</t>
  </si>
  <si>
    <t>Furniture, Lamps and  Prefabricated buildings</t>
  </si>
  <si>
    <t>Paper and paperboard</t>
  </si>
  <si>
    <t>Articles of iron or steel</t>
  </si>
  <si>
    <t>Wood and articles</t>
  </si>
  <si>
    <t>Total, top ten commodities</t>
  </si>
  <si>
    <t>Top ten share of all commodities (percent)</t>
  </si>
  <si>
    <t>Total, all commodities</t>
  </si>
  <si>
    <t>U.S.-Canada Trade</t>
  </si>
  <si>
    <t>Furniture; Bedding, mattress supports, cushions and similar stuffed furnishings; Lamps and lighting fittings, not elsewhere specified or included; Illuminated signs, illuminated nameplates and the like; Prefabricated buildings</t>
  </si>
  <si>
    <t>Aluminum and articles thereof</t>
  </si>
  <si>
    <t>U.S.-Mexico Trade</t>
  </si>
  <si>
    <t>Not knitted or crocheted apparel</t>
  </si>
  <si>
    <t>Seeds, fruit, plants, straw and fodder</t>
  </si>
  <si>
    <t>Knitted or crocheted apparel</t>
  </si>
  <si>
    <r>
      <t xml:space="preserve">SOURCE: U.S. Department of Transportation, Research and Innovative Technology Administration, Bureau of Transportation Statistics, </t>
    </r>
    <r>
      <rPr>
        <i/>
        <sz val="10"/>
        <rFont val="Arial"/>
        <family val="2"/>
      </rPr>
      <t xml:space="preserve">Transborder Freight Data </t>
    </r>
    <r>
      <rPr>
        <sz val="10"/>
        <rFont val="Arial"/>
        <family val="2"/>
      </rPr>
      <t xml:space="preserve">as of April 2005. </t>
    </r>
  </si>
  <si>
    <t xml:space="preserve">
NOTES: NAFTA = North American Free Trade Agreement; U.S. NAFTA partners are Canada and Mexico. 
*"Nuclear reactors and parts" is a very small portion of trade under this commodity grouping (HS 84).  The majority of trade for this commodity is computer-related machinery and parts.
 **Special classification provisions" is primarily made up of U.S. goods exported and returned without having been improved in value or condition for imports and an estimate of low value shipments for exports.</t>
  </si>
  <si>
    <t>Table A-5 Truck</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</si>
</sst>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6">
    <font>
      <sz val="10"/>
      <name val="Arial"/>
      <family val="0"/>
    </font>
    <font>
      <u val="single"/>
      <sz val="10"/>
      <color indexed="36"/>
      <name val="Arial"/>
      <family val="0"/>
    </font>
    <font>
      <u val="single"/>
      <sz val="10"/>
      <color indexed="12"/>
      <name val="Arial"/>
      <family val="0"/>
    </font>
    <font>
      <b/>
      <sz val="12"/>
      <name val="Helv"/>
      <family val="0"/>
    </font>
    <font>
      <b/>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30">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wrapText="1"/>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right" wrapText="1"/>
    </xf>
    <xf numFmtId="3" fontId="0" fillId="0" borderId="0" xfId="0" applyNumberFormat="1" applyFont="1" applyFill="1" applyBorder="1" applyAlignment="1">
      <alignment/>
    </xf>
    <xf numFmtId="3" fontId="0" fillId="0" borderId="0" xfId="15" applyNumberFormat="1" applyFont="1" applyFill="1" applyBorder="1" applyAlignment="1">
      <alignmen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15" applyNumberFormat="1" applyFont="1" applyFill="1" applyBorder="1" applyAlignment="1">
      <alignment horizontal="right"/>
    </xf>
    <xf numFmtId="3" fontId="4" fillId="0" borderId="0" xfId="15" applyNumberFormat="1" applyFont="1" applyFill="1" applyBorder="1" applyAlignment="1">
      <alignment horizontal="right"/>
    </xf>
    <xf numFmtId="3" fontId="4" fillId="0" borderId="1"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center" wrapText="1"/>
    </xf>
    <xf numFmtId="0" fontId="4" fillId="0" borderId="0" xfId="0" applyFont="1" applyFill="1" applyBorder="1" applyAlignment="1">
      <alignment horizontal="left"/>
    </xf>
    <xf numFmtId="3" fontId="0" fillId="0" borderId="0" xfId="0" applyNumberFormat="1" applyFont="1" applyFill="1" applyBorder="1" applyAlignment="1">
      <alignment wrapText="1"/>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vertical="top"/>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xf>
    <xf numFmtId="0" fontId="4" fillId="0" borderId="0" xfId="0" applyFont="1" applyFill="1" applyBorder="1" applyAlignment="1">
      <alignment horizontal="center" wrapText="1"/>
    </xf>
    <xf numFmtId="0" fontId="4" fillId="0" borderId="1" xfId="0" applyFont="1" applyFill="1" applyBorder="1" applyAlignment="1">
      <alignment horizontal="left"/>
    </xf>
    <xf numFmtId="0" fontId="0" fillId="0" borderId="1" xfId="0" applyFont="1" applyFill="1" applyBorder="1" applyAlignment="1">
      <alignment/>
    </xf>
    <xf numFmtId="0" fontId="4" fillId="0" borderId="1" xfId="0" applyFont="1" applyFill="1" applyBorder="1" applyAlignment="1">
      <alignment horizontal="center" wrapText="1"/>
    </xf>
    <xf numFmtId="3" fontId="4" fillId="0" borderId="1" xfId="0" applyNumberFormat="1" applyFont="1" applyFill="1" applyBorder="1" applyAlignment="1">
      <alignment horizontal="center" wrapText="1"/>
    </xf>
    <xf numFmtId="3" fontId="4" fillId="0" borderId="1"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A1:F50"/>
  <sheetViews>
    <sheetView tabSelected="1" zoomScaleSheetLayoutView="75" workbookViewId="0" topLeftCell="A1">
      <selection activeCell="A1" sqref="A1:F1"/>
    </sheetView>
  </sheetViews>
  <sheetFormatPr defaultColWidth="9.140625" defaultRowHeight="12.75" customHeight="1"/>
  <cols>
    <col min="1" max="1" width="5.7109375" style="1" customWidth="1"/>
    <col min="2" max="2" width="13.28125" style="15" customWidth="1"/>
    <col min="3" max="3" width="50.7109375" style="1" customWidth="1"/>
    <col min="4" max="6" width="10.7109375" style="6" customWidth="1"/>
    <col min="7" max="16384" width="14.140625" style="1" customWidth="1"/>
  </cols>
  <sheetData>
    <row r="1" spans="1:6" ht="12.75" customHeight="1">
      <c r="A1" s="18" t="s">
        <v>31</v>
      </c>
      <c r="B1" s="18"/>
      <c r="C1" s="18"/>
      <c r="D1" s="18"/>
      <c r="E1" s="18"/>
      <c r="F1" s="18"/>
    </row>
    <row r="2" spans="1:6" ht="12.75" customHeight="1">
      <c r="A2" s="19" t="s">
        <v>0</v>
      </c>
      <c r="B2" s="19"/>
      <c r="C2" s="19"/>
      <c r="D2" s="19"/>
      <c r="E2" s="19"/>
      <c r="F2" s="19"/>
    </row>
    <row r="3" spans="1:6" s="2" customFormat="1" ht="12.75" customHeight="1">
      <c r="A3" s="20" t="s">
        <v>1</v>
      </c>
      <c r="B3" s="20"/>
      <c r="C3" s="20"/>
      <c r="D3" s="20"/>
      <c r="E3" s="20"/>
      <c r="F3" s="20"/>
    </row>
    <row r="4" spans="1:6" ht="25.5" customHeight="1">
      <c r="A4" s="24" t="s">
        <v>2</v>
      </c>
      <c r="B4" s="24"/>
      <c r="C4" s="24"/>
      <c r="D4" s="24"/>
      <c r="E4" s="24"/>
      <c r="F4" s="24"/>
    </row>
    <row r="5" spans="1:6" s="3" customFormat="1" ht="25.5" customHeight="1">
      <c r="A5" s="27" t="s">
        <v>3</v>
      </c>
      <c r="B5" s="27" t="s">
        <v>4</v>
      </c>
      <c r="C5" s="27" t="s">
        <v>5</v>
      </c>
      <c r="D5" s="28" t="s">
        <v>6</v>
      </c>
      <c r="E5" s="28" t="s">
        <v>7</v>
      </c>
      <c r="F5" s="28" t="s">
        <v>8</v>
      </c>
    </row>
    <row r="6" spans="1:6" ht="12.75" customHeight="1">
      <c r="A6" s="4">
        <v>1</v>
      </c>
      <c r="B6" s="5">
        <v>85</v>
      </c>
      <c r="C6" s="6" t="s">
        <v>9</v>
      </c>
      <c r="D6" s="7">
        <v>77280.682629</v>
      </c>
      <c r="E6" s="7">
        <f>E23+E36</f>
        <v>34384.747501</v>
      </c>
      <c r="F6" s="7">
        <f>F23+F36</f>
        <v>42895.935128</v>
      </c>
    </row>
    <row r="7" spans="1:6" ht="12.75" customHeight="1">
      <c r="A7" s="4">
        <v>2</v>
      </c>
      <c r="B7" s="5">
        <v>84</v>
      </c>
      <c r="C7" s="6" t="s">
        <v>10</v>
      </c>
      <c r="D7" s="7">
        <v>75891.152842</v>
      </c>
      <c r="E7" s="7">
        <f>SUM(E22+E37)</f>
        <v>43491.297106</v>
      </c>
      <c r="F7" s="7">
        <f>SUM(F22+F37)</f>
        <v>32399.855736</v>
      </c>
    </row>
    <row r="8" spans="1:6" ht="12.75" customHeight="1">
      <c r="A8" s="4">
        <v>3</v>
      </c>
      <c r="B8" s="5">
        <v>87</v>
      </c>
      <c r="C8" s="6" t="s">
        <v>11</v>
      </c>
      <c r="D8" s="7">
        <v>73365.37361</v>
      </c>
      <c r="E8" s="7">
        <f>SUM(E21+E38)</f>
        <v>35006.964814</v>
      </c>
      <c r="F8" s="7">
        <f>SUM(F21+F38)</f>
        <v>38358.408796</v>
      </c>
    </row>
    <row r="9" spans="1:6" ht="12.75" customHeight="1">
      <c r="A9" s="4">
        <v>4</v>
      </c>
      <c r="B9" s="5">
        <v>39</v>
      </c>
      <c r="C9" s="6" t="s">
        <v>12</v>
      </c>
      <c r="D9" s="7">
        <v>21207.580789</v>
      </c>
      <c r="E9" s="7">
        <f>SUM(E24+E40)</f>
        <v>13187.420946</v>
      </c>
      <c r="F9" s="7">
        <f>SUM(F24+F40)</f>
        <v>8020.159843</v>
      </c>
    </row>
    <row r="10" spans="1:6" ht="12.75" customHeight="1">
      <c r="A10" s="4">
        <v>5</v>
      </c>
      <c r="B10" s="5">
        <v>90</v>
      </c>
      <c r="C10" s="6" t="s">
        <v>13</v>
      </c>
      <c r="D10" s="7">
        <v>14413.036805</v>
      </c>
      <c r="E10" s="7">
        <v>7327.084459</v>
      </c>
      <c r="F10" s="7">
        <v>7085.952346</v>
      </c>
    </row>
    <row r="11" spans="1:6" ht="12.75" customHeight="1">
      <c r="A11" s="4">
        <v>6</v>
      </c>
      <c r="B11" s="5">
        <v>98</v>
      </c>
      <c r="C11" s="6" t="s">
        <v>14</v>
      </c>
      <c r="D11" s="7">
        <v>14264.969281</v>
      </c>
      <c r="E11" s="7">
        <f>SUM(E25+E42)</f>
        <v>2294.277122</v>
      </c>
      <c r="F11" s="7">
        <f>SUM(F25+F42)</f>
        <v>11970.692159</v>
      </c>
    </row>
    <row r="12" spans="1:6" ht="12.75" customHeight="1">
      <c r="A12" s="4">
        <v>7</v>
      </c>
      <c r="B12" s="5">
        <v>94</v>
      </c>
      <c r="C12" s="6" t="s">
        <v>15</v>
      </c>
      <c r="D12" s="7">
        <v>14123.013662</v>
      </c>
      <c r="E12" s="7">
        <f>SUM(E27+E41)</f>
        <v>3551.07257</v>
      </c>
      <c r="F12" s="7">
        <f>SUM(F27+F41)</f>
        <v>10571.941092000001</v>
      </c>
    </row>
    <row r="13" spans="1:6" ht="12.75" customHeight="1">
      <c r="A13" s="4">
        <v>8</v>
      </c>
      <c r="B13" s="5">
        <v>48</v>
      </c>
      <c r="C13" s="6" t="s">
        <v>16</v>
      </c>
      <c r="D13" s="7">
        <v>12339.199841</v>
      </c>
      <c r="E13" s="7">
        <v>5535.04597</v>
      </c>
      <c r="F13" s="7">
        <v>6804.153871</v>
      </c>
    </row>
    <row r="14" spans="1:6" ht="12.75" customHeight="1">
      <c r="A14" s="4">
        <v>9</v>
      </c>
      <c r="B14" s="5">
        <v>73</v>
      </c>
      <c r="C14" s="6" t="s">
        <v>17</v>
      </c>
      <c r="D14" s="7">
        <v>10205.27346</v>
      </c>
      <c r="E14" s="7">
        <f>SUM(E29+E44)</f>
        <v>4911.2537</v>
      </c>
      <c r="F14" s="7">
        <f>SUM(F29+F44)</f>
        <v>5294.01976</v>
      </c>
    </row>
    <row r="15" spans="1:6" ht="12.75" customHeight="1">
      <c r="A15" s="4">
        <v>10</v>
      </c>
      <c r="B15" s="5">
        <v>44</v>
      </c>
      <c r="C15" s="6" t="s">
        <v>18</v>
      </c>
      <c r="D15" s="7">
        <v>8663.016566</v>
      </c>
      <c r="E15" s="7">
        <v>2170.607524</v>
      </c>
      <c r="F15" s="7">
        <v>6492.409042</v>
      </c>
    </row>
    <row r="16" spans="2:6" ht="12.75" customHeight="1">
      <c r="B16" s="16"/>
      <c r="C16" s="16" t="s">
        <v>19</v>
      </c>
      <c r="D16" s="8">
        <f>SUM(D6:D15)</f>
        <v>321753.2994850001</v>
      </c>
      <c r="E16" s="8">
        <f>SUM(E6:E15)</f>
        <v>151859.771712</v>
      </c>
      <c r="F16" s="8">
        <f>SUM(F6:F15)</f>
        <v>169893.527773</v>
      </c>
    </row>
    <row r="17" spans="2:6" ht="12.75" customHeight="1">
      <c r="B17" s="16"/>
      <c r="C17" s="16" t="s">
        <v>20</v>
      </c>
      <c r="D17" s="8">
        <f>D16*100/D18</f>
        <v>71.03464860467936</v>
      </c>
      <c r="E17" s="8">
        <f>E16*100/E18</f>
        <v>70.55151726999622</v>
      </c>
      <c r="F17" s="8">
        <f>F16*100/F18</f>
        <v>71.47213191795883</v>
      </c>
    </row>
    <row r="18" spans="2:6" ht="12.75" customHeight="1">
      <c r="B18" s="16"/>
      <c r="C18" s="16" t="s">
        <v>21</v>
      </c>
      <c r="D18" s="9">
        <v>452952.616512</v>
      </c>
      <c r="E18" s="9">
        <v>215246.64187</v>
      </c>
      <c r="F18" s="9">
        <v>237705.974642</v>
      </c>
    </row>
    <row r="19" spans="1:6" ht="25.5" customHeight="1">
      <c r="A19" s="24" t="s">
        <v>22</v>
      </c>
      <c r="B19" s="24"/>
      <c r="C19" s="24"/>
      <c r="D19" s="24"/>
      <c r="E19" s="24"/>
      <c r="F19" s="24"/>
    </row>
    <row r="20" spans="1:6" ht="25.5" customHeight="1">
      <c r="A20" s="27" t="s">
        <v>3</v>
      </c>
      <c r="B20" s="28" t="s">
        <v>4</v>
      </c>
      <c r="C20" s="29" t="s">
        <v>5</v>
      </c>
      <c r="D20" s="28" t="s">
        <v>6</v>
      </c>
      <c r="E20" s="28" t="s">
        <v>7</v>
      </c>
      <c r="F20" s="28" t="s">
        <v>8</v>
      </c>
    </row>
    <row r="21" spans="1:6" ht="12.75" customHeight="1">
      <c r="A21" s="4">
        <v>1</v>
      </c>
      <c r="B21" s="5">
        <v>87</v>
      </c>
      <c r="C21" s="6" t="s">
        <v>11</v>
      </c>
      <c r="D21" s="10">
        <v>59495.858181</v>
      </c>
      <c r="E21" s="10">
        <v>29574.985983</v>
      </c>
      <c r="F21" s="10">
        <v>29920.872198</v>
      </c>
    </row>
    <row r="22" spans="1:6" ht="12.75" customHeight="1">
      <c r="A22" s="4">
        <v>2</v>
      </c>
      <c r="B22" s="5">
        <v>84</v>
      </c>
      <c r="C22" s="6" t="s">
        <v>10</v>
      </c>
      <c r="D22" s="10">
        <v>43154.360264</v>
      </c>
      <c r="E22" s="10">
        <v>27933.560467</v>
      </c>
      <c r="F22" s="10">
        <v>15220.799797</v>
      </c>
    </row>
    <row r="23" spans="1:6" ht="12.75" customHeight="1">
      <c r="A23" s="4">
        <v>3</v>
      </c>
      <c r="B23" s="5">
        <v>85</v>
      </c>
      <c r="C23" s="6" t="s">
        <v>9</v>
      </c>
      <c r="D23" s="10">
        <v>21098.949944</v>
      </c>
      <c r="E23" s="10">
        <v>13787.967288</v>
      </c>
      <c r="F23" s="10">
        <v>7310.982656</v>
      </c>
    </row>
    <row r="24" spans="1:6" ht="12.75" customHeight="1">
      <c r="A24" s="4">
        <v>4</v>
      </c>
      <c r="B24" s="5">
        <v>39</v>
      </c>
      <c r="C24" s="6" t="s">
        <v>12</v>
      </c>
      <c r="D24" s="10">
        <v>12580.482099</v>
      </c>
      <c r="E24" s="10">
        <v>6151.455227</v>
      </c>
      <c r="F24" s="10">
        <v>6429.026872</v>
      </c>
    </row>
    <row r="25" spans="1:6" ht="12.75" customHeight="1">
      <c r="A25" s="4">
        <v>5</v>
      </c>
      <c r="B25" s="5">
        <v>98</v>
      </c>
      <c r="C25" s="6" t="s">
        <v>14</v>
      </c>
      <c r="D25" s="10">
        <v>9749.729758</v>
      </c>
      <c r="E25" s="10">
        <v>1890.718162</v>
      </c>
      <c r="F25" s="10">
        <v>7859.011596</v>
      </c>
    </row>
    <row r="26" spans="1:6" ht="12.75" customHeight="1">
      <c r="A26" s="4">
        <v>6</v>
      </c>
      <c r="B26" s="5">
        <v>48</v>
      </c>
      <c r="C26" s="6" t="s">
        <v>16</v>
      </c>
      <c r="D26" s="10">
        <v>9664.747266</v>
      </c>
      <c r="E26" s="10">
        <v>3558.408576</v>
      </c>
      <c r="F26" s="10">
        <v>6106.33869</v>
      </c>
    </row>
    <row r="27" spans="1:6" ht="38.25" customHeight="1">
      <c r="A27" s="4">
        <v>7</v>
      </c>
      <c r="B27" s="5">
        <v>94</v>
      </c>
      <c r="C27" s="17" t="s">
        <v>23</v>
      </c>
      <c r="D27" s="10">
        <v>8088.098027</v>
      </c>
      <c r="E27" s="10">
        <v>2614.986955</v>
      </c>
      <c r="F27" s="10">
        <v>5473.111072</v>
      </c>
    </row>
    <row r="28" spans="1:6" ht="12.75" customHeight="1">
      <c r="A28" s="4">
        <v>8</v>
      </c>
      <c r="B28" s="5">
        <v>44</v>
      </c>
      <c r="C28" s="6" t="s">
        <v>18</v>
      </c>
      <c r="D28" s="10">
        <v>7909.624845</v>
      </c>
      <c r="E28" s="10">
        <v>1734.655772</v>
      </c>
      <c r="F28" s="10">
        <v>6174.969073</v>
      </c>
    </row>
    <row r="29" spans="1:6" ht="12.75" customHeight="1">
      <c r="A29" s="4">
        <v>9</v>
      </c>
      <c r="B29" s="5">
        <v>73</v>
      </c>
      <c r="C29" s="6" t="s">
        <v>17</v>
      </c>
      <c r="D29" s="10">
        <v>6578.539667</v>
      </c>
      <c r="E29" s="10">
        <v>3025.402684</v>
      </c>
      <c r="F29" s="10">
        <v>3553.136983</v>
      </c>
    </row>
    <row r="30" spans="1:6" ht="12.75" customHeight="1">
      <c r="A30" s="4">
        <v>10</v>
      </c>
      <c r="B30" s="5">
        <v>76</v>
      </c>
      <c r="C30" s="6" t="s">
        <v>24</v>
      </c>
      <c r="D30" s="10">
        <v>6005.211211</v>
      </c>
      <c r="E30" s="10">
        <v>2347.649219</v>
      </c>
      <c r="F30" s="10">
        <v>3657.561992</v>
      </c>
    </row>
    <row r="31" spans="2:6" ht="12.75" customHeight="1">
      <c r="B31" s="16"/>
      <c r="C31" s="16" t="s">
        <v>19</v>
      </c>
      <c r="D31" s="8">
        <f>SUM(D21:D30)</f>
        <v>184325.601262</v>
      </c>
      <c r="E31" s="8">
        <f>SUM(E21:E30)</f>
        <v>92619.790333</v>
      </c>
      <c r="F31" s="8">
        <f>SUM(F21:F30)</f>
        <v>91705.81092900001</v>
      </c>
    </row>
    <row r="32" spans="2:6" ht="12.75" customHeight="1">
      <c r="B32" s="16"/>
      <c r="C32" s="16" t="s">
        <v>20</v>
      </c>
      <c r="D32" s="8">
        <f>D31*100/D33</f>
        <v>68.60934386239411</v>
      </c>
      <c r="E32" s="8">
        <f>E31*100/E33</f>
        <v>68.15416818287716</v>
      </c>
      <c r="F32" s="8">
        <f>F31*100/F33</f>
        <v>69.07526900894149</v>
      </c>
    </row>
    <row r="33" spans="2:6" ht="12.75" customHeight="1">
      <c r="B33" s="16"/>
      <c r="C33" s="16" t="s">
        <v>21</v>
      </c>
      <c r="D33" s="8">
        <v>268659.618188</v>
      </c>
      <c r="E33" s="8">
        <v>135897.470107</v>
      </c>
      <c r="F33" s="8">
        <v>132762.148081</v>
      </c>
    </row>
    <row r="34" spans="1:6" ht="25.5" customHeight="1">
      <c r="A34" s="24" t="s">
        <v>25</v>
      </c>
      <c r="B34" s="24"/>
      <c r="C34" s="24"/>
      <c r="D34" s="24"/>
      <c r="E34" s="24"/>
      <c r="F34" s="24"/>
    </row>
    <row r="35" spans="1:6" ht="25.5" customHeight="1">
      <c r="A35" s="27" t="s">
        <v>3</v>
      </c>
      <c r="B35" s="28" t="s">
        <v>4</v>
      </c>
      <c r="C35" s="29" t="s">
        <v>5</v>
      </c>
      <c r="D35" s="28" t="s">
        <v>6</v>
      </c>
      <c r="E35" s="28" t="s">
        <v>7</v>
      </c>
      <c r="F35" s="28" t="s">
        <v>8</v>
      </c>
    </row>
    <row r="36" spans="1:6" ht="12.75" customHeight="1">
      <c r="A36" s="4">
        <v>1</v>
      </c>
      <c r="B36" s="5">
        <v>85</v>
      </c>
      <c r="C36" s="6" t="s">
        <v>9</v>
      </c>
      <c r="D36" s="7">
        <v>56181.732685</v>
      </c>
      <c r="E36" s="11">
        <v>20596.780213</v>
      </c>
      <c r="F36" s="11">
        <v>35584.952472</v>
      </c>
    </row>
    <row r="37" spans="1:6" ht="12.75" customHeight="1">
      <c r="A37" s="4">
        <v>2</v>
      </c>
      <c r="B37" s="5">
        <v>84</v>
      </c>
      <c r="C37" s="6" t="s">
        <v>10</v>
      </c>
      <c r="D37" s="11">
        <v>32736.792578</v>
      </c>
      <c r="E37" s="11">
        <v>15557.736639</v>
      </c>
      <c r="F37" s="11">
        <v>17179.055939</v>
      </c>
    </row>
    <row r="38" spans="1:6" ht="12.75" customHeight="1">
      <c r="A38" s="4">
        <v>3</v>
      </c>
      <c r="B38" s="5">
        <v>87</v>
      </c>
      <c r="C38" s="6" t="s">
        <v>11</v>
      </c>
      <c r="D38" s="11">
        <v>13869.515429</v>
      </c>
      <c r="E38" s="11">
        <v>5431.978831</v>
      </c>
      <c r="F38" s="11">
        <v>8437.536598</v>
      </c>
    </row>
    <row r="39" spans="1:6" ht="12.75" customHeight="1">
      <c r="A39" s="4">
        <v>4</v>
      </c>
      <c r="B39" s="5">
        <v>90</v>
      </c>
      <c r="C39" s="6" t="s">
        <v>13</v>
      </c>
      <c r="D39" s="11">
        <v>9034.30417</v>
      </c>
      <c r="E39" s="11">
        <v>3248.057033</v>
      </c>
      <c r="F39" s="11">
        <v>5786.247137</v>
      </c>
    </row>
    <row r="40" spans="1:6" ht="12.75" customHeight="1">
      <c r="A40" s="4">
        <v>5</v>
      </c>
      <c r="B40" s="5">
        <v>39</v>
      </c>
      <c r="C40" s="6" t="s">
        <v>12</v>
      </c>
      <c r="D40" s="11">
        <v>8627.09869</v>
      </c>
      <c r="E40" s="11">
        <v>7035.965719</v>
      </c>
      <c r="F40" s="11">
        <v>1591.132971</v>
      </c>
    </row>
    <row r="41" spans="1:6" ht="12.75" customHeight="1">
      <c r="A41" s="4">
        <v>6</v>
      </c>
      <c r="B41" s="5">
        <v>94</v>
      </c>
      <c r="C41" s="6" t="s">
        <v>15</v>
      </c>
      <c r="D41" s="11">
        <v>6034.915635</v>
      </c>
      <c r="E41" s="11">
        <v>936.085615</v>
      </c>
      <c r="F41" s="11">
        <v>5098.83002</v>
      </c>
    </row>
    <row r="42" spans="1:6" ht="12.75" customHeight="1">
      <c r="A42" s="4">
        <v>7</v>
      </c>
      <c r="B42" s="5">
        <v>98</v>
      </c>
      <c r="C42" s="6" t="s">
        <v>14</v>
      </c>
      <c r="D42" s="11">
        <v>4515.239523</v>
      </c>
      <c r="E42" s="11">
        <v>403.55896</v>
      </c>
      <c r="F42" s="11">
        <v>4111.680563</v>
      </c>
    </row>
    <row r="43" spans="1:6" ht="12.75" customHeight="1">
      <c r="A43" s="4">
        <v>8</v>
      </c>
      <c r="B43" s="5">
        <v>62</v>
      </c>
      <c r="C43" s="6" t="s">
        <v>26</v>
      </c>
      <c r="D43" s="11">
        <v>4203.863062</v>
      </c>
      <c r="E43" s="11">
        <v>468.815829</v>
      </c>
      <c r="F43" s="11">
        <v>3735.047233</v>
      </c>
    </row>
    <row r="44" spans="1:6" ht="12.75" customHeight="1">
      <c r="A44" s="4">
        <v>9</v>
      </c>
      <c r="B44" s="5">
        <v>73</v>
      </c>
      <c r="C44" s="6" t="s">
        <v>27</v>
      </c>
      <c r="D44" s="11">
        <v>3626.733793</v>
      </c>
      <c r="E44" s="11">
        <v>1885.851016</v>
      </c>
      <c r="F44" s="11">
        <v>1740.882777</v>
      </c>
    </row>
    <row r="45" spans="1:6" ht="12.75" customHeight="1">
      <c r="A45" s="4">
        <v>10</v>
      </c>
      <c r="B45" s="5">
        <v>61</v>
      </c>
      <c r="C45" s="6" t="s">
        <v>28</v>
      </c>
      <c r="D45" s="11">
        <v>2823.971901</v>
      </c>
      <c r="E45" s="11">
        <v>547.115384</v>
      </c>
      <c r="F45" s="11">
        <v>2276.856517</v>
      </c>
    </row>
    <row r="46" spans="2:6" ht="12.75" customHeight="1">
      <c r="B46" s="16"/>
      <c r="C46" s="16" t="s">
        <v>19</v>
      </c>
      <c r="D46" s="12">
        <f>SUM(D36:D45)</f>
        <v>141654.167466</v>
      </c>
      <c r="E46" s="12">
        <f>SUM(E36:E45)</f>
        <v>56111.94523899999</v>
      </c>
      <c r="F46" s="12">
        <f>SUM(F36:F45)</f>
        <v>85542.22222700002</v>
      </c>
    </row>
    <row r="47" spans="2:6" ht="12.75" customHeight="1">
      <c r="B47" s="16"/>
      <c r="C47" s="16" t="s">
        <v>20</v>
      </c>
      <c r="D47" s="8">
        <f>D46*100/D48</f>
        <v>76.86356440789035</v>
      </c>
      <c r="E47" s="8">
        <f>E46*100/E48</f>
        <v>70.71522486283168</v>
      </c>
      <c r="F47" s="8">
        <f>F46*100/F48</f>
        <v>81.51239099069583</v>
      </c>
    </row>
    <row r="48" spans="1:6" ht="12.75" customHeight="1">
      <c r="A48" s="26"/>
      <c r="B48" s="25"/>
      <c r="C48" s="25" t="s">
        <v>21</v>
      </c>
      <c r="D48" s="13">
        <v>184292.998324</v>
      </c>
      <c r="E48" s="13">
        <v>79349.171763</v>
      </c>
      <c r="F48" s="13">
        <v>104943.826561</v>
      </c>
    </row>
    <row r="49" spans="1:6" s="14" customFormat="1" ht="89.25" customHeight="1">
      <c r="A49" s="22" t="s">
        <v>30</v>
      </c>
      <c r="B49" s="23"/>
      <c r="C49" s="23"/>
      <c r="D49" s="23"/>
      <c r="E49" s="23"/>
      <c r="F49" s="23"/>
    </row>
    <row r="50" spans="1:6" ht="38.25" customHeight="1">
      <c r="A50" s="21" t="s">
        <v>29</v>
      </c>
      <c r="B50" s="18"/>
      <c r="C50" s="18"/>
      <c r="D50" s="18"/>
      <c r="E50" s="18"/>
      <c r="F50" s="18"/>
    </row>
  </sheetData>
  <mergeCells count="8">
    <mergeCell ref="A34:F34"/>
    <mergeCell ref="A50:F50"/>
    <mergeCell ref="A49:F49"/>
    <mergeCell ref="A4:F4"/>
    <mergeCell ref="A1:F1"/>
    <mergeCell ref="A2:F2"/>
    <mergeCell ref="A3:F3"/>
    <mergeCell ref="A19:F19"/>
  </mergeCells>
  <dataValidations count="1">
    <dataValidation type="textLength" allowBlank="1" showInputMessage="1" showErrorMessage="1" sqref="A1:A15 A19:A30 A34:A45 A49:A65536 B1:IV65536">
      <formula1>0</formula1>
      <formula2>1000</formula2>
    </dataValidation>
  </dataValidation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2005-07-07T12:36:15Z</cp:lastPrinted>
  <dcterms:created xsi:type="dcterms:W3CDTF">2005-06-23T18:57:17Z</dcterms:created>
  <dcterms:modified xsi:type="dcterms:W3CDTF">2005-07-07T12:47:22Z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1340282976</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