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table_a_01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<sst xmlns="http://schemas.openxmlformats.org/spreadsheetml/2006/main" count="41" uniqueCount="22">
  <si>
    <t>Table A-1</t>
  </si>
  <si>
    <t>U.S. Merchandise Trade with Canada and Mexico by Mode:  2003 and 2004</t>
  </si>
  <si>
    <t xml:space="preserve">(Millions of current U.S. dollars)
</t>
  </si>
  <si>
    <t>Total U.S.-NAFTA Partner Trade</t>
  </si>
  <si>
    <t>U.S. Exports to NAFTA Partners</t>
  </si>
  <si>
    <t>U.S. Imports From NAFTA Partners</t>
  </si>
  <si>
    <t>Percent
change</t>
  </si>
  <si>
    <t xml:space="preserve">
TOTAL, ALL MODES</t>
  </si>
  <si>
    <t>Canada</t>
  </si>
  <si>
    <t>Mexico</t>
  </si>
  <si>
    <t xml:space="preserve">
TOTAL, ALL LAND MODES</t>
  </si>
  <si>
    <t>Truck total</t>
  </si>
  <si>
    <t>Rail total</t>
  </si>
  <si>
    <t xml:space="preserve">Pipeline total </t>
  </si>
  <si>
    <t>&lt;0.5</t>
  </si>
  <si>
    <t>NA</t>
  </si>
  <si>
    <t>All other land modes total</t>
  </si>
  <si>
    <t>TOTAL, AIR &amp; VESSEL</t>
  </si>
  <si>
    <t>Air total</t>
  </si>
  <si>
    <t>Vessel total</t>
  </si>
  <si>
    <t xml:space="preserve">
NOTE:  NAFTA = North American Free Trade Agreement; U.S. NAFTA partners are Canada and Mexico;  NA = Not applicable.
The value of trade for "All other land modes" includes shipments made by mail, foreign trade zones, other, and unknown modes of transportation. </t>
  </si>
  <si>
    <r>
      <t xml:space="preserve">SOURCE: </t>
    </r>
    <r>
      <rPr>
        <b/>
        <sz val="10"/>
        <rFont val="Arial"/>
        <family val="2"/>
      </rPr>
      <t>Truck, rail, and pipeline</t>
    </r>
    <r>
      <rPr>
        <sz val="10"/>
        <rFont val="Arial"/>
        <family val="2"/>
      </rPr>
      <t xml:space="preserve">–U.S. Department of Transportation, Research and Innovative Technology Administration, Bureau of Transportation Statistics,Transborder Freight Data, as of April 2005.  </t>
    </r>
    <r>
      <rPr>
        <b/>
        <sz val="10"/>
        <rFont val="Arial"/>
        <family val="2"/>
      </rPr>
      <t>Total, water, and air</t>
    </r>
    <r>
      <rPr>
        <sz val="10"/>
        <rFont val="Arial"/>
        <family val="2"/>
      </rPr>
      <t>–U.S. Department of Commerce, U.S. Census Bureau, Foreign Trade Division, U.S. Exports of Merchandise CD and U.S. Imports of Merchandise CD, December 2003 and 2004.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</si>
</sst>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.000_);_(* \(#,##0.00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_)"/>
    <numFmt numFmtId="179" formatCode="#,##0.0_);\(#,##0.0\)"/>
    <numFmt numFmtId="180" formatCode="0_)"/>
    <numFmt numFmtId="181" formatCode="&quot;$&quot;#,##0"/>
    <numFmt numFmtId="182" formatCode="&quot;$&quot;#,##0.0_);[Red]\(&quot;$&quot;#,##0.0\)"/>
    <numFmt numFmtId="183" formatCode="&quot;$&quot;#,##0.00"/>
    <numFmt numFmtId="184" formatCode="0.0000000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0_);[Red]\(0\)"/>
    <numFmt numFmtId="194" formatCode="&quot;$&quot;#,##0.000"/>
    <numFmt numFmtId="195" formatCode="&quot;$&quot;#,##0.0000"/>
    <numFmt numFmtId="196" formatCode="&quot;$&quot;#,##0.0"/>
    <numFmt numFmtId="197" formatCode="&quot;$&quot;#,##0.000_);[Red]\(&quot;$&quot;#,##0.000\)"/>
    <numFmt numFmtId="198" formatCode="#,##0;[Red]#,##0"/>
    <numFmt numFmtId="199" formatCode="#,##0.0_);[Red]\(#,##0.0\)"/>
    <numFmt numFmtId="200" formatCode="#,##0.000_);[Red]\(#,##0.000\)"/>
    <numFmt numFmtId="201" formatCode="#,##0.0000_);[Red]\(#,##0.0000\)"/>
    <numFmt numFmtId="202" formatCode="_(* #,##0.0_);_(* \(#,##0.0\);_(* &quot;-&quot;?_);_(@_)"/>
    <numFmt numFmtId="203" formatCode="_(* #,##0.0000000_);_(* \(#,##0.0000000\);_(* &quot;-&quot;???????_);_(@_)"/>
    <numFmt numFmtId="204" formatCode="[$-409]dddd\,\ mmmm\ dd\,\ yyyy"/>
    <numFmt numFmtId="205" formatCode="[$-409]h:mm:ss\ AM/PM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Helv"/>
      <family val="0"/>
    </font>
    <font>
      <b/>
      <sz val="10"/>
      <name val="Arial"/>
      <family val="2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2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left" indent="2"/>
    </xf>
    <xf numFmtId="3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itle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Q43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5.7109375" style="1" customWidth="1"/>
    <col min="2" max="10" width="13.28125" style="1" customWidth="1"/>
    <col min="11" max="16384" width="9.140625" style="1" customWidth="1"/>
  </cols>
  <sheetData>
    <row r="1" spans="1:10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5.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2" customFormat="1" ht="12.75">
      <c r="A4" s="27"/>
      <c r="B4" s="29" t="s">
        <v>3</v>
      </c>
      <c r="C4" s="29"/>
      <c r="D4" s="29"/>
      <c r="E4" s="29" t="s">
        <v>4</v>
      </c>
      <c r="F4" s="29"/>
      <c r="G4" s="29"/>
      <c r="H4" s="29" t="s">
        <v>5</v>
      </c>
      <c r="I4" s="29"/>
      <c r="J4" s="29"/>
    </row>
    <row r="5" spans="1:10" ht="25.5" customHeight="1">
      <c r="A5" s="28"/>
      <c r="B5" s="3">
        <v>2003</v>
      </c>
      <c r="C5" s="3">
        <v>2004</v>
      </c>
      <c r="D5" s="3" t="s">
        <v>6</v>
      </c>
      <c r="E5" s="3">
        <v>2003</v>
      </c>
      <c r="F5" s="3">
        <v>2004</v>
      </c>
      <c r="G5" s="3" t="s">
        <v>6</v>
      </c>
      <c r="H5" s="3">
        <v>2003</v>
      </c>
      <c r="I5" s="3">
        <v>2004</v>
      </c>
      <c r="J5" s="3" t="s">
        <v>6</v>
      </c>
    </row>
    <row r="6" spans="1:10" ht="25.5">
      <c r="A6" s="4" t="s">
        <v>7</v>
      </c>
      <c r="B6" s="5">
        <f>SUM(B7:B8)</f>
        <v>629177.723014</v>
      </c>
      <c r="C6" s="5">
        <v>711647.495896</v>
      </c>
      <c r="D6" s="6">
        <f aca="true" t="shared" si="0" ref="D6:D32">(C6-B6)/B6*100</f>
        <v>13.107548132336674</v>
      </c>
      <c r="E6" s="5">
        <v>266938.35609300004</v>
      </c>
      <c r="F6" s="5">
        <v>299876.539436</v>
      </c>
      <c r="G6" s="6">
        <f aca="true" t="shared" si="1" ref="G6:G32">(F6-E6)/E6*100</f>
        <v>12.33924709251017</v>
      </c>
      <c r="H6" s="5">
        <v>362239.366921</v>
      </c>
      <c r="I6" s="5">
        <f>SUM(I7:I8)</f>
        <v>411770.95646</v>
      </c>
      <c r="J6" s="6">
        <f aca="true" t="shared" si="2" ref="J6:J19">(I6-H6)/H6*100</f>
        <v>13.673718005862748</v>
      </c>
    </row>
    <row r="7" spans="1:10" ht="12.75">
      <c r="A7" s="7" t="s">
        <v>8</v>
      </c>
      <c r="B7" s="8">
        <f>SUM(B10+B28+B31)</f>
        <v>393647.006556</v>
      </c>
      <c r="C7" s="8">
        <v>445029.200136</v>
      </c>
      <c r="D7" s="9">
        <f t="shared" si="0"/>
        <v>13.052860233725777</v>
      </c>
      <c r="E7" s="8">
        <v>169480.936587</v>
      </c>
      <c r="F7" s="8">
        <v>189101.254591</v>
      </c>
      <c r="G7" s="9">
        <f t="shared" si="1"/>
        <v>11.576710867377265</v>
      </c>
      <c r="H7" s="8">
        <v>224166.069969</v>
      </c>
      <c r="I7" s="8">
        <f>SUM(I10+I28+I31)</f>
        <v>255927.945545</v>
      </c>
      <c r="J7" s="9">
        <f t="shared" si="2"/>
        <v>14.16890414342918</v>
      </c>
    </row>
    <row r="8" spans="1:10" ht="12.75">
      <c r="A8" s="7" t="s">
        <v>9</v>
      </c>
      <c r="B8" s="8">
        <v>235530.716458</v>
      </c>
      <c r="C8" s="8">
        <v>266618.29576</v>
      </c>
      <c r="D8" s="9">
        <f t="shared" si="0"/>
        <v>13.19894906681675</v>
      </c>
      <c r="E8" s="8">
        <v>97457.419506</v>
      </c>
      <c r="F8" s="8">
        <v>110775.284845</v>
      </c>
      <c r="G8" s="9">
        <f t="shared" si="1"/>
        <v>13.665317024097973</v>
      </c>
      <c r="H8" s="8">
        <v>138073.296952</v>
      </c>
      <c r="I8" s="8">
        <f>SUM(I11+I29+I32)</f>
        <v>155843.010915</v>
      </c>
      <c r="J8" s="9">
        <f t="shared" si="2"/>
        <v>12.869768706383159</v>
      </c>
    </row>
    <row r="9" spans="1:17" ht="25.5">
      <c r="A9" s="10" t="s">
        <v>10</v>
      </c>
      <c r="B9" s="5">
        <v>562776.436123</v>
      </c>
      <c r="C9" s="5">
        <v>633562.7106710001</v>
      </c>
      <c r="D9" s="6">
        <f t="shared" si="0"/>
        <v>12.578045206663393</v>
      </c>
      <c r="E9" s="5">
        <v>240485.578998</v>
      </c>
      <c r="F9" s="5">
        <v>269181.801204</v>
      </c>
      <c r="G9" s="6">
        <f t="shared" si="1"/>
        <v>11.932616635710474</v>
      </c>
      <c r="H9" s="5">
        <v>322290.857125</v>
      </c>
      <c r="I9" s="5">
        <v>364380.909467</v>
      </c>
      <c r="J9" s="6">
        <f t="shared" si="2"/>
        <v>13.059648268481737</v>
      </c>
      <c r="Q9" s="11"/>
    </row>
    <row r="10" spans="1:17" ht="12.75">
      <c r="A10" s="7" t="s">
        <v>8</v>
      </c>
      <c r="B10" s="8">
        <v>362319.127581</v>
      </c>
      <c r="C10" s="8">
        <v>408612.969006</v>
      </c>
      <c r="D10" s="9">
        <f t="shared" si="0"/>
        <v>12.777090112265906</v>
      </c>
      <c r="E10" s="8">
        <v>154870.757248</v>
      </c>
      <c r="F10" s="8">
        <v>171878.104678</v>
      </c>
      <c r="G10" s="9">
        <f t="shared" si="1"/>
        <v>10.981638969302338</v>
      </c>
      <c r="H10" s="8">
        <v>207448.370333</v>
      </c>
      <c r="I10" s="8">
        <v>236734.864328</v>
      </c>
      <c r="J10" s="9">
        <f t="shared" si="2"/>
        <v>14.117485689566406</v>
      </c>
      <c r="Q10" s="11"/>
    </row>
    <row r="11" spans="1:17" ht="12.75">
      <c r="A11" s="7" t="s">
        <v>9</v>
      </c>
      <c r="B11" s="8">
        <v>200457.308542</v>
      </c>
      <c r="C11" s="8">
        <v>224949.741665</v>
      </c>
      <c r="D11" s="9">
        <f t="shared" si="0"/>
        <v>12.218278944849905</v>
      </c>
      <c r="E11" s="8">
        <v>85614.82175</v>
      </c>
      <c r="F11" s="8">
        <v>97303.696526</v>
      </c>
      <c r="G11" s="9">
        <f t="shared" si="1"/>
        <v>13.652863531191079</v>
      </c>
      <c r="H11" s="8">
        <v>114842.486792</v>
      </c>
      <c r="I11" s="8">
        <v>127646.045139</v>
      </c>
      <c r="J11" s="9">
        <f t="shared" si="2"/>
        <v>11.148799285572334</v>
      </c>
      <c r="Q11" s="11"/>
    </row>
    <row r="12" spans="1:17" ht="25.5" customHeight="1">
      <c r="A12" s="12" t="s">
        <v>11</v>
      </c>
      <c r="B12" s="5">
        <v>404034.90630100004</v>
      </c>
      <c r="C12" s="5">
        <v>452952.616512</v>
      </c>
      <c r="D12" s="6">
        <f t="shared" si="0"/>
        <v>12.107298020076753</v>
      </c>
      <c r="E12" s="5">
        <v>194785.80321500002</v>
      </c>
      <c r="F12" s="5">
        <v>215246.64187</v>
      </c>
      <c r="G12" s="6">
        <f t="shared" si="1"/>
        <v>10.50427614194027</v>
      </c>
      <c r="H12" s="5">
        <v>209249.10308600002</v>
      </c>
      <c r="I12" s="5">
        <v>237705.974642</v>
      </c>
      <c r="J12" s="6">
        <f t="shared" si="2"/>
        <v>13.599519011703665</v>
      </c>
      <c r="Q12" s="11"/>
    </row>
    <row r="13" spans="1:17" ht="12.75">
      <c r="A13" s="7" t="s">
        <v>8</v>
      </c>
      <c r="B13" s="8">
        <v>240949.027256</v>
      </c>
      <c r="C13" s="8">
        <v>268659.618188</v>
      </c>
      <c r="D13" s="9">
        <f t="shared" si="0"/>
        <v>11.500602948090947</v>
      </c>
      <c r="E13" s="8">
        <v>124234.963543</v>
      </c>
      <c r="F13" s="8">
        <v>135897.470107</v>
      </c>
      <c r="G13" s="9">
        <f t="shared" si="1"/>
        <v>9.3874592396555</v>
      </c>
      <c r="H13" s="8">
        <v>116714.063713</v>
      </c>
      <c r="I13" s="8">
        <v>132762.148081</v>
      </c>
      <c r="J13" s="9">
        <f t="shared" si="2"/>
        <v>13.749914840993158</v>
      </c>
      <c r="Q13" s="11"/>
    </row>
    <row r="14" spans="1:17" ht="12.75">
      <c r="A14" s="7" t="s">
        <v>9</v>
      </c>
      <c r="B14" s="8">
        <v>163085.879045</v>
      </c>
      <c r="C14" s="8">
        <v>184292.998324</v>
      </c>
      <c r="D14" s="9">
        <f t="shared" si="0"/>
        <v>13.003651452342071</v>
      </c>
      <c r="E14" s="8">
        <v>70550.839672</v>
      </c>
      <c r="F14" s="8">
        <v>79349.171763</v>
      </c>
      <c r="G14" s="9">
        <f t="shared" si="1"/>
        <v>12.470910526231282</v>
      </c>
      <c r="H14" s="8">
        <v>92535.039373</v>
      </c>
      <c r="I14" s="8">
        <v>104943.826561</v>
      </c>
      <c r="J14" s="9">
        <f t="shared" si="2"/>
        <v>13.409825372182896</v>
      </c>
      <c r="Q14" s="11"/>
    </row>
    <row r="15" spans="1:17" ht="25.5" customHeight="1">
      <c r="A15" s="12" t="s">
        <v>12</v>
      </c>
      <c r="B15" s="5">
        <v>95724.0325</v>
      </c>
      <c r="C15" s="5">
        <v>108360.115093</v>
      </c>
      <c r="D15" s="6">
        <f t="shared" si="0"/>
        <v>13.200533098101566</v>
      </c>
      <c r="E15" s="5">
        <v>26041.478303</v>
      </c>
      <c r="F15" s="5">
        <v>30229.473003</v>
      </c>
      <c r="G15" s="6">
        <f t="shared" si="1"/>
        <v>16.082015971871837</v>
      </c>
      <c r="H15" s="5">
        <v>69682.554197</v>
      </c>
      <c r="I15" s="5">
        <v>78130.64209000001</v>
      </c>
      <c r="J15" s="6">
        <f t="shared" si="2"/>
        <v>12.123677138923982</v>
      </c>
      <c r="Q15" s="11"/>
    </row>
    <row r="16" spans="1:17" ht="12.75">
      <c r="A16" s="7" t="s">
        <v>8</v>
      </c>
      <c r="B16" s="8">
        <v>64757.422865</v>
      </c>
      <c r="C16" s="8">
        <v>74543.84653000001</v>
      </c>
      <c r="D16" s="9">
        <f t="shared" si="0"/>
        <v>15.112435350310028</v>
      </c>
      <c r="E16" s="8">
        <v>14776.547822</v>
      </c>
      <c r="F16" s="8">
        <v>16596.59859</v>
      </c>
      <c r="G16" s="9">
        <f t="shared" si="1"/>
        <v>12.317158174727565</v>
      </c>
      <c r="H16" s="8">
        <v>49980.875043</v>
      </c>
      <c r="I16" s="8">
        <v>57947.24794</v>
      </c>
      <c r="J16" s="9">
        <f t="shared" si="2"/>
        <v>15.938842387505819</v>
      </c>
      <c r="Q16" s="11"/>
    </row>
    <row r="17" spans="1:17" ht="12.75">
      <c r="A17" s="7" t="s">
        <v>9</v>
      </c>
      <c r="B17" s="8">
        <v>30966.609635</v>
      </c>
      <c r="C17" s="8">
        <v>33816.268563</v>
      </c>
      <c r="D17" s="9">
        <f t="shared" si="0"/>
        <v>9.202360095562966</v>
      </c>
      <c r="E17" s="8">
        <v>11264.930481</v>
      </c>
      <c r="F17" s="8">
        <v>13632.874413</v>
      </c>
      <c r="G17" s="9">
        <f t="shared" si="1"/>
        <v>21.020493077998964</v>
      </c>
      <c r="H17" s="8">
        <v>19701.679154</v>
      </c>
      <c r="I17" s="8">
        <v>20183.39415</v>
      </c>
      <c r="J17" s="9">
        <f t="shared" si="2"/>
        <v>2.4450453803182404</v>
      </c>
      <c r="Q17" s="11"/>
    </row>
    <row r="18" spans="1:17" ht="25.5" customHeight="1">
      <c r="A18" s="12" t="s">
        <v>13</v>
      </c>
      <c r="B18" s="5">
        <v>32366.442031</v>
      </c>
      <c r="C18" s="5">
        <v>38499.994940000004</v>
      </c>
      <c r="D18" s="6">
        <f t="shared" si="0"/>
        <v>18.95034648271008</v>
      </c>
      <c r="E18" s="5">
        <v>914.957262</v>
      </c>
      <c r="F18" s="5">
        <v>1671.417298</v>
      </c>
      <c r="G18" s="6">
        <f t="shared" si="1"/>
        <v>82.677089675911</v>
      </c>
      <c r="H18" s="5">
        <v>31451.484769</v>
      </c>
      <c r="I18" s="5">
        <v>36828.577642000004</v>
      </c>
      <c r="J18" s="6">
        <f t="shared" si="2"/>
        <v>17.096467503816896</v>
      </c>
      <c r="Q18" s="11"/>
    </row>
    <row r="19" spans="1:17" ht="12.75">
      <c r="A19" s="7" t="s">
        <v>8</v>
      </c>
      <c r="B19" s="8">
        <v>32210.883594</v>
      </c>
      <c r="C19" s="8">
        <v>38412.510131</v>
      </c>
      <c r="D19" s="9">
        <f t="shared" si="0"/>
        <v>19.25320216349233</v>
      </c>
      <c r="E19" s="8">
        <v>759.609997</v>
      </c>
      <c r="F19" s="8">
        <v>1584.243359</v>
      </c>
      <c r="G19" s="9">
        <f t="shared" si="1"/>
        <v>108.56009863703781</v>
      </c>
      <c r="H19" s="8">
        <v>31451.273597</v>
      </c>
      <c r="I19" s="8">
        <v>36828.266772</v>
      </c>
      <c r="J19" s="9">
        <f t="shared" si="2"/>
        <v>17.096265301996834</v>
      </c>
      <c r="Q19" s="11"/>
    </row>
    <row r="20" spans="1:17" ht="12.75">
      <c r="A20" s="7" t="s">
        <v>9</v>
      </c>
      <c r="B20" s="8">
        <v>155.558437</v>
      </c>
      <c r="C20" s="8">
        <v>87.484809</v>
      </c>
      <c r="D20" s="9">
        <f t="shared" si="0"/>
        <v>-43.76080739355848</v>
      </c>
      <c r="E20" s="8">
        <v>155.347265</v>
      </c>
      <c r="F20" s="8">
        <v>87.173939</v>
      </c>
      <c r="G20" s="9">
        <f t="shared" si="1"/>
        <v>-43.88447134875532</v>
      </c>
      <c r="H20" s="13" t="s">
        <v>14</v>
      </c>
      <c r="I20" s="13" t="s">
        <v>14</v>
      </c>
      <c r="J20" s="14" t="s">
        <v>15</v>
      </c>
      <c r="Q20" s="11"/>
    </row>
    <row r="21" spans="1:17" s="12" customFormat="1" ht="25.5" customHeight="1">
      <c r="A21" s="15" t="s">
        <v>16</v>
      </c>
      <c r="B21" s="5">
        <v>30651.05529099994</v>
      </c>
      <c r="C21" s="5">
        <v>33749.98412600008</v>
      </c>
      <c r="D21" s="6">
        <f t="shared" si="0"/>
        <v>10.110349564081996</v>
      </c>
      <c r="E21" s="5">
        <v>18743.340217999998</v>
      </c>
      <c r="F21" s="5">
        <v>22034.26903300002</v>
      </c>
      <c r="G21" s="6">
        <f t="shared" si="1"/>
        <v>17.557856693224867</v>
      </c>
      <c r="H21" s="5">
        <v>11907.715072999941</v>
      </c>
      <c r="I21" s="5">
        <v>11715.715092999977</v>
      </c>
      <c r="J21" s="6">
        <f aca="true" t="shared" si="3" ref="J21:J32">(I21-H21)/H21*100</f>
        <v>-1.6123998502056285</v>
      </c>
      <c r="Q21" s="16"/>
    </row>
    <row r="22" spans="1:17" ht="12.75">
      <c r="A22" s="7" t="s">
        <v>8</v>
      </c>
      <c r="B22" s="8">
        <v>24401.793865999964</v>
      </c>
      <c r="C22" s="8">
        <v>26996.99415699998</v>
      </c>
      <c r="D22" s="9">
        <f t="shared" si="0"/>
        <v>10.635284869839083</v>
      </c>
      <c r="E22" s="8">
        <v>15099.635886000004</v>
      </c>
      <c r="F22" s="8">
        <v>17799.792622000008</v>
      </c>
      <c r="G22" s="9">
        <f t="shared" si="1"/>
        <v>17.882263892889767</v>
      </c>
      <c r="H22" s="8">
        <v>9302.157980000018</v>
      </c>
      <c r="I22" s="8">
        <v>9197.201535</v>
      </c>
      <c r="J22" s="9">
        <f t="shared" si="3"/>
        <v>-1.1283021125385981</v>
      </c>
      <c r="Q22" s="11"/>
    </row>
    <row r="23" spans="1:17" ht="12.75">
      <c r="A23" s="7" t="s">
        <v>9</v>
      </c>
      <c r="B23" s="8">
        <v>6249.261425000004</v>
      </c>
      <c r="C23" s="8">
        <v>6752.989969000046</v>
      </c>
      <c r="D23" s="9">
        <f t="shared" si="0"/>
        <v>8.06060924231604</v>
      </c>
      <c r="E23" s="8">
        <v>3643.704331999994</v>
      </c>
      <c r="F23" s="8">
        <v>4234.476410999996</v>
      </c>
      <c r="G23" s="9">
        <f t="shared" si="1"/>
        <v>16.2135021168343</v>
      </c>
      <c r="H23" s="8">
        <v>2605.2682649999915</v>
      </c>
      <c r="I23" s="8">
        <v>2518.3244279999926</v>
      </c>
      <c r="J23" s="9">
        <f t="shared" si="3"/>
        <v>-3.337231645893448</v>
      </c>
      <c r="Q23" s="11"/>
    </row>
    <row r="24" spans="1:17" s="12" customFormat="1" ht="25.5" customHeight="1">
      <c r="A24" s="17" t="s">
        <v>17</v>
      </c>
      <c r="B24" s="5">
        <f aca="true" t="shared" si="4" ref="B24:C26">B27+B30</f>
        <v>66401.286891</v>
      </c>
      <c r="C24" s="5">
        <f t="shared" si="4"/>
        <v>78084.785225</v>
      </c>
      <c r="D24" s="6">
        <f t="shared" si="0"/>
        <v>17.595289008748985</v>
      </c>
      <c r="E24" s="5">
        <f aca="true" t="shared" si="5" ref="E24:F26">E27+E30</f>
        <v>26452.777094999998</v>
      </c>
      <c r="F24" s="5">
        <f t="shared" si="5"/>
        <v>30694.738231999996</v>
      </c>
      <c r="G24" s="6">
        <f t="shared" si="1"/>
        <v>16.035976569740942</v>
      </c>
      <c r="H24" s="5">
        <f aca="true" t="shared" si="6" ref="H24:I26">H27+H30</f>
        <v>39948.509796</v>
      </c>
      <c r="I24" s="5">
        <f t="shared" si="6"/>
        <v>47390.046992999996</v>
      </c>
      <c r="J24" s="6">
        <f t="shared" si="3"/>
        <v>18.627821751050927</v>
      </c>
      <c r="Q24" s="16"/>
    </row>
    <row r="25" spans="1:17" ht="12.75">
      <c r="A25" s="7" t="s">
        <v>8</v>
      </c>
      <c r="B25" s="8">
        <f t="shared" si="4"/>
        <v>31327.878975</v>
      </c>
      <c r="C25" s="8">
        <f t="shared" si="4"/>
        <v>36416.23113</v>
      </c>
      <c r="D25" s="9">
        <f t="shared" si="0"/>
        <v>16.24224914511628</v>
      </c>
      <c r="E25" s="8">
        <f t="shared" si="5"/>
        <v>14610.179338999998</v>
      </c>
      <c r="F25" s="8">
        <f t="shared" si="5"/>
        <v>17223.149913</v>
      </c>
      <c r="G25" s="9">
        <f t="shared" si="1"/>
        <v>17.884589322083222</v>
      </c>
      <c r="H25" s="8">
        <f t="shared" si="6"/>
        <v>16717.699635999998</v>
      </c>
      <c r="I25" s="8">
        <f t="shared" si="6"/>
        <v>19193.081217</v>
      </c>
      <c r="J25" s="9">
        <f t="shared" si="3"/>
        <v>14.806950925649481</v>
      </c>
      <c r="Q25" s="11"/>
    </row>
    <row r="26" spans="1:17" ht="12.75">
      <c r="A26" s="7" t="s">
        <v>9</v>
      </c>
      <c r="B26" s="8">
        <f t="shared" si="4"/>
        <v>35073.407916000004</v>
      </c>
      <c r="C26" s="8">
        <f t="shared" si="4"/>
        <v>41668.554095</v>
      </c>
      <c r="D26" s="9">
        <f t="shared" si="0"/>
        <v>18.803836213450424</v>
      </c>
      <c r="E26" s="8">
        <f t="shared" si="5"/>
        <v>11842.597756</v>
      </c>
      <c r="F26" s="8">
        <f t="shared" si="5"/>
        <v>13471.588318999999</v>
      </c>
      <c r="G26" s="9">
        <f t="shared" si="1"/>
        <v>13.755348248442184</v>
      </c>
      <c r="H26" s="8">
        <f t="shared" si="6"/>
        <v>23230.81016</v>
      </c>
      <c r="I26" s="8">
        <f t="shared" si="6"/>
        <v>28196.965776</v>
      </c>
      <c r="J26" s="9">
        <f t="shared" si="3"/>
        <v>21.377453398293365</v>
      </c>
      <c r="Q26" s="11"/>
    </row>
    <row r="27" spans="1:10" ht="25.5" customHeight="1">
      <c r="A27" s="12" t="s">
        <v>18</v>
      </c>
      <c r="B27" s="5">
        <v>28349.334711</v>
      </c>
      <c r="C27" s="5">
        <v>32013.066765000003</v>
      </c>
      <c r="D27" s="6">
        <f t="shared" si="0"/>
        <v>12.923520397741173</v>
      </c>
      <c r="E27" s="5">
        <v>17205.494869</v>
      </c>
      <c r="F27" s="5">
        <v>20165.4436</v>
      </c>
      <c r="G27" s="6">
        <f t="shared" si="1"/>
        <v>17.203508260219174</v>
      </c>
      <c r="H27" s="5">
        <v>11143.839842</v>
      </c>
      <c r="I27" s="5">
        <f>SUM(I28:I29)</f>
        <v>11847.623164999999</v>
      </c>
      <c r="J27" s="6">
        <f t="shared" si="3"/>
        <v>6.3154472154877155</v>
      </c>
    </row>
    <row r="28" spans="1:10" ht="12.75">
      <c r="A28" s="7" t="s">
        <v>8</v>
      </c>
      <c r="B28" s="8">
        <v>20359.129289</v>
      </c>
      <c r="C28" s="8">
        <v>22543.881204</v>
      </c>
      <c r="D28" s="9">
        <f t="shared" si="0"/>
        <v>10.731067542168505</v>
      </c>
      <c r="E28" s="8">
        <v>12015.871113</v>
      </c>
      <c r="F28" s="8">
        <v>14152.28399</v>
      </c>
      <c r="G28" s="9">
        <f t="shared" si="1"/>
        <v>17.77992504171096</v>
      </c>
      <c r="H28" s="8">
        <v>8343.258176</v>
      </c>
      <c r="I28" s="8">
        <v>8391.597214</v>
      </c>
      <c r="J28" s="9">
        <f t="shared" si="3"/>
        <v>0.5793784272318325</v>
      </c>
    </row>
    <row r="29" spans="1:10" ht="12.75">
      <c r="A29" s="7" t="s">
        <v>9</v>
      </c>
      <c r="B29" s="8">
        <v>7990.205422</v>
      </c>
      <c r="C29" s="8">
        <v>9469.185561</v>
      </c>
      <c r="D29" s="9">
        <f t="shared" si="0"/>
        <v>18.509913836856047</v>
      </c>
      <c r="E29" s="8">
        <v>5189.623756</v>
      </c>
      <c r="F29" s="8">
        <v>6013.15961</v>
      </c>
      <c r="G29" s="9">
        <f t="shared" si="1"/>
        <v>15.868893251613207</v>
      </c>
      <c r="H29" s="8">
        <v>2800.581666</v>
      </c>
      <c r="I29" s="8">
        <v>3456.025951</v>
      </c>
      <c r="J29" s="9">
        <f t="shared" si="3"/>
        <v>23.403862596021153</v>
      </c>
    </row>
    <row r="30" spans="1:10" ht="25.5" customHeight="1">
      <c r="A30" s="12" t="s">
        <v>19</v>
      </c>
      <c r="B30" s="5">
        <v>38051.95218</v>
      </c>
      <c r="C30" s="5">
        <v>46071.718460000004</v>
      </c>
      <c r="D30" s="6">
        <f t="shared" si="0"/>
        <v>21.075834012571818</v>
      </c>
      <c r="E30" s="18">
        <f>SUM(E31:E32)</f>
        <v>9247.282226</v>
      </c>
      <c r="F30" s="18">
        <v>10529.294632</v>
      </c>
      <c r="G30" s="6">
        <f t="shared" si="1"/>
        <v>13.863666909564481</v>
      </c>
      <c r="H30" s="5">
        <f>SUM(H31:H32)</f>
        <v>28804.669953999997</v>
      </c>
      <c r="I30" s="5">
        <f>SUM(I31:I32)</f>
        <v>35542.423828</v>
      </c>
      <c r="J30" s="6">
        <f t="shared" si="3"/>
        <v>23.39118582077124</v>
      </c>
    </row>
    <row r="31" spans="1:10" ht="12.75">
      <c r="A31" s="7" t="s">
        <v>8</v>
      </c>
      <c r="B31" s="8">
        <v>10968.749686</v>
      </c>
      <c r="C31" s="8">
        <v>13872.349926</v>
      </c>
      <c r="D31" s="9">
        <f t="shared" si="0"/>
        <v>26.47156989739698</v>
      </c>
      <c r="E31" s="8">
        <v>2594.308226</v>
      </c>
      <c r="F31" s="8">
        <v>3070.865923</v>
      </c>
      <c r="G31" s="9">
        <f t="shared" si="1"/>
        <v>18.369355353537692</v>
      </c>
      <c r="H31" s="8">
        <v>8374.44146</v>
      </c>
      <c r="I31" s="8">
        <v>10801.484003</v>
      </c>
      <c r="J31" s="9">
        <f t="shared" si="3"/>
        <v>28.981545271915955</v>
      </c>
    </row>
    <row r="32" spans="1:10" ht="12.75">
      <c r="A32" s="19" t="s">
        <v>9</v>
      </c>
      <c r="B32" s="20">
        <v>27083.202494</v>
      </c>
      <c r="C32" s="20">
        <v>32199.368534</v>
      </c>
      <c r="D32" s="21">
        <f t="shared" si="0"/>
        <v>18.8905504846904</v>
      </c>
      <c r="E32" s="20">
        <v>6652.974</v>
      </c>
      <c r="F32" s="20">
        <v>7458.428709</v>
      </c>
      <c r="G32" s="21">
        <f t="shared" si="1"/>
        <v>12.106686558522544</v>
      </c>
      <c r="H32" s="20">
        <v>20430.228494</v>
      </c>
      <c r="I32" s="20">
        <v>24740.939825</v>
      </c>
      <c r="J32" s="21">
        <f t="shared" si="3"/>
        <v>21.099672635898237</v>
      </c>
    </row>
    <row r="33" spans="1:10" ht="51" customHeight="1">
      <c r="A33" s="24" t="s">
        <v>20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51" customHeight="1">
      <c r="A34" s="24" t="s">
        <v>21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2:3" ht="12.75">
      <c r="B35" s="8"/>
      <c r="C35" s="8"/>
    </row>
    <row r="36" ht="12.75">
      <c r="G36" s="22"/>
    </row>
    <row r="37" spans="5:8" ht="13.5">
      <c r="E37" s="23"/>
      <c r="F37" s="23"/>
      <c r="G37" s="23"/>
      <c r="H37" s="23"/>
    </row>
    <row r="38" ht="13.5">
      <c r="H38" s="23"/>
    </row>
    <row r="39" ht="13.5">
      <c r="G39" s="23"/>
    </row>
    <row r="40" ht="13.5">
      <c r="F40" s="23"/>
    </row>
    <row r="43" ht="13.5">
      <c r="F43" s="23"/>
    </row>
  </sheetData>
  <mergeCells count="9">
    <mergeCell ref="A34:J34"/>
    <mergeCell ref="A33:J33"/>
    <mergeCell ref="A1:J1"/>
    <mergeCell ref="A2:J2"/>
    <mergeCell ref="A3:J3"/>
    <mergeCell ref="A4:A5"/>
    <mergeCell ref="B4:D4"/>
    <mergeCell ref="H4:J4"/>
    <mergeCell ref="E4:G4"/>
  </mergeCells>
  <dataValidations count="1">
    <dataValidation type="textLength" allowBlank="1" showInputMessage="1" showErrorMessage="1" sqref="A1:IV65536">
      <formula1>0</formula1>
      <formula2>1000</formula2>
    </dataValidation>
  </dataValidations>
  <printOptions horizontalCentered="1"/>
  <pageMargins left="0.75" right="0.75" top="1" bottom="1" header="0.5" footer="0.5"/>
  <pageSetup horizontalDpi="600" verticalDpi="600" orientation="landscape" scale="85" r:id="rId1"/>
  <ignoredErrors>
    <ignoredError sqref="D24:D26 G24: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cp:lastPrinted>2005-07-06T21:15:09Z</cp:lastPrinted>
  <dcterms:created xsi:type="dcterms:W3CDTF">2005-06-23T18:57:00Z</dcterms:created>
  <dcterms:modified xsi:type="dcterms:W3CDTF">2005-07-07T14:21:37Z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549375557</vt:i4>
  </property>
  <property fmtid="{D5CDD505-2E9C-101B-9397-08002B2CF9AE}" pid="3" name="_EmailSubject">
    <vt:lpwstr>North American Highlights Report - Web tables</vt:lpwstr>
  </property>
  <property fmtid="{D5CDD505-2E9C-101B-9397-08002B2CF9AE}" pid="4" name="_AuthorEmail">
    <vt:lpwstr>Michael.Sprung@dot.gov</vt:lpwstr>
  </property>
  <property fmtid="{D5CDD505-2E9C-101B-9397-08002B2CF9AE}" pid="5" name="_AuthorEmailDisplayName">
    <vt:lpwstr>Sprung, Michael &lt;RITA&gt;</vt:lpwstr>
  </property>
  <property fmtid="{D5CDD505-2E9C-101B-9397-08002B2CF9AE}" pid="6" name="_ReviewingToolsShownOnce">
    <vt:lpwstr/>
  </property>
</Properties>
</file>