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<sst xmlns="http://schemas.openxmlformats.org/spreadsheetml/2006/main" count="59" uniqueCount="38">
  <si>
    <t>APPENDIX B</t>
  </si>
  <si>
    <t>Gross Export-Related A/R</t>
  </si>
  <si>
    <t>Less Ineligibles</t>
  </si>
  <si>
    <t>at Advance Rate of</t>
  </si>
  <si>
    <t xml:space="preserve"> </t>
  </si>
  <si>
    <t>Gross Export-Related Inventory</t>
  </si>
  <si>
    <t>Eligible Export-Related Inventory</t>
  </si>
  <si>
    <t>Standby LC</t>
  </si>
  <si>
    <t>Commercial LC</t>
  </si>
  <si>
    <t>@</t>
  </si>
  <si>
    <t>Warranty LC</t>
  </si>
  <si>
    <t>Calculation of Inventory Reliance</t>
  </si>
  <si>
    <t xml:space="preserve">            Sample 1</t>
  </si>
  <si>
    <t xml:space="preserve">          Sample 2</t>
  </si>
  <si>
    <t>Sample 1:</t>
  </si>
  <si>
    <t>Sample 2:</t>
  </si>
  <si>
    <t>SAMPLE BORROWING BASE CALCULATIONS</t>
  </si>
  <si>
    <t>Total Reserve for Letters of Credit</t>
  </si>
  <si>
    <t>Reserve for Letters of Credit:</t>
  </si>
  <si>
    <t>Face Value</t>
  </si>
  <si>
    <t>----------------------------------------------------------------------------------------------------------------------------------------------------------------------------</t>
  </si>
  <si>
    <t>Eligible Export-Related A/R</t>
  </si>
  <si>
    <t>Principal Loan Balance + LC reserve</t>
  </si>
  <si>
    <t xml:space="preserve">            = 1 - (900,000/2,100,000)</t>
  </si>
  <si>
    <t xml:space="preserve">            = 1 - 43%</t>
  </si>
  <si>
    <t>Inventory Reliance = 57% (in compliance)</t>
  </si>
  <si>
    <t xml:space="preserve">            = 1 - (900,000/[1,500,000 + 600,000])</t>
  </si>
  <si>
    <t xml:space="preserve">            = 1 - (630,000/2,100,000)</t>
  </si>
  <si>
    <t xml:space="preserve">            = 1 - 30%</t>
  </si>
  <si>
    <t>Inventory Reliance = 70% (out of compliance)</t>
  </si>
  <si>
    <t>Principal Balance</t>
  </si>
  <si>
    <t xml:space="preserve">            = 1 - (630,000/[1,500,000 + 600,000])</t>
  </si>
  <si>
    <t>Note:  Total Principal Balance and aggregate Face Value of all LCs cannot exceed Loan Facility Amount of $4,000,000.</t>
  </si>
  <si>
    <t>Showing Compliance and Non-compliance with Maximum 60% Inventory Reliance for a $4,000,000 Loan Facility</t>
  </si>
  <si>
    <t>Net Eligible Export-Related A/R</t>
  </si>
  <si>
    <t>Net Eligible Export-Related Inventory</t>
  </si>
  <si>
    <t>Total Eligible Collateral</t>
  </si>
  <si>
    <r>
      <t xml:space="preserve">Inventory Reliance = </t>
    </r>
    <r>
      <rPr>
        <b/>
        <sz val="10"/>
        <rFont val="Arial"/>
        <family val="2"/>
      </rPr>
      <t>1 - (Net Eligible Export-Related Accts. Rec./[Principal Balance + Face Value of Commercial LC])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</si>
</sst>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2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2" fillId="0" borderId="0" xfId="15" applyNumberFormat="1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9">
      <selection activeCell="A34" sqref="A34"/>
    </sheetView>
  </sheetViews>
  <sheetFormatPr defaultColWidth="9.140625" defaultRowHeight="12.75"/>
  <cols>
    <col min="3" max="3" width="11.28125" style="0" bestFit="1" customWidth="1"/>
    <col min="4" max="4" width="3.421875" style="0" bestFit="1" customWidth="1"/>
    <col min="6" max="6" width="10.28125" style="3" bestFit="1" customWidth="1"/>
    <col min="7" max="7" width="10.8515625" style="4" customWidth="1"/>
    <col min="8" max="8" width="12.8515625" style="4" bestFit="1" customWidth="1"/>
    <col min="9" max="9" width="2.7109375" style="0" customWidth="1"/>
    <col min="10" max="10" width="10.28125" style="0" bestFit="1" customWidth="1"/>
    <col min="11" max="11" width="12.7109375" style="0" customWidth="1"/>
    <col min="12" max="12" width="2.28125" style="0" bestFit="1" customWidth="1"/>
  </cols>
  <sheetData>
    <row r="1" ht="15.75">
      <c r="A1" s="1" t="s">
        <v>0</v>
      </c>
    </row>
    <row r="2" ht="12.75">
      <c r="E2" s="2" t="s">
        <v>16</v>
      </c>
    </row>
    <row r="3" ht="12" customHeight="1">
      <c r="B3" t="s">
        <v>33</v>
      </c>
    </row>
    <row r="5" spans="7:11" ht="12.75">
      <c r="G5" s="12" t="s">
        <v>12</v>
      </c>
      <c r="H5" s="5"/>
      <c r="J5" s="12" t="s">
        <v>13</v>
      </c>
      <c r="K5" s="13"/>
    </row>
    <row r="6" spans="1:11" ht="12.75">
      <c r="A6" t="s">
        <v>1</v>
      </c>
      <c r="G6" s="4">
        <v>1200000</v>
      </c>
      <c r="J6" s="4">
        <v>800000</v>
      </c>
      <c r="K6" s="4"/>
    </row>
    <row r="7" spans="1:11" ht="12.75">
      <c r="A7" t="s">
        <v>2</v>
      </c>
      <c r="G7" s="5">
        <v>-200000</v>
      </c>
      <c r="J7" s="5">
        <v>-100000</v>
      </c>
      <c r="K7" s="4"/>
    </row>
    <row r="8" spans="1:11" ht="12.75">
      <c r="A8" t="s">
        <v>21</v>
      </c>
      <c r="G8" s="4">
        <f>+G6+G7</f>
        <v>1000000</v>
      </c>
      <c r="J8" s="4">
        <f>+J6+J7</f>
        <v>700000</v>
      </c>
      <c r="K8" s="4"/>
    </row>
    <row r="9" spans="3:11" ht="12.75">
      <c r="C9" t="s">
        <v>3</v>
      </c>
      <c r="F9" s="3">
        <v>0.9</v>
      </c>
      <c r="H9" s="6" t="s">
        <v>4</v>
      </c>
      <c r="I9" s="2" t="s">
        <v>4</v>
      </c>
      <c r="J9" s="4"/>
      <c r="K9" s="6" t="s">
        <v>4</v>
      </c>
    </row>
    <row r="10" spans="1:12" ht="12.75">
      <c r="A10" t="s">
        <v>34</v>
      </c>
      <c r="H10" s="6">
        <f>+G8*F9</f>
        <v>900000</v>
      </c>
      <c r="I10" s="2" t="s">
        <v>4</v>
      </c>
      <c r="J10" s="4"/>
      <c r="K10" s="6">
        <f>+J8*F9</f>
        <v>630000</v>
      </c>
      <c r="L10" s="2" t="s">
        <v>4</v>
      </c>
    </row>
    <row r="11" spans="10:11" ht="12.75">
      <c r="J11" s="4"/>
      <c r="K11" s="4"/>
    </row>
    <row r="12" spans="1:11" ht="12.75">
      <c r="A12" t="s">
        <v>5</v>
      </c>
      <c r="G12" s="4">
        <v>3150000</v>
      </c>
      <c r="J12" s="4">
        <v>3150000</v>
      </c>
      <c r="K12" s="4"/>
    </row>
    <row r="13" spans="1:11" ht="12.75">
      <c r="A13" t="s">
        <v>2</v>
      </c>
      <c r="G13" s="5">
        <v>-150000</v>
      </c>
      <c r="J13" s="5">
        <v>-150000</v>
      </c>
      <c r="K13" s="4"/>
    </row>
    <row r="14" spans="1:11" ht="12.75">
      <c r="A14" t="s">
        <v>6</v>
      </c>
      <c r="G14" s="4">
        <f>+G12+G13</f>
        <v>3000000</v>
      </c>
      <c r="J14" s="4">
        <f>+J12+J13</f>
        <v>3000000</v>
      </c>
      <c r="K14" s="4"/>
    </row>
    <row r="15" spans="3:11" ht="12.75">
      <c r="C15" t="s">
        <v>3</v>
      </c>
      <c r="F15" s="3">
        <v>0.75</v>
      </c>
      <c r="J15" s="4"/>
      <c r="K15" s="4"/>
    </row>
    <row r="16" spans="1:11" ht="12.75">
      <c r="A16" t="s">
        <v>35</v>
      </c>
      <c r="H16" s="5">
        <f>+G14*F15</f>
        <v>2250000</v>
      </c>
      <c r="J16" s="4"/>
      <c r="K16" s="5">
        <f>+J14*F15</f>
        <v>2250000</v>
      </c>
    </row>
    <row r="17" spans="1:11" ht="12.75">
      <c r="A17" t="s">
        <v>36</v>
      </c>
      <c r="H17" s="4">
        <f>+H10+H16</f>
        <v>3150000</v>
      </c>
      <c r="J17" s="4"/>
      <c r="K17" s="4">
        <f>+K10+K16</f>
        <v>2880000</v>
      </c>
    </row>
    <row r="18" spans="1:11" ht="12.75">
      <c r="A18" t="s">
        <v>4</v>
      </c>
      <c r="J18" s="4"/>
      <c r="K18" s="4"/>
    </row>
    <row r="19" spans="1:12" ht="12.75">
      <c r="A19" t="s">
        <v>30</v>
      </c>
      <c r="H19" s="6">
        <v>1500000</v>
      </c>
      <c r="I19" s="2" t="s">
        <v>4</v>
      </c>
      <c r="J19" s="4"/>
      <c r="K19" s="6">
        <v>1500000</v>
      </c>
      <c r="L19" s="2" t="s">
        <v>4</v>
      </c>
    </row>
    <row r="20" spans="8:11" ht="12.75">
      <c r="H20" s="6"/>
      <c r="I20" s="2"/>
      <c r="J20" s="4"/>
      <c r="K20" s="6"/>
    </row>
    <row r="21" spans="1:11" ht="12.75">
      <c r="A21" t="s">
        <v>18</v>
      </c>
      <c r="J21" s="4"/>
      <c r="K21" s="4"/>
    </row>
    <row r="22" spans="3:11" ht="12.75">
      <c r="C22" s="16" t="s">
        <v>19</v>
      </c>
      <c r="D22" s="18"/>
      <c r="J22" s="4"/>
      <c r="K22" s="4"/>
    </row>
    <row r="23" spans="1:11" ht="12.75">
      <c r="A23" t="s">
        <v>7</v>
      </c>
      <c r="C23" s="4">
        <v>0</v>
      </c>
      <c r="D23" s="4"/>
      <c r="E23" s="15" t="s">
        <v>9</v>
      </c>
      <c r="F23" s="3">
        <v>0.25</v>
      </c>
      <c r="G23" s="9">
        <f>+C23*F23</f>
        <v>0</v>
      </c>
      <c r="H23" s="9" t="s">
        <v>4</v>
      </c>
      <c r="J23" s="9">
        <f>+C23*F23</f>
        <v>0</v>
      </c>
      <c r="K23" s="9" t="s">
        <v>4</v>
      </c>
    </row>
    <row r="24" spans="1:11" ht="12.75">
      <c r="A24" t="s">
        <v>8</v>
      </c>
      <c r="C24" s="6">
        <v>600000</v>
      </c>
      <c r="D24" s="6" t="s">
        <v>4</v>
      </c>
      <c r="E24" s="15" t="s">
        <v>9</v>
      </c>
      <c r="F24" s="3">
        <v>0.25</v>
      </c>
      <c r="G24" s="9">
        <f>+C24*F24</f>
        <v>150000</v>
      </c>
      <c r="H24" s="10" t="s">
        <v>4</v>
      </c>
      <c r="J24" s="9">
        <f>+C24*F24</f>
        <v>150000</v>
      </c>
      <c r="K24" s="10" t="s">
        <v>4</v>
      </c>
    </row>
    <row r="25" spans="1:11" ht="12.75">
      <c r="A25" t="s">
        <v>10</v>
      </c>
      <c r="C25" s="4">
        <v>0</v>
      </c>
      <c r="D25" s="4"/>
      <c r="E25" s="15" t="s">
        <v>9</v>
      </c>
      <c r="F25" s="3">
        <v>0.75</v>
      </c>
      <c r="G25" s="9">
        <f>+C25*F25</f>
        <v>0</v>
      </c>
      <c r="H25" s="14" t="s">
        <v>4</v>
      </c>
      <c r="J25" s="9">
        <f>+C25*F25</f>
        <v>0</v>
      </c>
      <c r="K25" s="14" t="s">
        <v>4</v>
      </c>
    </row>
    <row r="26" spans="1:11" ht="12.75">
      <c r="A26" t="s">
        <v>17</v>
      </c>
      <c r="H26" s="4">
        <f>+G23+G24+G25</f>
        <v>150000</v>
      </c>
      <c r="J26" s="4"/>
      <c r="K26" s="4">
        <f>+J23+J24+J25</f>
        <v>150000</v>
      </c>
    </row>
    <row r="27" spans="1:11" ht="12.75">
      <c r="A27" t="s">
        <v>22</v>
      </c>
      <c r="H27" s="17">
        <f>+H19+H26</f>
        <v>1650000</v>
      </c>
      <c r="J27" s="4"/>
      <c r="K27" s="8">
        <f>+K19+K26</f>
        <v>1650000</v>
      </c>
    </row>
    <row r="28" spans="1:11" ht="12.75">
      <c r="A28" t="s">
        <v>4</v>
      </c>
      <c r="H28" s="17" t="s">
        <v>4</v>
      </c>
      <c r="J28" s="4"/>
      <c r="K28" s="10" t="s">
        <v>4</v>
      </c>
    </row>
    <row r="29" spans="1:10" ht="12.75">
      <c r="A29" t="s">
        <v>32</v>
      </c>
      <c r="F29"/>
      <c r="H29" s="8"/>
      <c r="J29" s="4"/>
    </row>
    <row r="31" ht="12.75">
      <c r="A31" s="7" t="s">
        <v>20</v>
      </c>
    </row>
    <row r="32" ht="12.75">
      <c r="A32" s="2" t="s">
        <v>11</v>
      </c>
    </row>
    <row r="34" ht="12.75">
      <c r="A34" t="s">
        <v>37</v>
      </c>
    </row>
    <row r="36" spans="1:2" ht="12.75">
      <c r="A36" s="13" t="s">
        <v>14</v>
      </c>
      <c r="B36" t="s">
        <v>26</v>
      </c>
    </row>
    <row r="37" spans="1:2" ht="12.75">
      <c r="A37" s="19"/>
      <c r="B37" t="s">
        <v>23</v>
      </c>
    </row>
    <row r="38" ht="12.75">
      <c r="B38" t="s">
        <v>24</v>
      </c>
    </row>
    <row r="39" spans="1:4" ht="12.75">
      <c r="A39" s="11" t="s">
        <v>25</v>
      </c>
      <c r="B39" s="11"/>
      <c r="C39" s="11"/>
      <c r="D39" s="11"/>
    </row>
    <row r="40" spans="1:4" ht="12.75">
      <c r="A40" s="11"/>
      <c r="B40" s="11"/>
      <c r="C40" s="11"/>
      <c r="D40" s="11"/>
    </row>
    <row r="42" spans="1:2" ht="12.75">
      <c r="A42" s="13" t="s">
        <v>15</v>
      </c>
      <c r="B42" t="s">
        <v>31</v>
      </c>
    </row>
    <row r="43" ht="12.75">
      <c r="B43" t="s">
        <v>27</v>
      </c>
    </row>
    <row r="44" ht="12.75">
      <c r="B44" t="s">
        <v>28</v>
      </c>
    </row>
    <row r="45" ht="12.75">
      <c r="A45" s="11" t="s">
        <v>29</v>
      </c>
    </row>
  </sheetData>
  <printOptions/>
  <pageMargins left="0.75" right="0.2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Export-Import Bank of the United States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MANANZAN</dc:creator>
  <cp:keywords/>
  <dc:description/>
  <cp:lastModifiedBy>MANANZAN</cp:lastModifiedBy>
  <cp:lastPrinted>2005-10-28T14:00:38Z</cp:lastPrinted>
  <dcterms:created xsi:type="dcterms:W3CDTF">2005-10-24T20:36:41Z</dcterms:created>
  <dcterms:modified xsi:type="dcterms:W3CDTF">2005-11-03T14:48:27Z</dcterms:modified>
  <cp:category/>
  <cp:version/>
  <cp:contentType/>
  <cp:contentStatus/>
</cp:coreProperties>
</file>