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ATE SUMMARY" sheetId="1" r:id="rId1"/>
  </sheets>
  <externalReferences>
    <externalReference r:id="rId4"/>
  </externalReferences>
  <definedNames>
    <definedName name="footnote3" localSheetId="0">'STATE SUMMARY'!#REF!</definedName>
    <definedName name="footnote4" localSheetId="0">'STATE SUMMARY'!#REF!</definedName>
    <definedName name="_xlnm.Print_Titles" localSheetId="0">'STATE SUMMARY'!$2:$6</definedName>
    <definedName name="TTDISCALLOT">'[1]CIF'!$D$31</definedName>
  </definedNames>
  <calcPr fullCalcOnLoad="1"/>
</workbook>
</file>

<file path=xl/sharedStrings.xml><?xml version="1.0" encoding="utf-8"?>
<sst xmlns="http://schemas.openxmlformats.org/spreadsheetml/2006/main" count="97" uniqueCount="93">
  <si>
    <t>FY 2008</t>
  </si>
  <si>
    <t>R&amp;R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</si>
  <si>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</si>
  <si>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</si>
  <si>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</si>
  <si>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</si>
  <si>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</si>
  <si>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</si>
  <si>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</si>
  <si>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</si>
  <si>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</si>
  <si>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</si>
  <si>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</si>
  <si>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</si>
  <si>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</si>
  <si>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</si>
  <si>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</si>
  <si>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</si>
  <si>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</si>
  <si>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</si>
  <si>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</si>
  <si>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</si>
  <si>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</si>
  <si>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</si>
  <si>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</si>
  <si>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</si>
  <si>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</si>
  <si>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</si>
  <si>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</si>
  <si>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</si>
  <si>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</si>
  <si>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</si>
  <si>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</si>
  <si>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</si>
  <si>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</si>
  <si>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</si>
  <si>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</si>
  <si>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</si>
  <si>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</si>
  <si>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</si>
  <si>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</si>
  <si>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</si>
  <si>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</si>
  <si>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</si>
  <si>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</si>
  <si>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</si>
  <si>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</si>
  <si>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</si>
  <si>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</si>
  <si>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</si>
  <si>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</si>
  <si>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</si>
  <si>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</si>
  <si>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</si>
  <si>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</si>
  <si>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</si>
  <si>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America Samoa</t>
  </si>
  <si>
    <t>N. Marina Islands</t>
  </si>
  <si>
    <t>Sub-Total States</t>
  </si>
  <si>
    <t>Sub-Total Territories</t>
  </si>
  <si>
    <t>Sub-Total Tribes</t>
  </si>
  <si>
    <t>Sub-Total T&amp;TA</t>
  </si>
  <si>
    <t>TOTALS</t>
  </si>
  <si>
    <t>MOE</t>
  </si>
  <si>
    <t>STATES</t>
  </si>
  <si>
    <t>Mandatory</t>
  </si>
  <si>
    <t>Matching</t>
  </si>
  <si>
    <t>State</t>
  </si>
  <si>
    <t>FMAP Rate</t>
  </si>
  <si>
    <t>State Share of</t>
  </si>
  <si>
    <t>Matching Fund</t>
  </si>
  <si>
    <t>Discretionary</t>
  </si>
  <si>
    <t>Including</t>
  </si>
  <si>
    <t>Targeted Funds</t>
  </si>
  <si>
    <t>Targeted Funds:</t>
  </si>
  <si>
    <t xml:space="preserve">School-Age </t>
  </si>
  <si>
    <t>Quality</t>
  </si>
  <si>
    <t>Expansion</t>
  </si>
  <si>
    <t xml:space="preserve">Infant </t>
  </si>
  <si>
    <t>Toddler</t>
  </si>
  <si>
    <t>Excluding</t>
  </si>
  <si>
    <t>Total</t>
  </si>
  <si>
    <t>Federal-Only</t>
  </si>
  <si>
    <t>TERRITORIES</t>
  </si>
  <si>
    <r>
      <t>Funds</t>
    </r>
    <r>
      <rPr>
        <b/>
        <vertAlign val="superscript"/>
        <sz val="10"/>
        <rFont val="Arial"/>
        <family val="2"/>
      </rPr>
      <t>2</t>
    </r>
  </si>
  <si>
    <r>
      <t>Child Care Hotline</t>
    </r>
    <r>
      <rPr>
        <b/>
        <vertAlign val="superscript"/>
        <sz val="10"/>
        <rFont val="Arial"/>
        <family val="2"/>
      </rPr>
      <t>3</t>
    </r>
  </si>
  <si>
    <r>
      <t>Research Set-aside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</si>
  <si>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9"/>
        <rFont val="Arial"/>
        <family val="2"/>
      </rPr>
      <t>These estimated allocations are subject to change and based on amounts in the President's FY 2008 budget request.  The following statistics were used: population under 5 and population under 13 from the Census Bureau July 1, 2005 estimates; FY 2005 Participants in Free and Reduced School Lunch Program from the Department of Agriculture; and Per Capita Personal Income for 2002, 2003 and 2004 from the Department of Commerce issued September 2005.</t>
    </r>
  </si>
  <si>
    <r>
      <t>2</t>
    </r>
    <r>
      <rPr>
        <sz val="9"/>
        <rFont val="Arial"/>
        <family val="2"/>
      </rPr>
      <t xml:space="preserve">Estimated totals are the sum of Discretionary, Mandatory and the Federal Share of the Matching Funds.  </t>
    </r>
  </si>
  <si>
    <r>
      <t>3</t>
    </r>
    <r>
      <rPr>
        <sz val="9"/>
        <rFont val="Arial"/>
        <family val="2"/>
      </rPr>
      <t>The FY 2008 Discretionary budget request identified $982,080 for a toll-free child care hotline and specified that the amount come out of the $18.8 million earmark for resource and referral and school-age child care activities.</t>
    </r>
  </si>
  <si>
    <r>
      <t>FY 2008 ESTIMATED ALLOCATIONS (PRIOR TO APPROPRIATION)</t>
    </r>
    <r>
      <rPr>
        <b/>
        <vertAlign val="superscript"/>
        <sz val="14"/>
        <rFont val="Arial"/>
        <family val="2"/>
      </rPr>
      <t>1</t>
    </r>
  </si>
  <si>
    <r>
      <t>4</t>
    </r>
    <r>
      <rPr>
        <sz val="9"/>
        <rFont val="Arial"/>
        <family val="2"/>
      </rPr>
      <t>The FY 2008 Discretionary budget request identified $9,821,000 for research, demonstration, and evaluation.</t>
    </r>
  </si>
  <si>
    <t xml:space="preserve">  22,044,439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</si>
</sst>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%"/>
    <numFmt numFmtId="167" formatCode="_(* #,##0.0000_);_(* \(#,##0.0000\);_(* &quot;-&quot;_);_(@_)"/>
    <numFmt numFmtId="168" formatCode="_(* #,##0.0000000000_);_(* \(#,##0.0000000000\);_(* &quot;-&quot;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_);_(@_)"/>
    <numFmt numFmtId="174" formatCode="0.0000"/>
    <numFmt numFmtId="175" formatCode="_(* #,##0.0000_);_(* \(#,##0.0000\);_(* &quot;-&quot;????_);_(@_)"/>
    <numFmt numFmtId="176" formatCode="0.0000000000"/>
    <numFmt numFmtId="177" formatCode="_(* #,##0.0000000000_);_(* \(#,##0.0000000000\);_(* &quot;-&quot;??????????_);_(@_)"/>
    <numFmt numFmtId="178" formatCode="0.000000000000"/>
    <numFmt numFmtId="179" formatCode="0.00000000000000000000"/>
    <numFmt numFmtId="180" formatCode="0.00000000"/>
    <numFmt numFmtId="181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0" fontId="1" fillId="0" borderId="0" xfId="21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0" fontId="1" fillId="0" borderId="0" xfId="21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0" fontId="1" fillId="0" borderId="0" xfId="21" applyNumberFormat="1" applyFont="1" applyFill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21" applyNumberFormat="1" applyFont="1" applyAlignment="1">
      <alignment/>
    </xf>
    <xf numFmtId="3" fontId="1" fillId="0" borderId="0" xfId="15" applyNumberFormat="1" applyFont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0" fontId="7" fillId="0" borderId="0" xfId="2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Y%2001CC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F"/>
      <sheetName val="Territories"/>
      <sheetName val="States"/>
      <sheetName val="Tribes"/>
      <sheetName val="IO_Vars"/>
    </sheetNames>
    <sheetDataSet>
      <sheetData sheetId="0">
        <row r="31">
          <cell r="D31">
            <v>5913360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="65" zoomScaleNormal="65" workbookViewId="0" topLeftCell="A1">
      <selection activeCell="A1" sqref="A1:L1"/>
    </sheetView>
  </sheetViews>
  <sheetFormatPr defaultColWidth="9.140625" defaultRowHeight="12.75"/>
  <cols>
    <col min="1" max="1" width="20.8515625" style="1" customWidth="1"/>
    <col min="2" max="4" width="17.7109375" style="9" customWidth="1"/>
    <col min="5" max="5" width="11.140625" style="7" customWidth="1"/>
    <col min="6" max="6" width="18.8515625" style="9" bestFit="1" customWidth="1"/>
    <col min="7" max="7" width="17.7109375" style="9" customWidth="1"/>
    <col min="8" max="12" width="17.7109375" style="1" customWidth="1"/>
    <col min="13" max="13" width="14.00390625" style="1" customWidth="1"/>
    <col min="14" max="16384" width="9.140625" style="1" customWidth="1"/>
  </cols>
  <sheetData>
    <row r="1" spans="1:12" ht="21.75" thickBot="1">
      <c r="A1" s="28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7" s="2" customFormat="1" ht="13.5" thickTop="1">
      <c r="A2" s="25"/>
      <c r="B2" s="4"/>
      <c r="C2" s="4"/>
      <c r="D2" s="4"/>
      <c r="F2" s="3"/>
      <c r="G2" s="5"/>
    </row>
    <row r="3" spans="2:12" s="2" customFormat="1" ht="12.75">
      <c r="B3" s="6"/>
      <c r="C3" s="4"/>
      <c r="D3" s="6"/>
      <c r="G3" s="2" t="s">
        <v>71</v>
      </c>
      <c r="H3" s="2" t="s">
        <v>74</v>
      </c>
      <c r="I3" s="2" t="s">
        <v>74</v>
      </c>
      <c r="J3" s="2" t="s">
        <v>74</v>
      </c>
      <c r="K3" s="2" t="s">
        <v>71</v>
      </c>
      <c r="L3" s="2" t="s">
        <v>81</v>
      </c>
    </row>
    <row r="4" spans="1:12" s="8" customFormat="1" ht="12.75">
      <c r="A4" s="2"/>
      <c r="B4" s="3"/>
      <c r="C4" s="3"/>
      <c r="D4" s="3" t="s">
        <v>67</v>
      </c>
      <c r="E4" s="7" t="s">
        <v>0</v>
      </c>
      <c r="F4" s="3" t="s">
        <v>69</v>
      </c>
      <c r="G4" s="3" t="s">
        <v>72</v>
      </c>
      <c r="H4" s="2" t="s">
        <v>75</v>
      </c>
      <c r="I4" s="2" t="s">
        <v>76</v>
      </c>
      <c r="J4" s="2" t="s">
        <v>78</v>
      </c>
      <c r="K4" s="2" t="s">
        <v>80</v>
      </c>
      <c r="L4" s="2" t="s">
        <v>82</v>
      </c>
    </row>
    <row r="5" spans="1:12" s="8" customFormat="1" ht="14.25">
      <c r="A5" s="2"/>
      <c r="B5" s="3" t="s">
        <v>65</v>
      </c>
      <c r="C5" s="3" t="s">
        <v>66</v>
      </c>
      <c r="D5" s="3" t="s">
        <v>63</v>
      </c>
      <c r="E5" s="7" t="s">
        <v>68</v>
      </c>
      <c r="F5" s="3" t="s">
        <v>70</v>
      </c>
      <c r="G5" s="3" t="s">
        <v>73</v>
      </c>
      <c r="H5" s="2" t="s">
        <v>1</v>
      </c>
      <c r="I5" s="2" t="s">
        <v>77</v>
      </c>
      <c r="J5" s="2" t="s">
        <v>79</v>
      </c>
      <c r="K5" s="2" t="s">
        <v>73</v>
      </c>
      <c r="L5" s="2" t="s">
        <v>84</v>
      </c>
    </row>
    <row r="6" spans="1:12" s="8" customFormat="1" ht="13.5" thickBot="1">
      <c r="A6" s="21"/>
      <c r="B6" s="22"/>
      <c r="C6" s="22"/>
      <c r="D6" s="22"/>
      <c r="E6" s="23"/>
      <c r="F6" s="22"/>
      <c r="G6" s="22"/>
      <c r="H6" s="21"/>
      <c r="I6" s="21"/>
      <c r="J6" s="21"/>
      <c r="K6" s="21"/>
      <c r="L6" s="21"/>
    </row>
    <row r="7" spans="1:12" s="8" customFormat="1" ht="13.5" thickTop="1">
      <c r="A7" s="18"/>
      <c r="B7" s="19"/>
      <c r="C7" s="19"/>
      <c r="D7" s="19"/>
      <c r="E7" s="20"/>
      <c r="F7" s="19"/>
      <c r="G7" s="19"/>
      <c r="H7" s="18"/>
      <c r="I7" s="18"/>
      <c r="J7" s="18"/>
      <c r="K7" s="18"/>
      <c r="L7" s="18"/>
    </row>
    <row r="8" spans="1:7" s="2" customFormat="1" ht="12.75">
      <c r="A8" s="24" t="s">
        <v>64</v>
      </c>
      <c r="B8" s="3"/>
      <c r="C8" s="3"/>
      <c r="D8" s="3"/>
      <c r="E8" s="7"/>
      <c r="F8" s="3"/>
      <c r="G8" s="3"/>
    </row>
    <row r="9" spans="1:14" ht="12.75">
      <c r="A9" s="1" t="s">
        <v>2</v>
      </c>
      <c r="B9" s="9">
        <v>16441707</v>
      </c>
      <c r="C9" s="9">
        <v>24711180</v>
      </c>
      <c r="D9" s="9">
        <v>6896417</v>
      </c>
      <c r="E9" s="7">
        <v>0.6762</v>
      </c>
      <c r="F9" s="9">
        <v>11833008</v>
      </c>
      <c r="G9" s="9">
        <v>40007251</v>
      </c>
      <c r="H9" s="9">
        <v>347523</v>
      </c>
      <c r="I9" s="9">
        <v>3384396</v>
      </c>
      <c r="J9" s="9">
        <v>1960014</v>
      </c>
      <c r="K9" s="11">
        <v>34315318</v>
      </c>
      <c r="L9" s="11">
        <v>81160138</v>
      </c>
      <c r="M9" s="11"/>
      <c r="N9" s="15"/>
    </row>
    <row r="10" spans="1:14" ht="12.75">
      <c r="A10" s="1" t="s">
        <v>3</v>
      </c>
      <c r="B10" s="9">
        <v>3544811</v>
      </c>
      <c r="C10" s="9">
        <v>4194028</v>
      </c>
      <c r="D10" s="9">
        <v>3544811</v>
      </c>
      <c r="E10" s="7">
        <v>0.5248</v>
      </c>
      <c r="F10" s="9">
        <v>3797641</v>
      </c>
      <c r="G10" s="9">
        <v>4056719</v>
      </c>
      <c r="H10" s="9">
        <v>35239</v>
      </c>
      <c r="I10" s="9">
        <v>343176</v>
      </c>
      <c r="J10" s="9">
        <v>198745</v>
      </c>
      <c r="K10" s="11">
        <v>3479559</v>
      </c>
      <c r="L10" s="11">
        <v>11795558</v>
      </c>
      <c r="M10" s="11"/>
      <c r="N10" s="15"/>
    </row>
    <row r="11" spans="1:14" ht="12.75">
      <c r="A11" s="1" t="s">
        <v>4</v>
      </c>
      <c r="B11" s="9">
        <v>19827025</v>
      </c>
      <c r="C11" s="9">
        <v>36859215</v>
      </c>
      <c r="D11" s="9">
        <v>10032936</v>
      </c>
      <c r="E11" s="7">
        <v>0.662</v>
      </c>
      <c r="F11" s="9">
        <v>18819358</v>
      </c>
      <c r="G11" s="9">
        <v>50535175</v>
      </c>
      <c r="H11" s="9">
        <v>438974</v>
      </c>
      <c r="I11" s="9">
        <v>4275001</v>
      </c>
      <c r="J11" s="9">
        <v>2475793</v>
      </c>
      <c r="K11" s="11">
        <v>43345407</v>
      </c>
      <c r="L11" s="11">
        <v>107221415</v>
      </c>
      <c r="M11" s="11"/>
      <c r="N11" s="15"/>
    </row>
    <row r="12" spans="1:14" ht="12.75">
      <c r="A12" s="1" t="s">
        <v>5</v>
      </c>
      <c r="B12" s="9">
        <v>5300283</v>
      </c>
      <c r="C12" s="9">
        <v>15409578</v>
      </c>
      <c r="D12" s="9">
        <v>1886543</v>
      </c>
      <c r="E12" s="7">
        <v>0.7294</v>
      </c>
      <c r="F12" s="9">
        <v>5716797</v>
      </c>
      <c r="G12" s="9">
        <v>25026001</v>
      </c>
      <c r="H12" s="9">
        <v>217389</v>
      </c>
      <c r="I12" s="9">
        <v>2117063</v>
      </c>
      <c r="J12" s="9">
        <v>1226061</v>
      </c>
      <c r="K12" s="11">
        <v>21465487</v>
      </c>
      <c r="L12" s="11">
        <v>107221415</v>
      </c>
      <c r="M12" s="11"/>
      <c r="N12" s="15"/>
    </row>
    <row r="13" spans="1:14" ht="12.75">
      <c r="A13" s="1" t="s">
        <v>6</v>
      </c>
      <c r="B13" s="9">
        <v>85593217</v>
      </c>
      <c r="C13" s="9">
        <v>222162719</v>
      </c>
      <c r="D13" s="9">
        <v>85593217</v>
      </c>
      <c r="E13" s="7">
        <v>0.5</v>
      </c>
      <c r="F13" s="9">
        <v>222162719</v>
      </c>
      <c r="G13" s="9">
        <v>231860311</v>
      </c>
      <c r="H13" s="9">
        <v>2014056</v>
      </c>
      <c r="I13" s="9">
        <v>19614119</v>
      </c>
      <c r="J13" s="9">
        <v>11359176</v>
      </c>
      <c r="K13" s="11">
        <v>198872960</v>
      </c>
      <c r="L13" s="11">
        <v>539616247</v>
      </c>
      <c r="M13" s="11"/>
      <c r="N13" s="15"/>
    </row>
    <row r="14" spans="1:14" ht="12.75">
      <c r="A14" s="1" t="s">
        <v>7</v>
      </c>
      <c r="B14" s="9">
        <v>10173800</v>
      </c>
      <c r="C14" s="9">
        <v>27318393</v>
      </c>
      <c r="D14" s="9">
        <v>8985901</v>
      </c>
      <c r="E14" s="7">
        <v>0.5</v>
      </c>
      <c r="F14" s="9">
        <v>27318393</v>
      </c>
      <c r="G14" s="9">
        <v>23764849</v>
      </c>
      <c r="H14" s="9">
        <v>206434</v>
      </c>
      <c r="I14" s="9">
        <v>2010377</v>
      </c>
      <c r="J14" s="9">
        <v>1164275</v>
      </c>
      <c r="K14" s="11">
        <v>20383763</v>
      </c>
      <c r="L14" s="11">
        <v>61257042</v>
      </c>
      <c r="M14" s="11"/>
      <c r="N14" s="15"/>
    </row>
    <row r="15" spans="1:14" ht="12.75">
      <c r="A15" s="1" t="s">
        <v>8</v>
      </c>
      <c r="B15" s="9">
        <v>18738357</v>
      </c>
      <c r="C15" s="9">
        <v>18682227</v>
      </c>
      <c r="D15" s="9">
        <v>18738358</v>
      </c>
      <c r="E15" s="7">
        <v>0.5</v>
      </c>
      <c r="F15" s="9">
        <v>18682227</v>
      </c>
      <c r="G15" s="9">
        <v>14164329</v>
      </c>
      <c r="H15" s="9">
        <v>123039</v>
      </c>
      <c r="I15" s="9">
        <v>1198225</v>
      </c>
      <c r="J15" s="9">
        <v>693931</v>
      </c>
      <c r="K15" s="11">
        <v>12149134</v>
      </c>
      <c r="L15" s="11">
        <v>51584913</v>
      </c>
      <c r="M15" s="11"/>
      <c r="N15" s="15"/>
    </row>
    <row r="16" spans="1:14" ht="12.75">
      <c r="A16" s="1" t="s">
        <v>9</v>
      </c>
      <c r="B16" s="9">
        <v>5179330</v>
      </c>
      <c r="C16" s="9">
        <v>4457192</v>
      </c>
      <c r="D16" s="9">
        <v>5179325</v>
      </c>
      <c r="E16" s="7">
        <v>0.5</v>
      </c>
      <c r="F16" s="9">
        <v>4457192</v>
      </c>
      <c r="G16" s="9">
        <v>4451592</v>
      </c>
      <c r="H16" s="9">
        <v>38669</v>
      </c>
      <c r="I16" s="9">
        <v>376581</v>
      </c>
      <c r="J16" s="9">
        <v>218090</v>
      </c>
      <c r="K16" s="11">
        <v>3818253</v>
      </c>
      <c r="L16" s="11">
        <v>14088114</v>
      </c>
      <c r="M16" s="11"/>
      <c r="N16" s="15"/>
    </row>
    <row r="17" spans="1:14" ht="12.75">
      <c r="A17" s="1" t="s">
        <v>10</v>
      </c>
      <c r="B17" s="9">
        <v>4566974</v>
      </c>
      <c r="C17" s="9">
        <v>2696378</v>
      </c>
      <c r="D17" s="9">
        <v>4566972</v>
      </c>
      <c r="E17" s="14">
        <v>0.5</v>
      </c>
      <c r="F17" s="9">
        <v>2696378</v>
      </c>
      <c r="G17" s="9">
        <v>3167948</v>
      </c>
      <c r="H17" s="9">
        <v>27518</v>
      </c>
      <c r="I17" s="9">
        <v>267991</v>
      </c>
      <c r="J17" s="9">
        <v>155202</v>
      </c>
      <c r="K17" s="11">
        <v>2717237</v>
      </c>
      <c r="L17" s="11">
        <v>10431300</v>
      </c>
      <c r="M17" s="11"/>
      <c r="N17" s="15"/>
    </row>
    <row r="18" spans="1:14" ht="12.75">
      <c r="A18" s="1" t="s">
        <v>11</v>
      </c>
      <c r="B18" s="9">
        <v>43026524</v>
      </c>
      <c r="C18" s="9">
        <v>92324105</v>
      </c>
      <c r="D18" s="9">
        <v>33415872</v>
      </c>
      <c r="E18" s="7">
        <v>0.5683</v>
      </c>
      <c r="F18" s="9">
        <v>70132529</v>
      </c>
      <c r="G18" s="9">
        <v>114853102</v>
      </c>
      <c r="H18" s="9">
        <v>997672</v>
      </c>
      <c r="I18" s="9">
        <v>9715948</v>
      </c>
      <c r="J18" s="9">
        <v>5626823</v>
      </c>
      <c r="K18" s="11">
        <v>98512659</v>
      </c>
      <c r="L18" s="11">
        <v>250203731</v>
      </c>
      <c r="M18" s="11"/>
      <c r="N18" s="15"/>
    </row>
    <row r="19" spans="1:14" ht="12.75">
      <c r="A19" s="1" t="s">
        <v>12</v>
      </c>
      <c r="B19" s="9">
        <v>36548223</v>
      </c>
      <c r="C19" s="9">
        <v>54753427</v>
      </c>
      <c r="D19" s="9">
        <v>22182651</v>
      </c>
      <c r="E19" s="7">
        <v>0.631</v>
      </c>
      <c r="F19" s="9">
        <v>32019041</v>
      </c>
      <c r="G19" s="9">
        <v>78229326</v>
      </c>
      <c r="H19" s="9">
        <v>679540</v>
      </c>
      <c r="I19" s="9">
        <v>6617775</v>
      </c>
      <c r="J19" s="9">
        <v>3832570</v>
      </c>
      <c r="K19" s="11">
        <v>67099441</v>
      </c>
      <c r="L19" s="11">
        <v>169530976</v>
      </c>
      <c r="M19" s="11"/>
      <c r="N19" s="15"/>
    </row>
    <row r="20" spans="1:14" ht="12.75">
      <c r="A20" s="1" t="s">
        <v>13</v>
      </c>
      <c r="B20" s="9">
        <v>4971633</v>
      </c>
      <c r="C20" s="9">
        <v>6920898</v>
      </c>
      <c r="D20" s="9">
        <v>4971630</v>
      </c>
      <c r="E20" s="7">
        <v>0.565</v>
      </c>
      <c r="F20" s="9">
        <v>5328479</v>
      </c>
      <c r="G20" s="9">
        <v>7767790</v>
      </c>
      <c r="H20" s="9">
        <v>67475</v>
      </c>
      <c r="I20" s="9">
        <v>657113</v>
      </c>
      <c r="J20" s="9">
        <v>380556</v>
      </c>
      <c r="K20" s="11">
        <v>6662647</v>
      </c>
      <c r="L20" s="11">
        <v>19660321</v>
      </c>
      <c r="M20" s="11"/>
      <c r="N20" s="15"/>
    </row>
    <row r="21" spans="1:14" ht="12.75">
      <c r="A21" s="1" t="s">
        <v>14</v>
      </c>
      <c r="B21" s="9">
        <v>2867578</v>
      </c>
      <c r="C21" s="9">
        <v>8559293</v>
      </c>
      <c r="D21" s="9">
        <v>1175819</v>
      </c>
      <c r="E21" s="7">
        <v>0.6987</v>
      </c>
      <c r="F21" s="9">
        <v>3691019</v>
      </c>
      <c r="G21" s="9">
        <v>11655143</v>
      </c>
      <c r="H21" s="9">
        <v>101242</v>
      </c>
      <c r="I21" s="9">
        <v>985962</v>
      </c>
      <c r="J21" s="9">
        <v>571003</v>
      </c>
      <c r="K21" s="11">
        <v>9996935</v>
      </c>
      <c r="L21" s="11">
        <v>23082014</v>
      </c>
      <c r="M21" s="11"/>
      <c r="N21" s="15"/>
    </row>
    <row r="22" spans="1:14" ht="12.75">
      <c r="A22" s="1" t="s">
        <v>15</v>
      </c>
      <c r="B22" s="9">
        <v>56873824</v>
      </c>
      <c r="C22" s="9">
        <v>74365891</v>
      </c>
      <c r="D22" s="9">
        <v>56873825</v>
      </c>
      <c r="E22" s="7">
        <v>0.5</v>
      </c>
      <c r="F22" s="9">
        <v>74365891</v>
      </c>
      <c r="G22" s="9">
        <v>76570411</v>
      </c>
      <c r="H22" s="9">
        <v>665130</v>
      </c>
      <c r="I22" s="9">
        <v>6477440</v>
      </c>
      <c r="J22" s="9">
        <v>3751297</v>
      </c>
      <c r="K22" s="11">
        <v>65676544</v>
      </c>
      <c r="L22" s="11">
        <v>207810126</v>
      </c>
      <c r="M22" s="11"/>
      <c r="N22" s="15"/>
    </row>
    <row r="23" spans="1:14" ht="12.75">
      <c r="A23" s="1" t="s">
        <v>16</v>
      </c>
      <c r="B23" s="9">
        <v>26181999</v>
      </c>
      <c r="C23" s="9">
        <v>36576536</v>
      </c>
      <c r="D23" s="9">
        <v>15356947</v>
      </c>
      <c r="E23" s="7">
        <v>0.6269</v>
      </c>
      <c r="F23" s="9">
        <v>21768553</v>
      </c>
      <c r="G23" s="9">
        <v>41429943</v>
      </c>
      <c r="H23" s="9">
        <v>359882</v>
      </c>
      <c r="I23" s="9">
        <v>3504748</v>
      </c>
      <c r="J23" s="9">
        <v>2029714</v>
      </c>
      <c r="K23" s="11">
        <v>35535599</v>
      </c>
      <c r="L23" s="11">
        <v>104188478</v>
      </c>
      <c r="M23" s="11"/>
      <c r="N23" s="15"/>
    </row>
    <row r="24" spans="1:14" ht="12.75">
      <c r="A24" s="1" t="s">
        <v>17</v>
      </c>
      <c r="B24" s="9">
        <v>8507792</v>
      </c>
      <c r="C24" s="9">
        <v>15049064</v>
      </c>
      <c r="D24" s="9">
        <v>5078586</v>
      </c>
      <c r="E24" s="7">
        <v>0.6173</v>
      </c>
      <c r="F24" s="9">
        <v>9329786</v>
      </c>
      <c r="G24" s="9">
        <v>17655464</v>
      </c>
      <c r="H24" s="9">
        <v>153364</v>
      </c>
      <c r="I24" s="9">
        <v>1493556</v>
      </c>
      <c r="J24" s="9">
        <v>864967</v>
      </c>
      <c r="K24" s="11">
        <v>15143577</v>
      </c>
      <c r="L24" s="11">
        <v>41212320</v>
      </c>
      <c r="M24" s="11"/>
      <c r="N24" s="15"/>
    </row>
    <row r="25" spans="1:14" ht="12.75">
      <c r="A25" s="1" t="s">
        <v>18</v>
      </c>
      <c r="B25" s="9">
        <v>9811721</v>
      </c>
      <c r="C25" s="9">
        <v>15371286</v>
      </c>
      <c r="D25" s="9">
        <v>6673024</v>
      </c>
      <c r="E25" s="7">
        <v>0.5943</v>
      </c>
      <c r="F25" s="9">
        <v>10493237</v>
      </c>
      <c r="G25" s="9">
        <v>18508947</v>
      </c>
      <c r="H25" s="9">
        <v>160778</v>
      </c>
      <c r="I25" s="9">
        <v>1565756</v>
      </c>
      <c r="J25" s="9">
        <v>906781</v>
      </c>
      <c r="K25" s="11">
        <v>15875632</v>
      </c>
      <c r="L25" s="11">
        <v>43691954</v>
      </c>
      <c r="M25" s="11"/>
      <c r="N25" s="15"/>
    </row>
    <row r="26" spans="1:14" ht="12.75">
      <c r="A26" s="1" t="s">
        <v>19</v>
      </c>
      <c r="B26" s="9">
        <v>16701653</v>
      </c>
      <c r="C26" s="9">
        <v>22378205</v>
      </c>
      <c r="D26" s="9">
        <v>7274537</v>
      </c>
      <c r="E26" s="7">
        <v>0.6978</v>
      </c>
      <c r="F26" s="9">
        <v>9691450</v>
      </c>
      <c r="G26" s="9">
        <v>35313972</v>
      </c>
      <c r="H26" s="9">
        <v>306755</v>
      </c>
      <c r="I26" s="9">
        <v>2987370</v>
      </c>
      <c r="J26" s="9">
        <v>1730084</v>
      </c>
      <c r="K26" s="11">
        <v>30289763</v>
      </c>
      <c r="L26" s="11">
        <v>74393830</v>
      </c>
      <c r="M26" s="11"/>
      <c r="N26" s="15"/>
    </row>
    <row r="27" spans="1:14" ht="12.75">
      <c r="A27" s="1" t="s">
        <v>20</v>
      </c>
      <c r="B27" s="9">
        <v>13864552</v>
      </c>
      <c r="C27" s="9">
        <v>26141233</v>
      </c>
      <c r="D27" s="9">
        <v>5219488</v>
      </c>
      <c r="E27" s="7">
        <v>0.7247</v>
      </c>
      <c r="F27" s="9">
        <v>9930566</v>
      </c>
      <c r="G27" s="9">
        <v>45664159</v>
      </c>
      <c r="H27" s="9">
        <v>396662</v>
      </c>
      <c r="I27" s="9">
        <v>3862939</v>
      </c>
      <c r="J27" s="9">
        <v>2237154</v>
      </c>
      <c r="K27" s="11">
        <v>39167404</v>
      </c>
      <c r="L27" s="11">
        <v>85669944</v>
      </c>
      <c r="M27" s="11"/>
      <c r="N27" s="15"/>
    </row>
    <row r="28" spans="1:14" ht="12.75">
      <c r="A28" s="1" t="s">
        <v>21</v>
      </c>
      <c r="B28" s="9">
        <v>3018598</v>
      </c>
      <c r="C28" s="9">
        <v>5970697</v>
      </c>
      <c r="D28" s="9">
        <v>1749818</v>
      </c>
      <c r="E28" s="7">
        <v>0.6331</v>
      </c>
      <c r="F28" s="9">
        <v>3460194</v>
      </c>
      <c r="G28" s="9">
        <v>6667020</v>
      </c>
      <c r="H28" s="9">
        <v>57913</v>
      </c>
      <c r="I28" s="9">
        <v>563994</v>
      </c>
      <c r="J28" s="9">
        <v>326627</v>
      </c>
      <c r="K28" s="11">
        <v>5718486</v>
      </c>
      <c r="L28" s="11">
        <v>15656315</v>
      </c>
      <c r="M28" s="11"/>
      <c r="N28" s="15"/>
    </row>
    <row r="29" spans="1:14" ht="12.75">
      <c r="A29" s="1" t="s">
        <v>22</v>
      </c>
      <c r="B29" s="9">
        <v>23301407</v>
      </c>
      <c r="C29" s="9">
        <v>31641836</v>
      </c>
      <c r="D29" s="9">
        <v>23301407</v>
      </c>
      <c r="E29" s="7">
        <v>0.5</v>
      </c>
      <c r="F29" s="27">
        <v>31641836</v>
      </c>
      <c r="G29" s="27">
        <v>25700983</v>
      </c>
      <c r="H29" s="9">
        <v>223252</v>
      </c>
      <c r="I29" s="9">
        <v>2174163</v>
      </c>
      <c r="J29" s="9">
        <v>1259129</v>
      </c>
      <c r="K29" s="26" t="s">
        <v>92</v>
      </c>
      <c r="L29" s="11">
        <v>80644226</v>
      </c>
      <c r="M29" s="11"/>
      <c r="N29" s="15"/>
    </row>
    <row r="30" spans="1:14" ht="12.75">
      <c r="A30" s="1" t="s">
        <v>23</v>
      </c>
      <c r="B30" s="9">
        <v>44973373</v>
      </c>
      <c r="C30" s="9">
        <v>32973704</v>
      </c>
      <c r="D30" s="9">
        <v>44973368</v>
      </c>
      <c r="E30" s="7">
        <v>0.5</v>
      </c>
      <c r="F30" s="9">
        <v>32973704</v>
      </c>
      <c r="G30" s="9">
        <v>25405944</v>
      </c>
      <c r="H30" s="9">
        <v>220689</v>
      </c>
      <c r="I30" s="9">
        <v>2149205</v>
      </c>
      <c r="J30" s="9">
        <v>1244675</v>
      </c>
      <c r="K30" s="11">
        <v>21791375</v>
      </c>
      <c r="L30" s="11">
        <v>103353021</v>
      </c>
      <c r="M30" s="11"/>
      <c r="N30" s="15"/>
    </row>
    <row r="31" spans="1:14" ht="12.75">
      <c r="A31" s="1" t="s">
        <v>24</v>
      </c>
      <c r="B31" s="9">
        <v>32081922</v>
      </c>
      <c r="C31" s="9">
        <v>56413198</v>
      </c>
      <c r="D31" s="9">
        <v>24411364</v>
      </c>
      <c r="E31" s="7">
        <v>0.581</v>
      </c>
      <c r="F31" s="9">
        <v>40683528</v>
      </c>
      <c r="G31" s="9">
        <v>57740730</v>
      </c>
      <c r="H31" s="9">
        <v>501565</v>
      </c>
      <c r="I31" s="9">
        <v>4884552</v>
      </c>
      <c r="J31" s="9">
        <v>2828804</v>
      </c>
      <c r="K31" s="11">
        <v>49525809</v>
      </c>
      <c r="L31" s="11">
        <v>146235850</v>
      </c>
      <c r="M31" s="11"/>
      <c r="N31" s="15"/>
    </row>
    <row r="32" spans="1:14" ht="12.75">
      <c r="A32" s="1" t="s">
        <v>25</v>
      </c>
      <c r="B32" s="9">
        <v>23367543</v>
      </c>
      <c r="C32" s="9">
        <v>27667160</v>
      </c>
      <c r="D32" s="9">
        <v>19690299</v>
      </c>
      <c r="E32" s="7">
        <v>0.5</v>
      </c>
      <c r="F32" s="9">
        <v>27667160</v>
      </c>
      <c r="G32" s="9">
        <v>25579674</v>
      </c>
      <c r="H32" s="9">
        <v>222198</v>
      </c>
      <c r="I32" s="9">
        <v>2163901</v>
      </c>
      <c r="J32" s="9">
        <v>1253186</v>
      </c>
      <c r="K32" s="11">
        <v>21940389</v>
      </c>
      <c r="L32" s="11">
        <v>76614377</v>
      </c>
      <c r="M32" s="11"/>
      <c r="N32" s="15"/>
    </row>
    <row r="33" spans="1:14" ht="12.75">
      <c r="A33" s="1" t="s">
        <v>26</v>
      </c>
      <c r="B33" s="9">
        <v>6293116</v>
      </c>
      <c r="C33" s="9">
        <v>17107609</v>
      </c>
      <c r="D33" s="9">
        <v>1715430</v>
      </c>
      <c r="E33" s="7">
        <v>0.7629</v>
      </c>
      <c r="F33" s="9">
        <v>5316836</v>
      </c>
      <c r="G33" s="9">
        <v>31950520</v>
      </c>
      <c r="H33" s="9">
        <v>277538</v>
      </c>
      <c r="I33" s="9">
        <v>2702840</v>
      </c>
      <c r="J33" s="9">
        <v>1565303</v>
      </c>
      <c r="K33" s="11">
        <v>27404839</v>
      </c>
      <c r="L33" s="11">
        <v>55351245</v>
      </c>
      <c r="M33" s="11"/>
      <c r="N33" s="15"/>
    </row>
    <row r="34" spans="1:14" ht="12.75">
      <c r="A34" s="1" t="s">
        <v>27</v>
      </c>
      <c r="B34" s="9">
        <v>24668568</v>
      </c>
      <c r="C34" s="9">
        <v>31064346</v>
      </c>
      <c r="D34" s="9">
        <v>16548755</v>
      </c>
      <c r="E34" s="7">
        <v>0.6242</v>
      </c>
      <c r="F34" s="9">
        <v>18702309</v>
      </c>
      <c r="G34" s="9">
        <v>38693982</v>
      </c>
      <c r="H34" s="9">
        <v>336116</v>
      </c>
      <c r="I34" s="9">
        <v>3273300</v>
      </c>
      <c r="J34" s="9">
        <v>1895675</v>
      </c>
      <c r="K34" s="11">
        <v>33188891</v>
      </c>
      <c r="L34" s="11">
        <v>94426896</v>
      </c>
      <c r="M34" s="11"/>
      <c r="N34" s="15"/>
    </row>
    <row r="35" spans="1:14" ht="12.75">
      <c r="A35" s="1" t="s">
        <v>28</v>
      </c>
      <c r="B35" s="9">
        <v>3190691</v>
      </c>
      <c r="C35" s="9">
        <v>4482227</v>
      </c>
      <c r="D35" s="9">
        <v>1313990</v>
      </c>
      <c r="E35" s="7">
        <v>0.6853</v>
      </c>
      <c r="F35" s="9">
        <v>2058306</v>
      </c>
      <c r="G35" s="9">
        <v>5676759</v>
      </c>
      <c r="H35" s="9">
        <v>49311</v>
      </c>
      <c r="I35" s="9">
        <v>480223</v>
      </c>
      <c r="J35" s="9">
        <v>278113</v>
      </c>
      <c r="K35" s="11">
        <v>4869112</v>
      </c>
      <c r="L35" s="11">
        <v>13349677</v>
      </c>
      <c r="M35" s="11"/>
      <c r="N35" s="15"/>
    </row>
    <row r="36" spans="1:14" ht="12.75">
      <c r="A36" s="1" t="s">
        <v>29</v>
      </c>
      <c r="B36" s="9">
        <v>10594637</v>
      </c>
      <c r="C36" s="9">
        <v>9843946</v>
      </c>
      <c r="D36" s="9">
        <v>6498998</v>
      </c>
      <c r="E36" s="7">
        <v>0.5802</v>
      </c>
      <c r="F36" s="9">
        <v>7122524</v>
      </c>
      <c r="G36" s="9">
        <v>11506545</v>
      </c>
      <c r="H36" s="9">
        <v>99952</v>
      </c>
      <c r="I36" s="9">
        <v>973391</v>
      </c>
      <c r="J36" s="9">
        <v>563723</v>
      </c>
      <c r="K36" s="11">
        <v>9869479</v>
      </c>
      <c r="L36" s="11">
        <v>31945128</v>
      </c>
      <c r="M36" s="11"/>
      <c r="N36" s="15"/>
    </row>
    <row r="37" spans="1:14" ht="12.75">
      <c r="A37" s="1" t="s">
        <v>30</v>
      </c>
      <c r="B37" s="9">
        <v>2580422</v>
      </c>
      <c r="C37" s="9">
        <v>14460371</v>
      </c>
      <c r="D37" s="9">
        <v>2580421</v>
      </c>
      <c r="E37" s="7">
        <v>0.5264</v>
      </c>
      <c r="F37" s="9">
        <v>13009939</v>
      </c>
      <c r="G37" s="9">
        <v>14230286</v>
      </c>
      <c r="H37" s="9">
        <v>123612</v>
      </c>
      <c r="I37" s="9">
        <v>1203805</v>
      </c>
      <c r="J37" s="9">
        <v>697163</v>
      </c>
      <c r="K37" s="11">
        <v>12205706</v>
      </c>
      <c r="L37" s="11">
        <v>31271079</v>
      </c>
      <c r="M37" s="11"/>
      <c r="N37" s="15"/>
    </row>
    <row r="38" spans="1:14" ht="12.75">
      <c r="A38" s="1" t="s">
        <v>31</v>
      </c>
      <c r="B38" s="9">
        <v>4581870</v>
      </c>
      <c r="C38" s="9">
        <v>6598259</v>
      </c>
      <c r="D38" s="9">
        <v>4581866</v>
      </c>
      <c r="E38" s="7">
        <v>0.5</v>
      </c>
      <c r="F38" s="9">
        <v>6598259</v>
      </c>
      <c r="G38" s="9">
        <v>4685162</v>
      </c>
      <c r="H38" s="9">
        <v>40698</v>
      </c>
      <c r="I38" s="9">
        <v>396339</v>
      </c>
      <c r="J38" s="9">
        <v>229533</v>
      </c>
      <c r="K38" s="11">
        <v>4018592</v>
      </c>
      <c r="L38" s="11">
        <v>15865291</v>
      </c>
      <c r="M38" s="11"/>
      <c r="N38" s="15"/>
    </row>
    <row r="39" spans="1:14" ht="12.75">
      <c r="A39" s="1" t="s">
        <v>32</v>
      </c>
      <c r="B39" s="9">
        <v>26374178</v>
      </c>
      <c r="C39" s="9">
        <v>49208754</v>
      </c>
      <c r="D39" s="9">
        <v>26374178</v>
      </c>
      <c r="E39" s="7">
        <v>0.5</v>
      </c>
      <c r="F39" s="9">
        <v>49208754</v>
      </c>
      <c r="G39" s="9">
        <v>36494100</v>
      </c>
      <c r="H39" s="9">
        <v>317006</v>
      </c>
      <c r="I39" s="9">
        <v>3087202</v>
      </c>
      <c r="J39" s="9">
        <v>1787900</v>
      </c>
      <c r="K39" s="11">
        <v>31301992</v>
      </c>
      <c r="L39" s="11">
        <v>112077032</v>
      </c>
      <c r="M39" s="11"/>
      <c r="N39" s="15"/>
    </row>
    <row r="40" spans="1:14" ht="12.75">
      <c r="A40" s="1" t="s">
        <v>33</v>
      </c>
      <c r="B40" s="9">
        <v>8307587</v>
      </c>
      <c r="C40" s="9">
        <v>11041841</v>
      </c>
      <c r="D40" s="9">
        <v>2895259</v>
      </c>
      <c r="E40" s="7">
        <v>0.7104</v>
      </c>
      <c r="F40" s="9">
        <v>4501291</v>
      </c>
      <c r="G40" s="9">
        <v>18281385</v>
      </c>
      <c r="H40" s="9">
        <v>158801</v>
      </c>
      <c r="I40" s="9">
        <v>1546506</v>
      </c>
      <c r="J40" s="9">
        <v>895632</v>
      </c>
      <c r="K40" s="11">
        <v>15680446</v>
      </c>
      <c r="L40" s="11">
        <v>37630813</v>
      </c>
      <c r="M40" s="11"/>
      <c r="N40" s="15"/>
    </row>
    <row r="41" spans="1:14" ht="12.75">
      <c r="A41" s="1" t="s">
        <v>34</v>
      </c>
      <c r="B41" s="9">
        <v>101983998</v>
      </c>
      <c r="C41" s="9">
        <v>103029825</v>
      </c>
      <c r="D41" s="9">
        <v>101983998</v>
      </c>
      <c r="E41" s="7">
        <v>0.5</v>
      </c>
      <c r="F41" s="9">
        <v>103029825</v>
      </c>
      <c r="G41" s="9">
        <v>107222055</v>
      </c>
      <c r="H41" s="9">
        <v>931385</v>
      </c>
      <c r="I41" s="9">
        <v>9070403</v>
      </c>
      <c r="J41" s="9">
        <v>5252967</v>
      </c>
      <c r="K41" s="11">
        <v>91967301</v>
      </c>
      <c r="L41" s="11">
        <v>312235878</v>
      </c>
      <c r="M41" s="11"/>
      <c r="N41" s="15"/>
    </row>
    <row r="42" spans="1:14" ht="12.75">
      <c r="A42" s="1" t="s">
        <v>35</v>
      </c>
      <c r="B42" s="9">
        <v>69639228</v>
      </c>
      <c r="C42" s="9">
        <v>49319008</v>
      </c>
      <c r="D42" s="9">
        <v>37927282</v>
      </c>
      <c r="E42" s="7">
        <v>0.6405</v>
      </c>
      <c r="F42" s="9">
        <v>27681785</v>
      </c>
      <c r="G42" s="9">
        <v>66514214</v>
      </c>
      <c r="H42" s="9">
        <v>577776</v>
      </c>
      <c r="I42" s="9">
        <v>5626741</v>
      </c>
      <c r="J42" s="9">
        <v>3258629</v>
      </c>
      <c r="K42" s="11">
        <v>57051068</v>
      </c>
      <c r="L42" s="11">
        <v>185472450</v>
      </c>
      <c r="M42" s="11"/>
      <c r="N42" s="15"/>
    </row>
    <row r="43" spans="1:14" ht="12.75">
      <c r="A43" s="1" t="s">
        <v>36</v>
      </c>
      <c r="B43" s="9">
        <v>2506022</v>
      </c>
      <c r="C43" s="9">
        <v>3027203</v>
      </c>
      <c r="D43" s="9">
        <v>1017036</v>
      </c>
      <c r="E43" s="7">
        <v>0.6375</v>
      </c>
      <c r="F43" s="9">
        <v>1721351</v>
      </c>
      <c r="G43" s="9">
        <v>3678999</v>
      </c>
      <c r="H43" s="9">
        <v>31958</v>
      </c>
      <c r="I43" s="9">
        <v>311223</v>
      </c>
      <c r="J43" s="9">
        <v>180240</v>
      </c>
      <c r="K43" s="11">
        <v>3155578</v>
      </c>
      <c r="L43" s="11">
        <v>9212224</v>
      </c>
      <c r="M43" s="11"/>
      <c r="N43" s="15"/>
    </row>
    <row r="44" spans="1:14" ht="12.75">
      <c r="A44" s="1" t="s">
        <v>37</v>
      </c>
      <c r="B44" s="9">
        <v>70124656</v>
      </c>
      <c r="C44" s="9">
        <v>62124101</v>
      </c>
      <c r="D44" s="9">
        <v>45403943</v>
      </c>
      <c r="E44" s="7">
        <v>0.6079</v>
      </c>
      <c r="F44" s="9">
        <v>40070505</v>
      </c>
      <c r="G44" s="9">
        <v>66959137</v>
      </c>
      <c r="H44" s="9">
        <v>581641</v>
      </c>
      <c r="I44" s="9">
        <v>5664379</v>
      </c>
      <c r="J44" s="9">
        <v>3280427</v>
      </c>
      <c r="K44" s="11">
        <v>57432690</v>
      </c>
      <c r="L44" s="11">
        <v>199207894</v>
      </c>
      <c r="M44" s="11"/>
      <c r="N44" s="15"/>
    </row>
    <row r="45" spans="1:14" ht="12.75">
      <c r="A45" s="1" t="s">
        <v>38</v>
      </c>
      <c r="B45" s="9">
        <v>24909979</v>
      </c>
      <c r="C45" s="9">
        <v>19525802</v>
      </c>
      <c r="D45" s="9">
        <v>10630233</v>
      </c>
      <c r="E45" s="7">
        <v>0.671</v>
      </c>
      <c r="F45" s="9">
        <v>9573754</v>
      </c>
      <c r="G45" s="9">
        <v>31004998</v>
      </c>
      <c r="H45" s="9">
        <v>269325</v>
      </c>
      <c r="I45" s="9">
        <v>2622854</v>
      </c>
      <c r="J45" s="9">
        <v>1518981</v>
      </c>
      <c r="K45" s="11">
        <v>26593838</v>
      </c>
      <c r="L45" s="11">
        <v>75440779</v>
      </c>
      <c r="M45" s="11"/>
      <c r="N45" s="15"/>
    </row>
    <row r="46" spans="1:14" ht="12.75">
      <c r="A46" s="1" t="s">
        <v>39</v>
      </c>
      <c r="B46" s="9">
        <v>19408790</v>
      </c>
      <c r="C46" s="9">
        <v>19217703</v>
      </c>
      <c r="D46" s="9">
        <v>11714966</v>
      </c>
      <c r="E46" s="7">
        <v>0.6086</v>
      </c>
      <c r="F46" s="9">
        <v>12359200</v>
      </c>
      <c r="G46" s="9">
        <v>22309756</v>
      </c>
      <c r="H46" s="9">
        <v>193794</v>
      </c>
      <c r="I46" s="9">
        <v>1887284</v>
      </c>
      <c r="J46" s="9">
        <v>1092988</v>
      </c>
      <c r="K46" s="11">
        <v>19135690</v>
      </c>
      <c r="L46" s="11">
        <v>60936249</v>
      </c>
      <c r="M46" s="11"/>
      <c r="N46" s="15"/>
    </row>
    <row r="47" spans="1:14" ht="12.75">
      <c r="A47" s="1" t="s">
        <v>40</v>
      </c>
      <c r="B47" s="9">
        <v>55336804</v>
      </c>
      <c r="C47" s="9">
        <v>62339441</v>
      </c>
      <c r="D47" s="9">
        <v>46629051</v>
      </c>
      <c r="E47" s="7">
        <v>0.5408</v>
      </c>
      <c r="F47" s="9">
        <v>52933194</v>
      </c>
      <c r="G47" s="9">
        <v>62528478</v>
      </c>
      <c r="H47" s="9">
        <v>543154</v>
      </c>
      <c r="I47" s="9">
        <v>5289569</v>
      </c>
      <c r="J47" s="9">
        <v>3063362</v>
      </c>
      <c r="K47" s="11">
        <v>53632393</v>
      </c>
      <c r="L47" s="11">
        <v>180204723</v>
      </c>
      <c r="M47" s="11"/>
      <c r="N47" s="15"/>
    </row>
    <row r="48" spans="1:14" ht="12.75">
      <c r="A48" s="1" t="s">
        <v>41</v>
      </c>
      <c r="B48" s="9">
        <v>0</v>
      </c>
      <c r="C48" s="9">
        <v>0</v>
      </c>
      <c r="D48" s="9">
        <v>0</v>
      </c>
      <c r="E48" s="3">
        <v>0</v>
      </c>
      <c r="F48" s="9">
        <v>0</v>
      </c>
      <c r="G48" s="9">
        <v>34859804</v>
      </c>
      <c r="H48" s="9">
        <v>302810</v>
      </c>
      <c r="I48" s="9">
        <v>2948950</v>
      </c>
      <c r="J48" s="9">
        <v>1707833</v>
      </c>
      <c r="K48" s="11">
        <v>29900211</v>
      </c>
      <c r="L48" s="11">
        <v>34859804</v>
      </c>
      <c r="M48" s="11"/>
      <c r="N48" s="15"/>
    </row>
    <row r="49" spans="1:14" ht="12.75">
      <c r="A49" s="1" t="s">
        <v>42</v>
      </c>
      <c r="B49" s="9">
        <v>6633774</v>
      </c>
      <c r="C49" s="9">
        <v>5487058</v>
      </c>
      <c r="D49" s="9">
        <v>5321126</v>
      </c>
      <c r="E49" s="7">
        <v>0.5251</v>
      </c>
      <c r="F49" s="9">
        <v>4962491</v>
      </c>
      <c r="G49" s="9">
        <v>5594847</v>
      </c>
      <c r="H49" s="9">
        <v>48600</v>
      </c>
      <c r="I49" s="9">
        <v>473294</v>
      </c>
      <c r="J49" s="9">
        <v>274100</v>
      </c>
      <c r="K49" s="11">
        <v>4798853</v>
      </c>
      <c r="L49" s="11">
        <v>17715679</v>
      </c>
      <c r="M49" s="11"/>
      <c r="N49" s="15"/>
    </row>
    <row r="50" spans="1:14" ht="12.75">
      <c r="A50" s="1" t="s">
        <v>43</v>
      </c>
      <c r="B50" s="9">
        <v>9867439</v>
      </c>
      <c r="C50" s="9">
        <v>23206470</v>
      </c>
      <c r="D50" s="9">
        <v>4085269</v>
      </c>
      <c r="E50" s="7">
        <v>0.6979</v>
      </c>
      <c r="F50" s="9">
        <v>10045386</v>
      </c>
      <c r="G50" s="9">
        <v>36828324</v>
      </c>
      <c r="H50" s="9">
        <v>319910</v>
      </c>
      <c r="I50" s="9">
        <v>3115476</v>
      </c>
      <c r="J50" s="9">
        <v>1804274</v>
      </c>
      <c r="K50" s="11">
        <v>31588664</v>
      </c>
      <c r="L50" s="11">
        <v>69902233</v>
      </c>
      <c r="M50" s="11"/>
      <c r="N50" s="15"/>
    </row>
    <row r="51" spans="1:14" ht="12.75">
      <c r="A51" s="1" t="s">
        <v>44</v>
      </c>
      <c r="B51" s="9">
        <v>1710801</v>
      </c>
      <c r="C51" s="9">
        <v>4234374</v>
      </c>
      <c r="D51" s="9">
        <v>802914</v>
      </c>
      <c r="E51" s="7">
        <v>0.6003</v>
      </c>
      <c r="F51" s="9">
        <v>2819389</v>
      </c>
      <c r="G51" s="9">
        <v>5412252</v>
      </c>
      <c r="H51" s="9">
        <v>47014</v>
      </c>
      <c r="I51" s="9">
        <v>457847</v>
      </c>
      <c r="J51" s="9">
        <v>265154</v>
      </c>
      <c r="K51" s="11">
        <v>4642237</v>
      </c>
      <c r="L51" s="11">
        <v>11357427</v>
      </c>
      <c r="M51" s="11"/>
      <c r="N51" s="15"/>
    </row>
    <row r="52" spans="1:14" ht="12.75">
      <c r="A52" s="1" t="s">
        <v>45</v>
      </c>
      <c r="B52" s="9">
        <v>37702188</v>
      </c>
      <c r="C52" s="9">
        <v>31692806</v>
      </c>
      <c r="D52" s="9">
        <v>18975782</v>
      </c>
      <c r="E52" s="7">
        <v>0.6371</v>
      </c>
      <c r="F52" s="9">
        <v>18052612</v>
      </c>
      <c r="G52" s="9">
        <v>44348110</v>
      </c>
      <c r="H52" s="9">
        <v>385230</v>
      </c>
      <c r="I52" s="9">
        <v>3751609</v>
      </c>
      <c r="J52" s="9">
        <v>2172679</v>
      </c>
      <c r="K52" s="11">
        <v>38038592</v>
      </c>
      <c r="L52" s="11">
        <v>113743104</v>
      </c>
      <c r="M52" s="11"/>
      <c r="N52" s="15"/>
    </row>
    <row r="53" spans="1:14" ht="12.75">
      <c r="A53" s="1" t="s">
        <v>46</v>
      </c>
      <c r="B53" s="9">
        <v>59844129</v>
      </c>
      <c r="C53" s="9">
        <v>147642857</v>
      </c>
      <c r="D53" s="9">
        <v>34681421</v>
      </c>
      <c r="E53" s="7">
        <v>0.6053</v>
      </c>
      <c r="F53" s="9">
        <v>96273973</v>
      </c>
      <c r="G53" s="9">
        <v>216535647</v>
      </c>
      <c r="H53" s="9">
        <v>1880939</v>
      </c>
      <c r="I53" s="9">
        <v>18317738</v>
      </c>
      <c r="J53" s="9">
        <v>10608401</v>
      </c>
      <c r="K53" s="11">
        <v>185728569</v>
      </c>
      <c r="L53" s="11">
        <v>424022633</v>
      </c>
      <c r="M53" s="11"/>
      <c r="N53" s="15"/>
    </row>
    <row r="54" spans="1:14" ht="12.75">
      <c r="A54" s="1" t="s">
        <v>47</v>
      </c>
      <c r="B54" s="9">
        <v>12591564</v>
      </c>
      <c r="C54" s="9">
        <v>17746598</v>
      </c>
      <c r="D54" s="9">
        <v>4474923</v>
      </c>
      <c r="E54" s="7">
        <v>0.7163</v>
      </c>
      <c r="F54" s="9">
        <v>7028773</v>
      </c>
      <c r="G54" s="9">
        <v>22336371</v>
      </c>
      <c r="H54" s="9">
        <v>194025</v>
      </c>
      <c r="I54" s="9">
        <v>1889535</v>
      </c>
      <c r="J54" s="9">
        <v>1094292</v>
      </c>
      <c r="K54" s="11">
        <v>19158519</v>
      </c>
      <c r="L54" s="11">
        <v>52674533</v>
      </c>
      <c r="M54" s="11"/>
      <c r="N54" s="15"/>
    </row>
    <row r="55" spans="1:14" ht="12.75">
      <c r="A55" s="1" t="s">
        <v>48</v>
      </c>
      <c r="B55" s="9">
        <v>3944887</v>
      </c>
      <c r="C55" s="9">
        <v>2834235</v>
      </c>
      <c r="D55" s="9">
        <v>2666323</v>
      </c>
      <c r="E55" s="7">
        <v>0.5903</v>
      </c>
      <c r="F55" s="9">
        <v>1967112</v>
      </c>
      <c r="G55" s="9">
        <v>2906309</v>
      </c>
      <c r="H55" s="9">
        <v>25246</v>
      </c>
      <c r="I55" s="9">
        <v>245858</v>
      </c>
      <c r="J55" s="9">
        <v>142384</v>
      </c>
      <c r="K55" s="11">
        <v>2492821</v>
      </c>
      <c r="L55" s="11">
        <v>9685431</v>
      </c>
      <c r="M55" s="11"/>
      <c r="N55" s="15"/>
    </row>
    <row r="56" spans="1:14" ht="12.75">
      <c r="A56" s="1" t="s">
        <v>49</v>
      </c>
      <c r="B56" s="9">
        <v>21328766</v>
      </c>
      <c r="C56" s="9">
        <v>41672491</v>
      </c>
      <c r="D56" s="9">
        <v>21328762</v>
      </c>
      <c r="E56" s="7">
        <v>0.5</v>
      </c>
      <c r="F56" s="9">
        <v>41672491</v>
      </c>
      <c r="G56" s="9">
        <v>39306220</v>
      </c>
      <c r="H56" s="9">
        <v>341434</v>
      </c>
      <c r="I56" s="9">
        <v>3325092</v>
      </c>
      <c r="J56" s="9">
        <v>1925670</v>
      </c>
      <c r="K56" s="11">
        <v>33714024</v>
      </c>
      <c r="L56" s="11">
        <v>102307477</v>
      </c>
      <c r="M56" s="11"/>
      <c r="N56" s="15"/>
    </row>
    <row r="57" spans="1:14" ht="12.75">
      <c r="A57" s="1" t="s">
        <v>50</v>
      </c>
      <c r="B57" s="9">
        <v>41883444</v>
      </c>
      <c r="C57" s="9">
        <v>33401173</v>
      </c>
      <c r="D57" s="9">
        <v>38707605</v>
      </c>
      <c r="E57" s="7">
        <v>0.5152</v>
      </c>
      <c r="F57" s="9">
        <v>31430296</v>
      </c>
      <c r="G57" s="9">
        <v>33179747</v>
      </c>
      <c r="H57" s="9">
        <v>288216</v>
      </c>
      <c r="I57" s="9">
        <v>2806826</v>
      </c>
      <c r="J57" s="9">
        <v>1625525</v>
      </c>
      <c r="K57" s="11">
        <v>28459180</v>
      </c>
      <c r="L57" s="11">
        <v>108464364</v>
      </c>
      <c r="M57" s="11"/>
      <c r="N57" s="15"/>
    </row>
    <row r="58" spans="1:14" ht="12.75">
      <c r="A58" s="1" t="s">
        <v>51</v>
      </c>
      <c r="B58" s="9">
        <v>8727005</v>
      </c>
      <c r="C58" s="9">
        <v>8573127</v>
      </c>
      <c r="D58" s="9">
        <v>2971392</v>
      </c>
      <c r="E58" s="7">
        <v>0.7425</v>
      </c>
      <c r="F58" s="9">
        <v>2973172</v>
      </c>
      <c r="G58" s="9">
        <v>13533052</v>
      </c>
      <c r="H58" s="9">
        <v>117555</v>
      </c>
      <c r="I58" s="9">
        <v>1144823</v>
      </c>
      <c r="J58" s="9">
        <v>663004</v>
      </c>
      <c r="K58" s="11">
        <v>11607670</v>
      </c>
      <c r="L58" s="11">
        <v>30833184</v>
      </c>
      <c r="M58" s="11"/>
      <c r="N58" s="15"/>
    </row>
    <row r="59" spans="1:14" ht="12.75">
      <c r="A59" s="1" t="s">
        <v>52</v>
      </c>
      <c r="B59" s="9">
        <v>24511351</v>
      </c>
      <c r="C59" s="9">
        <v>28832251</v>
      </c>
      <c r="D59" s="9">
        <v>16449406</v>
      </c>
      <c r="E59" s="7">
        <v>0.5762</v>
      </c>
      <c r="F59" s="9">
        <v>21206366</v>
      </c>
      <c r="G59" s="9">
        <v>29529423</v>
      </c>
      <c r="H59" s="9">
        <v>256508</v>
      </c>
      <c r="I59" s="9">
        <v>2498029</v>
      </c>
      <c r="J59" s="9">
        <v>1446690</v>
      </c>
      <c r="K59" s="11">
        <v>25328196</v>
      </c>
      <c r="L59" s="11">
        <v>82873025</v>
      </c>
      <c r="M59" s="11"/>
      <c r="N59" s="15"/>
    </row>
    <row r="60" spans="1:14" ht="12.75">
      <c r="A60" s="1" t="s">
        <v>53</v>
      </c>
      <c r="B60" s="9">
        <v>2815041</v>
      </c>
      <c r="C60" s="9">
        <v>2531400</v>
      </c>
      <c r="D60" s="12">
        <v>1553707</v>
      </c>
      <c r="E60" s="7">
        <v>0.5</v>
      </c>
      <c r="F60" s="9">
        <v>2531400</v>
      </c>
      <c r="G60" s="9">
        <v>2687427</v>
      </c>
      <c r="H60" s="9">
        <v>23344</v>
      </c>
      <c r="I60" s="9">
        <v>227342</v>
      </c>
      <c r="J60" s="9">
        <v>131661</v>
      </c>
      <c r="K60" s="11">
        <v>2305080</v>
      </c>
      <c r="L60" s="11">
        <v>8033868</v>
      </c>
      <c r="M60" s="11"/>
      <c r="N60" s="15"/>
    </row>
    <row r="61" spans="7:14" ht="12.75">
      <c r="G61" s="13"/>
      <c r="N61" s="15"/>
    </row>
    <row r="62" spans="1:14" ht="12.75">
      <c r="A62" s="1" t="s">
        <v>58</v>
      </c>
      <c r="B62" s="9">
        <f>SUM(B9:B61)</f>
        <v>1177524781</v>
      </c>
      <c r="C62" s="9">
        <f>SUM(C9:C61)</f>
        <v>1673842719</v>
      </c>
      <c r="D62" s="9">
        <f>SUM(D9:D61)</f>
        <v>887607151</v>
      </c>
      <c r="E62" s="3"/>
      <c r="F62" s="9">
        <f>SUM(F9:F60)</f>
        <v>1293511979</v>
      </c>
      <c r="G62" s="9">
        <f>SUM(G9:G60)</f>
        <v>1994570692</v>
      </c>
      <c r="H62" s="9">
        <f>SUM(H9:H61)</f>
        <v>17325856</v>
      </c>
      <c r="I62" s="9">
        <f>SUM(I9:I61)</f>
        <v>168729829</v>
      </c>
      <c r="J62" s="9">
        <f>SUM(J9:J61)</f>
        <v>97716960</v>
      </c>
      <c r="K62" s="9">
        <f>SUM(K9:K61)</f>
        <v>1688753609</v>
      </c>
      <c r="L62" s="9">
        <v>4845938192</v>
      </c>
      <c r="N62" s="15"/>
    </row>
    <row r="63" ht="12.75">
      <c r="N63" s="15"/>
    </row>
    <row r="64" spans="1:14" ht="12.75">
      <c r="A64" s="1" t="s">
        <v>83</v>
      </c>
      <c r="H64" s="9"/>
      <c r="I64" s="9"/>
      <c r="J64" s="10"/>
      <c r="K64" s="9"/>
      <c r="N64" s="15"/>
    </row>
    <row r="65" spans="1:14" ht="12.75">
      <c r="A65" s="1" t="s">
        <v>56</v>
      </c>
      <c r="G65" s="9">
        <v>2606042</v>
      </c>
      <c r="H65" s="9">
        <v>23731</v>
      </c>
      <c r="I65" s="9">
        <v>214311</v>
      </c>
      <c r="J65" s="16">
        <v>124115</v>
      </c>
      <c r="K65" s="9">
        <v>2243885</v>
      </c>
      <c r="L65" s="11">
        <v>2606042</v>
      </c>
      <c r="N65" s="15"/>
    </row>
    <row r="66" spans="1:14" ht="12.75">
      <c r="A66" s="1" t="s">
        <v>54</v>
      </c>
      <c r="G66" s="9">
        <v>4047582</v>
      </c>
      <c r="H66" s="9">
        <v>36857</v>
      </c>
      <c r="I66" s="9">
        <v>332858</v>
      </c>
      <c r="J66" s="16">
        <v>192769</v>
      </c>
      <c r="K66" s="9">
        <v>3485098</v>
      </c>
      <c r="L66" s="11">
        <v>4047582</v>
      </c>
      <c r="N66" s="15"/>
    </row>
    <row r="67" spans="1:14" ht="12.75">
      <c r="A67" s="1" t="s">
        <v>57</v>
      </c>
      <c r="G67" s="9">
        <v>1799139</v>
      </c>
      <c r="H67" s="9">
        <v>16383</v>
      </c>
      <c r="I67" s="9">
        <v>147954</v>
      </c>
      <c r="J67" s="16">
        <v>85685</v>
      </c>
      <c r="K67" s="9">
        <v>1549117</v>
      </c>
      <c r="L67" s="11">
        <v>1799139</v>
      </c>
      <c r="N67" s="15"/>
    </row>
    <row r="68" spans="1:14" ht="12.75">
      <c r="A68" s="1" t="s">
        <v>55</v>
      </c>
      <c r="G68" s="9">
        <v>1857642</v>
      </c>
      <c r="H68" s="9">
        <v>16916</v>
      </c>
      <c r="I68" s="9">
        <v>152766</v>
      </c>
      <c r="J68" s="16">
        <v>88471</v>
      </c>
      <c r="K68" s="9">
        <v>1599489</v>
      </c>
      <c r="L68" s="11">
        <v>1857642</v>
      </c>
      <c r="N68" s="15"/>
    </row>
    <row r="69" spans="1:14" ht="12.75">
      <c r="A69" s="1" t="s">
        <v>59</v>
      </c>
      <c r="G69" s="17">
        <f>SUM(G65:G68)</f>
        <v>10310405</v>
      </c>
      <c r="H69" s="17">
        <f>SUM(H65:H68)</f>
        <v>93887</v>
      </c>
      <c r="I69" s="17">
        <f>SUM(I65:I68)</f>
        <v>847889</v>
      </c>
      <c r="J69" s="17">
        <f>SUM(J65:J68)</f>
        <v>491040</v>
      </c>
      <c r="K69" s="17">
        <f>SUM(K65:K68)</f>
        <v>8877589</v>
      </c>
      <c r="L69" s="17">
        <v>10310405</v>
      </c>
      <c r="N69" s="15"/>
    </row>
    <row r="70" spans="7:14" ht="12.75">
      <c r="G70" s="17"/>
      <c r="H70" s="15"/>
      <c r="I70" s="15"/>
      <c r="J70" s="15"/>
      <c r="K70" s="15"/>
      <c r="L70" s="15"/>
      <c r="N70" s="15"/>
    </row>
    <row r="71" spans="1:12" ht="12.75">
      <c r="A71" s="1" t="s">
        <v>60</v>
      </c>
      <c r="B71" s="9">
        <v>58340000</v>
      </c>
      <c r="G71" s="17">
        <v>41241620</v>
      </c>
      <c r="H71" s="15">
        <v>375547</v>
      </c>
      <c r="I71" s="15"/>
      <c r="J71" s="15"/>
      <c r="K71" s="15">
        <v>40866073</v>
      </c>
      <c r="L71" s="11">
        <v>99581620</v>
      </c>
    </row>
    <row r="72" spans="7:12" ht="12.75">
      <c r="G72" s="17"/>
      <c r="H72" s="15"/>
      <c r="I72" s="15"/>
      <c r="J72" s="17"/>
      <c r="K72" s="15"/>
      <c r="L72" s="15"/>
    </row>
    <row r="73" spans="1:12" ht="12.75">
      <c r="A73" s="1" t="s">
        <v>61</v>
      </c>
      <c r="B73" s="9">
        <v>3792100</v>
      </c>
      <c r="C73" s="9">
        <v>3500400</v>
      </c>
      <c r="G73" s="17">
        <v>5155203</v>
      </c>
      <c r="H73" s="15"/>
      <c r="I73" s="15"/>
      <c r="J73" s="17"/>
      <c r="K73" s="15">
        <v>5155203</v>
      </c>
      <c r="L73" s="11">
        <v>12447703</v>
      </c>
    </row>
    <row r="74" spans="7:12" ht="12.75">
      <c r="G74" s="17"/>
      <c r="H74" s="15"/>
      <c r="I74" s="15"/>
      <c r="J74" s="17"/>
      <c r="K74" s="15"/>
      <c r="L74" s="15"/>
    </row>
    <row r="75" spans="1:12" ht="14.25">
      <c r="A75" s="1" t="s">
        <v>85</v>
      </c>
      <c r="G75" s="17">
        <v>982080</v>
      </c>
      <c r="H75" s="15">
        <v>982080</v>
      </c>
      <c r="I75" s="15"/>
      <c r="J75" s="17"/>
      <c r="K75" s="15"/>
      <c r="L75" s="11">
        <v>982080</v>
      </c>
    </row>
    <row r="76" spans="7:12" ht="12.75">
      <c r="G76" s="17"/>
      <c r="H76" s="15"/>
      <c r="I76" s="15"/>
      <c r="J76" s="17"/>
      <c r="K76" s="15"/>
      <c r="L76" s="15"/>
    </row>
    <row r="77" spans="1:12" ht="14.25">
      <c r="A77" s="1" t="s">
        <v>86</v>
      </c>
      <c r="G77" s="17">
        <v>9821000</v>
      </c>
      <c r="H77" s="15"/>
      <c r="I77" s="15"/>
      <c r="J77" s="17"/>
      <c r="K77" s="15">
        <v>9821000</v>
      </c>
      <c r="L77" s="11">
        <v>9821000</v>
      </c>
    </row>
    <row r="78" spans="7:12" ht="12.75">
      <c r="G78" s="17"/>
      <c r="H78" s="15"/>
      <c r="I78" s="15"/>
      <c r="J78" s="17"/>
      <c r="K78" s="15"/>
      <c r="L78" s="15"/>
    </row>
    <row r="79" spans="1:12" ht="12.75">
      <c r="A79" s="1" t="s">
        <v>62</v>
      </c>
      <c r="B79" s="9">
        <f>B62+B71+B73</f>
        <v>1239656881</v>
      </c>
      <c r="C79" s="9">
        <f>C62+C71+C73</f>
        <v>1677343119</v>
      </c>
      <c r="D79" s="9">
        <f>D62+D71+D73</f>
        <v>887607151</v>
      </c>
      <c r="F79" s="9">
        <f>F62+F71+F73</f>
        <v>1293511979</v>
      </c>
      <c r="G79" s="9">
        <f>G62+G69+G71+G73+G75+G77</f>
        <v>2062081000</v>
      </c>
      <c r="H79" s="9">
        <f>H62+H69+H71+H73+H75+H77</f>
        <v>18777370</v>
      </c>
      <c r="I79" s="9">
        <f>I62+I69+I71+I73+I75+I77</f>
        <v>169577718</v>
      </c>
      <c r="J79" s="9">
        <f>J62+J69+J71+J73+J75+J77</f>
        <v>98208000</v>
      </c>
      <c r="K79" s="9">
        <f>K62+K69+K71+K73+K75+K77</f>
        <v>1753473474</v>
      </c>
      <c r="L79" s="9">
        <v>4979081000</v>
      </c>
    </row>
    <row r="80" spans="7:12" ht="12.75">
      <c r="G80" s="17"/>
      <c r="H80" s="15"/>
      <c r="I80" s="15"/>
      <c r="J80" s="15"/>
      <c r="K80" s="15"/>
      <c r="L80" s="15"/>
    </row>
    <row r="82" spans="1:12" ht="24" customHeight="1">
      <c r="A82" s="31" t="s">
        <v>87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2.75">
      <c r="A83" s="31" t="s">
        <v>88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2.75" customHeight="1">
      <c r="A84" s="31" t="s">
        <v>89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2.75">
      <c r="A85" s="31" t="s">
        <v>91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</sheetData>
  <mergeCells count="6">
    <mergeCell ref="A1:L1"/>
    <mergeCell ref="A86:L86"/>
    <mergeCell ref="A82:L82"/>
    <mergeCell ref="A83:L83"/>
    <mergeCell ref="A84:L84"/>
    <mergeCell ref="A85:L85"/>
  </mergeCells>
  <printOptions horizontalCentered="1"/>
  <pageMargins left="0.25" right="0.25" top="0.5" bottom="1.17" header="0.5" footer="0.5"/>
  <pageSetup fitToHeight="2" fitToWidth="1" horizontalDpi="150" verticalDpi="15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CCDF Estimated Allocations (Prior To Appropriation) 1/</dc:title>
  <dc:subject>FY 2008 CCDF Estimated Allocations (Prior To Appropriation) 1/</dc:subject>
  <dc:creator>Child Care Bureau, Administration for Children and Families, Department of Health and Human Services, United States Federal Government</dc:creator>
  <cp:keywords/>
  <dc:description/>
  <cp:lastModifiedBy>Kris Kuny, General Dynamics Information Technology</cp:lastModifiedBy>
  <cp:lastPrinted>2007-11-01T14:16:23Z</cp:lastPrinted>
  <dcterms:created xsi:type="dcterms:W3CDTF">2007-04-17T17:53:05Z</dcterms:created>
  <dcterms:modified xsi:type="dcterms:W3CDTF">2007-11-01T14:18:34Z</dcterms:modified>
  <cp:category/>
  <cp:version/>
  <cp:contentType/>
  <cp:contentStatus/>
</cp:coreProperties>
</file>