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5655" tabRatio="634" activeTab="0"/>
  </bookViews>
  <sheets>
    <sheet name="Table 1 Persistence" sheetId="1" r:id="rId1"/>
    <sheet name="Table 2 Completion 4-year" sheetId="2" r:id="rId2"/>
    <sheet name="Table 3 Completion 2-year" sheetId="3" r:id="rId3"/>
    <sheet name="Table 4 Efficiency" sheetId="4" r:id="rId4"/>
  </sheets>
  <definedNames>
    <definedName name="PERSIST03_">'Table 1 Persistence'!$A$2:$H$941</definedName>
    <definedName name="_xlnm.Print_Titles" localSheetId="0">'Table 1 Persistence'!$1:$5</definedName>
    <definedName name="_xlnm.Print_Titles" localSheetId="1">'Table 2 Completion 4-year'!$1:$3</definedName>
    <definedName name="_xlnm.Print_Titles" localSheetId="2">'Table 3 Completion 2-year'!$1:$3</definedName>
    <definedName name="_xlnm.Print_Titles" localSheetId="3">'Table 4 Efficiency'!$1:$2</definedName>
  </definedNames>
  <calcPr fullCalcOnLoad="1"/>
</workbook>
</file>

<file path=xl/sharedStrings.xml><?xml version="1.0" encoding="utf-8"?>
<sst xmlns="http://schemas.openxmlformats.org/spreadsheetml/2006/main" count="14102" uniqueCount="2068">
  <si>
    <t>P042A020789</t>
  </si>
  <si>
    <t>East Central University</t>
  </si>
  <si>
    <t>P042A020811</t>
  </si>
  <si>
    <t>Purdue University/ Calumet</t>
  </si>
  <si>
    <t>P042A020832</t>
  </si>
  <si>
    <t>University of Massachusetts/ Boston</t>
  </si>
  <si>
    <t>P042A020843</t>
  </si>
  <si>
    <t>University of North Texas</t>
  </si>
  <si>
    <t>P042A020866</t>
  </si>
  <si>
    <t>Midlands Technical College/ Airport</t>
  </si>
  <si>
    <t>P042A020871</t>
  </si>
  <si>
    <t>Skagit Valley College</t>
  </si>
  <si>
    <t>P042A020877</t>
  </si>
  <si>
    <t>Patrick Henry Community College</t>
  </si>
  <si>
    <t>P042A020890</t>
  </si>
  <si>
    <t>Utah State University/ Logan</t>
  </si>
  <si>
    <t>P042A020895</t>
  </si>
  <si>
    <t>University of Texas/ Brownsville</t>
  </si>
  <si>
    <t>P042A020901</t>
  </si>
  <si>
    <t>CUNY/ York College</t>
  </si>
  <si>
    <t>2/ The grantee was first funded in 2005-06;  therefore, no data was available to calculate the second year retention rate.</t>
  </si>
  <si>
    <t>3/ Grantee did not submit  APR in 2004-05 due to Hurricane Katrina</t>
  </si>
  <si>
    <t>1/ First funded in 2001-02.</t>
  </si>
  <si>
    <t>2/ First funded in 2005-06.</t>
  </si>
  <si>
    <t>P042A050001</t>
  </si>
  <si>
    <t>P042A050002</t>
  </si>
  <si>
    <t>P042A050009</t>
  </si>
  <si>
    <t>Rich Mountain Community College</t>
  </si>
  <si>
    <t>P042A050012</t>
  </si>
  <si>
    <t>Delaware Technical &amp; Community College/ Jack F. Owens Campus</t>
  </si>
  <si>
    <t>P042A050016</t>
  </si>
  <si>
    <t>Southeastern Community College/ Combination</t>
  </si>
  <si>
    <t>P042A050017</t>
  </si>
  <si>
    <t>P042A050018</t>
  </si>
  <si>
    <t>P042A050021</t>
  </si>
  <si>
    <t>P042A050022</t>
  </si>
  <si>
    <t>P042A050023</t>
  </si>
  <si>
    <t>University of Vermont</t>
  </si>
  <si>
    <t>P042A050024</t>
  </si>
  <si>
    <t>P042A050028</t>
  </si>
  <si>
    <t>P042A050029</t>
  </si>
  <si>
    <t>East Mississippi Community College</t>
  </si>
  <si>
    <t>P042A050030</t>
  </si>
  <si>
    <t>Northwest Shoals Community College</t>
  </si>
  <si>
    <t>P042A050031</t>
  </si>
  <si>
    <t>Hazard Community and Technical College</t>
  </si>
  <si>
    <t>P042A050033</t>
  </si>
  <si>
    <t>P042A050034</t>
  </si>
  <si>
    <t>P042A050035</t>
  </si>
  <si>
    <t>P042A050037</t>
  </si>
  <si>
    <t>P042A050040</t>
  </si>
  <si>
    <t>P042A050041</t>
  </si>
  <si>
    <t>Lander University</t>
  </si>
  <si>
    <t>P042A050042</t>
  </si>
  <si>
    <t>P042A050044</t>
  </si>
  <si>
    <t>P042A050046</t>
  </si>
  <si>
    <t>University of Pittsburgh/ Bradford</t>
  </si>
  <si>
    <t>P042A050049</t>
  </si>
  <si>
    <t>Oklahoma State University/ Oklahoma City Technical Branch</t>
  </si>
  <si>
    <t>P042A050051</t>
  </si>
  <si>
    <t>P042A050054</t>
  </si>
  <si>
    <t>P042A050055</t>
  </si>
  <si>
    <t>P042A050057</t>
  </si>
  <si>
    <t>P042A050060</t>
  </si>
  <si>
    <t>Northeastern Oklahoma A &amp; M College</t>
  </si>
  <si>
    <t>P042A050062</t>
  </si>
  <si>
    <t>P042A050067</t>
  </si>
  <si>
    <t>P042A050068</t>
  </si>
  <si>
    <t>P042A050069</t>
  </si>
  <si>
    <t>P042A050070</t>
  </si>
  <si>
    <t>P042A050071</t>
  </si>
  <si>
    <t>P042A050072</t>
  </si>
  <si>
    <t>P042A050073</t>
  </si>
  <si>
    <t>P042A050075</t>
  </si>
  <si>
    <t>Missouri Southern State University</t>
  </si>
  <si>
    <t>P042A050080</t>
  </si>
  <si>
    <t>Southeast Arkansas College</t>
  </si>
  <si>
    <t>P042A050081</t>
  </si>
  <si>
    <t>P042A050082</t>
  </si>
  <si>
    <t>P042A050083</t>
  </si>
  <si>
    <t>Century Community and Technical College</t>
  </si>
  <si>
    <t>P042A050085</t>
  </si>
  <si>
    <t>P042A050087</t>
  </si>
  <si>
    <t>University of Maine/ Augusta</t>
  </si>
  <si>
    <t>P042A050089</t>
  </si>
  <si>
    <t>P042A050090</t>
  </si>
  <si>
    <t>P042A050091</t>
  </si>
  <si>
    <t>P042A050093</t>
  </si>
  <si>
    <t>P042A050094</t>
  </si>
  <si>
    <t>P042A050095</t>
  </si>
  <si>
    <t>P042A050099</t>
  </si>
  <si>
    <t>West Virginia University Institute of Technology</t>
  </si>
  <si>
    <t>P042A050101</t>
  </si>
  <si>
    <t>P042A050104</t>
  </si>
  <si>
    <t>P042A050105</t>
  </si>
  <si>
    <t>P042A050106</t>
  </si>
  <si>
    <t>P042A050108</t>
  </si>
  <si>
    <t>P042A050109</t>
  </si>
  <si>
    <t>P042A050110</t>
  </si>
  <si>
    <t>P042A050111</t>
  </si>
  <si>
    <t>P042A050112</t>
  </si>
  <si>
    <t>P042A050113</t>
  </si>
  <si>
    <t>P042A050116</t>
  </si>
  <si>
    <t>P042A050117</t>
  </si>
  <si>
    <t>Marist College/ Disabled</t>
  </si>
  <si>
    <t>P042A050119</t>
  </si>
  <si>
    <t>Dixie State College of Utah</t>
  </si>
  <si>
    <t>P042A050120</t>
  </si>
  <si>
    <t>Southeast Community College Area</t>
  </si>
  <si>
    <t>P042A050121</t>
  </si>
  <si>
    <t>P042A050122</t>
  </si>
  <si>
    <t>P042A050123</t>
  </si>
  <si>
    <t>Universidad Del Este</t>
  </si>
  <si>
    <t>P042A050125</t>
  </si>
  <si>
    <t>P042A050126</t>
  </si>
  <si>
    <t>P042A050128</t>
  </si>
  <si>
    <t>P042A050133</t>
  </si>
  <si>
    <t>P042A050134</t>
  </si>
  <si>
    <t>Clinton Junior College</t>
  </si>
  <si>
    <t>P042A050135</t>
  </si>
  <si>
    <t>Palm Beach Comm College/ South, Central, Eissey, Glades Campuses</t>
  </si>
  <si>
    <t>P042A050136</t>
  </si>
  <si>
    <t>P042A050137</t>
  </si>
  <si>
    <t>P042A050138</t>
  </si>
  <si>
    <t>P042A050141</t>
  </si>
  <si>
    <t>P042A050142</t>
  </si>
  <si>
    <t>Jefferson Community College/ Dt</t>
  </si>
  <si>
    <t>P042A050145</t>
  </si>
  <si>
    <t>P042A050147</t>
  </si>
  <si>
    <t>P042A050149</t>
  </si>
  <si>
    <t>P042A050150</t>
  </si>
  <si>
    <t>P042A050151</t>
  </si>
  <si>
    <t>P042A050152</t>
  </si>
  <si>
    <t>P042A050154</t>
  </si>
  <si>
    <t>Briar Cliff University</t>
  </si>
  <si>
    <t>P042A050155</t>
  </si>
  <si>
    <t>P042A050156</t>
  </si>
  <si>
    <t>P042A050157</t>
  </si>
  <si>
    <t>P042A050159</t>
  </si>
  <si>
    <t>P042A050161</t>
  </si>
  <si>
    <t>P042A050163</t>
  </si>
  <si>
    <t>P042A050165</t>
  </si>
  <si>
    <t>P042A050166</t>
  </si>
  <si>
    <t>P042A050168</t>
  </si>
  <si>
    <t>P042A050169</t>
  </si>
  <si>
    <t>P042A050170</t>
  </si>
  <si>
    <t>Riverside Community College/ Norco Campus</t>
  </si>
  <si>
    <t>P042A050171</t>
  </si>
  <si>
    <t>Grays Harbor College</t>
  </si>
  <si>
    <t>P042A050172</t>
  </si>
  <si>
    <t>Inter American University of Puerto Rico/ Bayamon Campus</t>
  </si>
  <si>
    <t>P042A050173</t>
  </si>
  <si>
    <t>P042A050177</t>
  </si>
  <si>
    <t>P042A050179</t>
  </si>
  <si>
    <t>Inter American University of Puerto Rico/ Aguadilla Campus</t>
  </si>
  <si>
    <t>P042A050180</t>
  </si>
  <si>
    <t>Ohio University</t>
  </si>
  <si>
    <t>P042A050181</t>
  </si>
  <si>
    <t>P042A050182</t>
  </si>
  <si>
    <t>P042A050183</t>
  </si>
  <si>
    <t>P042A050186</t>
  </si>
  <si>
    <t>P042A050188</t>
  </si>
  <si>
    <t>P042A050189</t>
  </si>
  <si>
    <t>University of Arkansas/ Phillips Community College</t>
  </si>
  <si>
    <t>P042A050193</t>
  </si>
  <si>
    <t>Central Washington University</t>
  </si>
  <si>
    <t>P042A050197</t>
  </si>
  <si>
    <t>P042A050198</t>
  </si>
  <si>
    <t>P042A050199</t>
  </si>
  <si>
    <t>P042A050201</t>
  </si>
  <si>
    <t>Nassau Community College/ Disabled</t>
  </si>
  <si>
    <t>P042A050203</t>
  </si>
  <si>
    <t>P042A050204</t>
  </si>
  <si>
    <t>Glenville State College</t>
  </si>
  <si>
    <t>P042A050205</t>
  </si>
  <si>
    <t>Butte-Glenn Community College District</t>
  </si>
  <si>
    <t>P042A050206</t>
  </si>
  <si>
    <t>Alabama State University/ Montgomery</t>
  </si>
  <si>
    <t>P042A050207</t>
  </si>
  <si>
    <t>P042A050211</t>
  </si>
  <si>
    <t>Doane College</t>
  </si>
  <si>
    <t>P042A050213</t>
  </si>
  <si>
    <t>Ashland Community &amp; Technical College</t>
  </si>
  <si>
    <t>P042A050214</t>
  </si>
  <si>
    <t>P042A050216</t>
  </si>
  <si>
    <t>P042A050217</t>
  </si>
  <si>
    <t>P042A050218</t>
  </si>
  <si>
    <t>P042A050219</t>
  </si>
  <si>
    <t>P042A050220</t>
  </si>
  <si>
    <t>P042A050222</t>
  </si>
  <si>
    <t>P042A050226</t>
  </si>
  <si>
    <t>Pulaski Technical College</t>
  </si>
  <si>
    <t>P042A050228</t>
  </si>
  <si>
    <t>P042A050230</t>
  </si>
  <si>
    <t>P042A050231</t>
  </si>
  <si>
    <t>P042A050232</t>
  </si>
  <si>
    <t>P042A050234</t>
  </si>
  <si>
    <t>P042A050236</t>
  </si>
  <si>
    <t>P042A050237</t>
  </si>
  <si>
    <t>Cloud County Community College</t>
  </si>
  <si>
    <t>P042A050238</t>
  </si>
  <si>
    <t>P042A050239</t>
  </si>
  <si>
    <t>P042A050240</t>
  </si>
  <si>
    <t>P042A050242</t>
  </si>
  <si>
    <t>P042A050244</t>
  </si>
  <si>
    <t>P042A050245</t>
  </si>
  <si>
    <t>P042A050246</t>
  </si>
  <si>
    <t>P042A050247</t>
  </si>
  <si>
    <t>P042A050249</t>
  </si>
  <si>
    <t>P042A050250</t>
  </si>
  <si>
    <t>P042A050251</t>
  </si>
  <si>
    <t>P042A050253</t>
  </si>
  <si>
    <t>Lake Land College</t>
  </si>
  <si>
    <t>P042A050254</t>
  </si>
  <si>
    <t>P042A050256</t>
  </si>
  <si>
    <t>Seward County Community College</t>
  </si>
  <si>
    <t>P042A050257</t>
  </si>
  <si>
    <t>P042A050259</t>
  </si>
  <si>
    <t>P042A050260</t>
  </si>
  <si>
    <t>P042A050261</t>
  </si>
  <si>
    <t>Los Angeles Mission College</t>
  </si>
  <si>
    <t>P042A050266</t>
  </si>
  <si>
    <t>University of the Sacred Heart</t>
  </si>
  <si>
    <t>P042A050267</t>
  </si>
  <si>
    <t>P042A050268</t>
  </si>
  <si>
    <t>P042A050270</t>
  </si>
  <si>
    <t>P042A050271</t>
  </si>
  <si>
    <t>P042A050275</t>
  </si>
  <si>
    <t>Virginia State University</t>
  </si>
  <si>
    <t>P042A050276</t>
  </si>
  <si>
    <t>P042A050278</t>
  </si>
  <si>
    <t>P042A050280</t>
  </si>
  <si>
    <t>P042A050282</t>
  </si>
  <si>
    <t>Anoka/ Ramsey Community College</t>
  </si>
  <si>
    <t>P042A050284</t>
  </si>
  <si>
    <t>P042A050285</t>
  </si>
  <si>
    <t>Rochester Community and Technical College</t>
  </si>
  <si>
    <t>P042A050288</t>
  </si>
  <si>
    <t>Bevill State Community College/ Fayette</t>
  </si>
  <si>
    <t>P042A050289</t>
  </si>
  <si>
    <t>P042A050290</t>
  </si>
  <si>
    <t>P042A050292</t>
  </si>
  <si>
    <t>P042A050295</t>
  </si>
  <si>
    <t>Ouachita Technical College</t>
  </si>
  <si>
    <t>P042A050297</t>
  </si>
  <si>
    <t>College of Eastern Utah/ Price</t>
  </si>
  <si>
    <t>P042A050298</t>
  </si>
  <si>
    <t>P042A050299</t>
  </si>
  <si>
    <t>Ivy Tech State College/ Indianapolis</t>
  </si>
  <si>
    <t>P042A050301</t>
  </si>
  <si>
    <t>P042A050302</t>
  </si>
  <si>
    <t>Reedley College/ Clovis &amp; Madera Centers/ Disabled</t>
  </si>
  <si>
    <t>P042A050303</t>
  </si>
  <si>
    <t>P042A050306</t>
  </si>
  <si>
    <t>P042A050310</t>
  </si>
  <si>
    <t>P042A050311</t>
  </si>
  <si>
    <t>Harry S. Truman College</t>
  </si>
  <si>
    <t>P042A050312</t>
  </si>
  <si>
    <t>P042A050314</t>
  </si>
  <si>
    <t>West Chester University of Pennsylvania/ Disabled</t>
  </si>
  <si>
    <t>P042A050315</t>
  </si>
  <si>
    <t>P042A050317</t>
  </si>
  <si>
    <t>P042A050318</t>
  </si>
  <si>
    <t>P042A050320</t>
  </si>
  <si>
    <t>P042A050322</t>
  </si>
  <si>
    <t>P042A050324</t>
  </si>
  <si>
    <t>P042A050326</t>
  </si>
  <si>
    <t>P042A050328</t>
  </si>
  <si>
    <t>Lurleen B. Wallace Community College</t>
  </si>
  <si>
    <t>P042A050329</t>
  </si>
  <si>
    <t>George C. Wallace State Community College/ Dothan</t>
  </si>
  <si>
    <t>P042A050330</t>
  </si>
  <si>
    <t>Washington University/ St. Louis</t>
  </si>
  <si>
    <t>P042A050332</t>
  </si>
  <si>
    <t>J.F. Ingram State Technical College</t>
  </si>
  <si>
    <t>P042A050333</t>
  </si>
  <si>
    <t>P042A050334</t>
  </si>
  <si>
    <t>P042A050335</t>
  </si>
  <si>
    <t>SUNY/ Westchester Community College</t>
  </si>
  <si>
    <t>P042A050337</t>
  </si>
  <si>
    <t>P042A050338</t>
  </si>
  <si>
    <t>P042A050339</t>
  </si>
  <si>
    <t>University of Hawaii/ Manoa Campus</t>
  </si>
  <si>
    <t>P042A050340</t>
  </si>
  <si>
    <t>P042A050341</t>
  </si>
  <si>
    <t>P042A050342</t>
  </si>
  <si>
    <t>P042A050344</t>
  </si>
  <si>
    <t>P042A050345</t>
  </si>
  <si>
    <t>P042A050347</t>
  </si>
  <si>
    <t>College of the Dessert</t>
  </si>
  <si>
    <t>P042A050349</t>
  </si>
  <si>
    <t>P042A050352</t>
  </si>
  <si>
    <t>P042A050353</t>
  </si>
  <si>
    <t>P042A050355</t>
  </si>
  <si>
    <t>P042A050356</t>
  </si>
  <si>
    <t>P042A050357</t>
  </si>
  <si>
    <t>P042A050358</t>
  </si>
  <si>
    <t>P042A050361</t>
  </si>
  <si>
    <t>South Mountain Community College</t>
  </si>
  <si>
    <t>P042A050362</t>
  </si>
  <si>
    <t>P042A050363</t>
  </si>
  <si>
    <t>P042A050364</t>
  </si>
  <si>
    <t>College of the Christian Brothers of New Mexico</t>
  </si>
  <si>
    <t>P042A050366</t>
  </si>
  <si>
    <t>P042A050367</t>
  </si>
  <si>
    <t>P042A050368</t>
  </si>
  <si>
    <t>P042A050369</t>
  </si>
  <si>
    <t>North Central Texas College</t>
  </si>
  <si>
    <t>P042A050370</t>
  </si>
  <si>
    <t>Georgia State University</t>
  </si>
  <si>
    <t>P042A050371</t>
  </si>
  <si>
    <t>P042A050373</t>
  </si>
  <si>
    <t>P042A050375</t>
  </si>
  <si>
    <t>P042A050376</t>
  </si>
  <si>
    <t>University of Pittsburgh/ Main</t>
  </si>
  <si>
    <t>P042A050378</t>
  </si>
  <si>
    <t>Salem International University</t>
  </si>
  <si>
    <t>P042A050379</t>
  </si>
  <si>
    <t>P042A050380</t>
  </si>
  <si>
    <t>P042A050382</t>
  </si>
  <si>
    <t>P042A050383</t>
  </si>
  <si>
    <t>Minneapolis Community and Technical College</t>
  </si>
  <si>
    <t>P042A050384</t>
  </si>
  <si>
    <t>East Stroudsburg University</t>
  </si>
  <si>
    <t>P042A050385</t>
  </si>
  <si>
    <t>P042A050387</t>
  </si>
  <si>
    <t>P042A050388</t>
  </si>
  <si>
    <t>P042A050389</t>
  </si>
  <si>
    <t>P042A050391</t>
  </si>
  <si>
    <t>P042A050394</t>
  </si>
  <si>
    <t>P042A050395</t>
  </si>
  <si>
    <t>P042A050396</t>
  </si>
  <si>
    <t>P042A050398</t>
  </si>
  <si>
    <t>P042A050399</t>
  </si>
  <si>
    <t>P042A050401</t>
  </si>
  <si>
    <t>P042A050405</t>
  </si>
  <si>
    <t>P042A050406</t>
  </si>
  <si>
    <t>Edmonds Community College</t>
  </si>
  <si>
    <t>P042A050407</t>
  </si>
  <si>
    <t>P042A050410</t>
  </si>
  <si>
    <t>P042A050412</t>
  </si>
  <si>
    <t>P042A050413</t>
  </si>
  <si>
    <t>Yuba Community College District</t>
  </si>
  <si>
    <t>P042A050417</t>
  </si>
  <si>
    <t>P042A050418</t>
  </si>
  <si>
    <t>University of Alaska/ Southeast</t>
  </si>
  <si>
    <t>P042A050419</t>
  </si>
  <si>
    <t>Los Angeles Valley College</t>
  </si>
  <si>
    <t>P042A050420</t>
  </si>
  <si>
    <t>P042A050421</t>
  </si>
  <si>
    <t>P042A050422</t>
  </si>
  <si>
    <t>P042A050425</t>
  </si>
  <si>
    <t>P042A050428</t>
  </si>
  <si>
    <t>Plymouth State University</t>
  </si>
  <si>
    <t>P042A050429</t>
  </si>
  <si>
    <t>P042A050430</t>
  </si>
  <si>
    <t>P042A050432</t>
  </si>
  <si>
    <t>P042A050433</t>
  </si>
  <si>
    <t>P042A050435</t>
  </si>
  <si>
    <t>P042A050436</t>
  </si>
  <si>
    <t>P042A050437</t>
  </si>
  <si>
    <t>P042A050438</t>
  </si>
  <si>
    <t>Snead State Community College</t>
  </si>
  <si>
    <t>P042A050439</t>
  </si>
  <si>
    <t>P042A050440</t>
  </si>
  <si>
    <t>P042A050443</t>
  </si>
  <si>
    <t>Columbia College Chicago</t>
  </si>
  <si>
    <t>P042A050444</t>
  </si>
  <si>
    <t>P042A050450</t>
  </si>
  <si>
    <t>P042A050451</t>
  </si>
  <si>
    <t>P042A050453</t>
  </si>
  <si>
    <t>P042A050455</t>
  </si>
  <si>
    <t>Cuyahoga Community College</t>
  </si>
  <si>
    <t>P042A050458</t>
  </si>
  <si>
    <t>P042A050459</t>
  </si>
  <si>
    <t>Bloomfield College</t>
  </si>
  <si>
    <t>P042A050460</t>
  </si>
  <si>
    <t>Penn Valley Community College</t>
  </si>
  <si>
    <t>P042A050461</t>
  </si>
  <si>
    <t>P042A050462</t>
  </si>
  <si>
    <t>Massasoit Community College</t>
  </si>
  <si>
    <t>P042A050463</t>
  </si>
  <si>
    <t>P042A050464</t>
  </si>
  <si>
    <t>P042A050467</t>
  </si>
  <si>
    <t>P042A050470</t>
  </si>
  <si>
    <t>University of Alabama</t>
  </si>
  <si>
    <t>P042A050471</t>
  </si>
  <si>
    <t>P042A050472</t>
  </si>
  <si>
    <t>P042A050473</t>
  </si>
  <si>
    <t>Mid/ South Community College</t>
  </si>
  <si>
    <t>P042A050474</t>
  </si>
  <si>
    <t>University of Nevada Las Vegas</t>
  </si>
  <si>
    <t>P042A050476</t>
  </si>
  <si>
    <t>Inter American University of Puerto Rico/ Arecibo Campus</t>
  </si>
  <si>
    <t>P042A050477</t>
  </si>
  <si>
    <t>Middlesex Community College</t>
  </si>
  <si>
    <t>P042A050478</t>
  </si>
  <si>
    <t>P042A050479</t>
  </si>
  <si>
    <t>P042A050481</t>
  </si>
  <si>
    <t>P042A050482</t>
  </si>
  <si>
    <t>P042A050483</t>
  </si>
  <si>
    <t>San Juan University College</t>
  </si>
  <si>
    <t>P042A050484</t>
  </si>
  <si>
    <t>Georgian Court University</t>
  </si>
  <si>
    <t>P042A050489</t>
  </si>
  <si>
    <t>Alabama Southern Community College</t>
  </si>
  <si>
    <t>P042A050490</t>
  </si>
  <si>
    <t>Robeson Community College</t>
  </si>
  <si>
    <t>P042A050492</t>
  </si>
  <si>
    <t>Rappahannock Community College</t>
  </si>
  <si>
    <t>P042A050494</t>
  </si>
  <si>
    <t>West Kentucky Community and Technical College</t>
  </si>
  <si>
    <t>P042A050495</t>
  </si>
  <si>
    <t>P042A050497</t>
  </si>
  <si>
    <t>P042A050500</t>
  </si>
  <si>
    <t>P042A050502</t>
  </si>
  <si>
    <t>P042A050503</t>
  </si>
  <si>
    <t>4/ Grantee only served upperclassmen.</t>
  </si>
  <si>
    <t>Number of Full-time Freshmen Served in 2004-05</t>
  </si>
  <si>
    <t>Number Enrolled at the Grantee Institution in 2005-06</t>
  </si>
  <si>
    <t>PR/Award Number</t>
  </si>
  <si>
    <t>4/ The grantee did not submit an APR in 2000-01; therefore, no data was available to calculate the six-year graduation rate.</t>
  </si>
  <si>
    <t>4/ The grantee did not submit an APR in 2005-06; therefore, no data was available to calculate the three-year graduation/transfer rate.</t>
  </si>
  <si>
    <t>Graduation and/or Transfer Rate</t>
  </si>
  <si>
    <t>1/ Grantee was first funded in 2005-06; therefore not enough time had elapsed to calculate the three-year graduation/transfer rate.</t>
  </si>
  <si>
    <t>University of the Incarnate Word</t>
  </si>
  <si>
    <t>Salish Kootenai College</t>
  </si>
  <si>
    <t>San Diego Miramar College</t>
  </si>
  <si>
    <t>University of Wisconsin/ River Falls</t>
  </si>
  <si>
    <t>P042A010410</t>
  </si>
  <si>
    <t>El Centro College</t>
  </si>
  <si>
    <t>Santa Monica College</t>
  </si>
  <si>
    <t>Mott Community College</t>
  </si>
  <si>
    <t>Indiana Institute of Technology</t>
  </si>
  <si>
    <t>Columbia College</t>
  </si>
  <si>
    <t>Central State University</t>
  </si>
  <si>
    <t>Cazenovia College</t>
  </si>
  <si>
    <t>Fort Scott Community College</t>
  </si>
  <si>
    <t>Fresno City College</t>
  </si>
  <si>
    <t>Livingstone College</t>
  </si>
  <si>
    <t>Essex County College</t>
  </si>
  <si>
    <t>Fort Belknap College</t>
  </si>
  <si>
    <t>Humacao Community College</t>
  </si>
  <si>
    <t>Chadron State College</t>
  </si>
  <si>
    <t>Northern New Mexico Community College</t>
  </si>
  <si>
    <t>Mercer County Community College</t>
  </si>
  <si>
    <t>University of Maryland/ College Park</t>
  </si>
  <si>
    <t>University of Wisconsin/ Platteville</t>
  </si>
  <si>
    <t>Johnston Community College</t>
  </si>
  <si>
    <t>Antelope Valley College</t>
  </si>
  <si>
    <t>P042A010446</t>
  </si>
  <si>
    <t>California State University/ Dominguez Hills</t>
  </si>
  <si>
    <t>University of Wisconsin/ Superior</t>
  </si>
  <si>
    <t>John A. Logan College</t>
  </si>
  <si>
    <t>Austin Peay State University</t>
  </si>
  <si>
    <t>University of Maine/ Farmington</t>
  </si>
  <si>
    <t>Walla Walla Community College</t>
  </si>
  <si>
    <t>Mineral Area College</t>
  </si>
  <si>
    <t>Normandale Community College</t>
  </si>
  <si>
    <t>Heartland Community College</t>
  </si>
  <si>
    <t>Southern Vermont College</t>
  </si>
  <si>
    <t>University of Alabama/ Birmingham</t>
  </si>
  <si>
    <t>Northeastern Junior College</t>
  </si>
  <si>
    <t>Pueblo Community College</t>
  </si>
  <si>
    <t>Knox College</t>
  </si>
  <si>
    <t>South Plains College</t>
  </si>
  <si>
    <t>Saint Xavier University</t>
  </si>
  <si>
    <t>Neosho County Community College</t>
  </si>
  <si>
    <t>Lyndon State College</t>
  </si>
  <si>
    <t>Arizona Western College</t>
  </si>
  <si>
    <t>University of Toledo</t>
  </si>
  <si>
    <t>Western Michigan University</t>
  </si>
  <si>
    <t>Dawson Community College</t>
  </si>
  <si>
    <t>Abraham Baldwin Agricultural College</t>
  </si>
  <si>
    <t>Bay De Noc Community College</t>
  </si>
  <si>
    <t>Shawnee Community College</t>
  </si>
  <si>
    <t>Trinidad State Junior College</t>
  </si>
  <si>
    <t>P042A010508</t>
  </si>
  <si>
    <t>Chemeketa Community College/ Disabled</t>
  </si>
  <si>
    <t>Fisk University</t>
  </si>
  <si>
    <t>Genesee Community College</t>
  </si>
  <si>
    <t>Northwestern State University</t>
  </si>
  <si>
    <t>P042A010515</t>
  </si>
  <si>
    <t>University of Central Oklahoma</t>
  </si>
  <si>
    <t>P042A010518</t>
  </si>
  <si>
    <t>Junior College District of Jefferson County/ Jefferson College</t>
  </si>
  <si>
    <t>P042A010519</t>
  </si>
  <si>
    <t>Hampton University</t>
  </si>
  <si>
    <t>Medaille College</t>
  </si>
  <si>
    <t>Randolph Community College</t>
  </si>
  <si>
    <t>Southern University/ New Orleans</t>
  </si>
  <si>
    <t>Dyersburg State Community College</t>
  </si>
  <si>
    <t>Louisiana State University/ Eunice</t>
  </si>
  <si>
    <t>Northwest Iowa Community College</t>
  </si>
  <si>
    <t>Gadsden State Community College</t>
  </si>
  <si>
    <t>University of Arkansas/ Little Rock</t>
  </si>
  <si>
    <t>Frank Phillips College</t>
  </si>
  <si>
    <t>Morehouse College</t>
  </si>
  <si>
    <t>Oakton Community College</t>
  </si>
  <si>
    <t>Labette Community College</t>
  </si>
  <si>
    <t>Texas Christian University</t>
  </si>
  <si>
    <t>Lord Fairfax Community College</t>
  </si>
  <si>
    <t>Carteret Community College</t>
  </si>
  <si>
    <t>University of New Mexico/ Valencia Campus</t>
  </si>
  <si>
    <t>Evergreen Valley College</t>
  </si>
  <si>
    <t>University of North Carolina/ Charlotte</t>
  </si>
  <si>
    <t>P042A010557</t>
  </si>
  <si>
    <t>Southeastern Louisiana University</t>
  </si>
  <si>
    <t>P042A010558</t>
  </si>
  <si>
    <t>Rend Lake College</t>
  </si>
  <si>
    <t>P042A010560</t>
  </si>
  <si>
    <t>University of Nebraska/ Kearney</t>
  </si>
  <si>
    <t>Southwestern Michigan College</t>
  </si>
  <si>
    <t>Northeastern State University</t>
  </si>
  <si>
    <t>University of Montana/ Western</t>
  </si>
  <si>
    <t>P042A010571</t>
  </si>
  <si>
    <t>Mount Ida College</t>
  </si>
  <si>
    <t>Turtle Mountain Community College</t>
  </si>
  <si>
    <t>University of Iowa</t>
  </si>
  <si>
    <t>P042A010574</t>
  </si>
  <si>
    <t>Trenholm State Technical College</t>
  </si>
  <si>
    <t>P042A010575</t>
  </si>
  <si>
    <t>University of Washington</t>
  </si>
  <si>
    <t>Henderson State University</t>
  </si>
  <si>
    <t>P042A010577</t>
  </si>
  <si>
    <t>Tacoma Community College</t>
  </si>
  <si>
    <t>Harding University</t>
  </si>
  <si>
    <t>P042A010579</t>
  </si>
  <si>
    <t>Boise State University</t>
  </si>
  <si>
    <t>P042A010580</t>
  </si>
  <si>
    <t>University of Wisconsin/ Stout</t>
  </si>
  <si>
    <t>Laramie County Community College/ Cheyenne</t>
  </si>
  <si>
    <t>University of California/ Berkeley</t>
  </si>
  <si>
    <t>Columbia Basin College</t>
  </si>
  <si>
    <t>Seton Hall University</t>
  </si>
  <si>
    <t>P042A010602</t>
  </si>
  <si>
    <t>Seton Hill University</t>
  </si>
  <si>
    <t>University of Delaware</t>
  </si>
  <si>
    <t>Private Four-year</t>
  </si>
  <si>
    <t>Public Two-year</t>
  </si>
  <si>
    <t>Public Four-year</t>
  </si>
  <si>
    <t>Private Two-year</t>
  </si>
  <si>
    <t>N/A</t>
  </si>
  <si>
    <t>Number Received AA Degree or Transferred to Four-year Institutions by 2004-05</t>
  </si>
  <si>
    <t>P042A020912</t>
  </si>
  <si>
    <t>Crowder College</t>
  </si>
  <si>
    <t>P042A020914</t>
  </si>
  <si>
    <t>Black Hawk College</t>
  </si>
  <si>
    <t>P042A020924</t>
  </si>
  <si>
    <t>Long Island University/ Brooklyn Campus</t>
  </si>
  <si>
    <t>P042A020935</t>
  </si>
  <si>
    <t>CUNY/ Hunter College</t>
  </si>
  <si>
    <t>P042A020943</t>
  </si>
  <si>
    <t>Northwest Indian College</t>
  </si>
  <si>
    <t>P042A020952</t>
  </si>
  <si>
    <t>Syracuse University</t>
  </si>
  <si>
    <t>P042A020953</t>
  </si>
  <si>
    <t>Sauk Valley Community College</t>
  </si>
  <si>
    <t>P042A020957</t>
  </si>
  <si>
    <t>Vincennes University</t>
  </si>
  <si>
    <t>P042A020962</t>
  </si>
  <si>
    <t>Arkansas State University/ Jonesboro</t>
  </si>
  <si>
    <t>P042A020971</t>
  </si>
  <si>
    <t>Fort Lewis College</t>
  </si>
  <si>
    <t>P042A020973</t>
  </si>
  <si>
    <t>Radford University</t>
  </si>
  <si>
    <t>P042A020984</t>
  </si>
  <si>
    <t>Colorado Mountain Jr. College District</t>
  </si>
  <si>
    <t>P042A020987</t>
  </si>
  <si>
    <t>New Mexico State University/ Las Cruces</t>
  </si>
  <si>
    <t>P042A020994</t>
  </si>
  <si>
    <t>University of Montevallo</t>
  </si>
  <si>
    <t>P042A021024</t>
  </si>
  <si>
    <t>Community College of Denver</t>
  </si>
  <si>
    <t>P042A021025</t>
  </si>
  <si>
    <t>Oglala Lakota College</t>
  </si>
  <si>
    <t>P042A021046</t>
  </si>
  <si>
    <t>Lewis &amp; Clark Community College</t>
  </si>
  <si>
    <t>P042A021051</t>
  </si>
  <si>
    <t>Black Hills State University</t>
  </si>
  <si>
    <t>P042A021063</t>
  </si>
  <si>
    <t>Caldwell Community College/ Watauga</t>
  </si>
  <si>
    <t>P042A021068</t>
  </si>
  <si>
    <t>Pontifical Catholic University of Puerto Rico</t>
  </si>
  <si>
    <t>P042A021069</t>
  </si>
  <si>
    <t>University of Mary</t>
  </si>
  <si>
    <t>P042A021072</t>
  </si>
  <si>
    <t>Big Bend Community College</t>
  </si>
  <si>
    <t>P042A021076</t>
  </si>
  <si>
    <t>Des Moines Area Community College</t>
  </si>
  <si>
    <t>P042A021097</t>
  </si>
  <si>
    <t>Eastern Kentucky University</t>
  </si>
  <si>
    <t>P042A021111</t>
  </si>
  <si>
    <t>Westfield State College</t>
  </si>
  <si>
    <t>P042A021113</t>
  </si>
  <si>
    <t>Savannah State University</t>
  </si>
  <si>
    <t>P042A021121</t>
  </si>
  <si>
    <t>San Diego State University/ Disabled</t>
  </si>
  <si>
    <t>P042A021140</t>
  </si>
  <si>
    <t>George C. Wallace State Community College/ Hanceville</t>
  </si>
  <si>
    <t>P042A021170</t>
  </si>
  <si>
    <t>Western Kentucky University</t>
  </si>
  <si>
    <t>P042A021174</t>
  </si>
  <si>
    <t>Virginia Highlands Community College</t>
  </si>
  <si>
    <t>1/No full-time freshmen were served in 2004-05.</t>
  </si>
  <si>
    <t>4/ Grantee served upper-classmen only.</t>
  </si>
  <si>
    <t>Table 3. Degree completion at two-year institutions: 3-year cumulative percent of SSS full-time freshman participants who earned associate degrees and/or transferred from the grantee institutions to a four-year institution</t>
  </si>
  <si>
    <t xml:space="preserve">1/ The grantee did not report serving any freshmen in reporting year 2004-05; therefore the cohort cannot be determined. </t>
  </si>
  <si>
    <t>3/ Grantee did not sumbit 2004-05 APR due to Hurricane Katrina; therefore the cohort cannot be determined.</t>
  </si>
  <si>
    <t>5/ Grantee received funding in both 2004-05 and 2005-06 but did not submit  2005-06 APR.</t>
  </si>
  <si>
    <t>P042A021181</t>
  </si>
  <si>
    <t>Palo Alto College</t>
  </si>
  <si>
    <t>P042A021184</t>
  </si>
  <si>
    <t>University of Idaho/ Moscow</t>
  </si>
  <si>
    <t>P042A021190</t>
  </si>
  <si>
    <t>University of Maryland/ Eastern Shore</t>
  </si>
  <si>
    <t>P042A030014</t>
  </si>
  <si>
    <t>University of Oklahoma/ Norman</t>
  </si>
  <si>
    <t>P042A030477</t>
  </si>
  <si>
    <t>North Arkansas College</t>
  </si>
  <si>
    <t>P042A030620</t>
  </si>
  <si>
    <t>Universidad Metropolitana</t>
  </si>
  <si>
    <t>P042A030673</t>
  </si>
  <si>
    <t>Northwest Mississippi Community College</t>
  </si>
  <si>
    <t>P042A030759</t>
  </si>
  <si>
    <t>Everett Community College</t>
  </si>
  <si>
    <t>P042A030913</t>
  </si>
  <si>
    <t>Arrowhead Community Colleges</t>
  </si>
  <si>
    <t>P042A030927</t>
  </si>
  <si>
    <t>Piedmont Technical College</t>
  </si>
  <si>
    <t>Grantee Name</t>
  </si>
  <si>
    <t>State</t>
  </si>
  <si>
    <t>Sector</t>
  </si>
  <si>
    <t>AATR</t>
  </si>
  <si>
    <t>AAonly</t>
  </si>
  <si>
    <t>TRonly</t>
  </si>
  <si>
    <t>AAandTR</t>
  </si>
  <si>
    <t>AAonly_rate</t>
  </si>
  <si>
    <t>TRonly_rate</t>
  </si>
  <si>
    <t>AAandTR_rate</t>
  </si>
  <si>
    <t>University of North Carolina/ Pembroke</t>
  </si>
  <si>
    <t>Central Community College</t>
  </si>
  <si>
    <t>University of South Carolina/ Spartanburg</t>
  </si>
  <si>
    <t>Sandhills Community College</t>
  </si>
  <si>
    <t>Bacone College</t>
  </si>
  <si>
    <t>St. Gregory's University</t>
  </si>
  <si>
    <t>Montana State University/ Bozeman</t>
  </si>
  <si>
    <t>P042A010800</t>
  </si>
  <si>
    <t>College of Menominee Nation</t>
  </si>
  <si>
    <t>Georgia Perimeter College</t>
  </si>
  <si>
    <t>Flathead Valley Community College</t>
  </si>
  <si>
    <t>South Seattle Community College</t>
  </si>
  <si>
    <t>P042A010806</t>
  </si>
  <si>
    <t>Lane Community College</t>
  </si>
  <si>
    <t>Southern Utah University</t>
  </si>
  <si>
    <t>University of Wisconsin/ Stevens Point</t>
  </si>
  <si>
    <t>Community College of Baltimore County/ Essex</t>
  </si>
  <si>
    <t>P042A010815</t>
  </si>
  <si>
    <t>University of Guam</t>
  </si>
  <si>
    <t>Leech Lake Tribal College</t>
  </si>
  <si>
    <t>Florida Memorial College</t>
  </si>
  <si>
    <t>Pennsylvania State University/ University Park</t>
  </si>
  <si>
    <t>Lincoln University</t>
  </si>
  <si>
    <t>Baltimore City Community College</t>
  </si>
  <si>
    <t>Halifax Community College</t>
  </si>
  <si>
    <t>College of the Siskiyous</t>
  </si>
  <si>
    <t>Western Iowa Tech Community College</t>
  </si>
  <si>
    <t>P042A010834</t>
  </si>
  <si>
    <t>University of Nevada/ Reno</t>
  </si>
  <si>
    <t>Southwestern Community College</t>
  </si>
  <si>
    <t>El Paso Community College</t>
  </si>
  <si>
    <t>Temple University</t>
  </si>
  <si>
    <t>Washington State Community College</t>
  </si>
  <si>
    <t>P042A010840</t>
  </si>
  <si>
    <t>Trident Technical College</t>
  </si>
  <si>
    <t>Central Piedmont Community College</t>
  </si>
  <si>
    <t>University of California/ Los Angeles</t>
  </si>
  <si>
    <t>P042A010847</t>
  </si>
  <si>
    <t>Indian Hills Community College</t>
  </si>
  <si>
    <t>West Texas A &amp; M University</t>
  </si>
  <si>
    <t>P042A010850</t>
  </si>
  <si>
    <t>Morehead State University</t>
  </si>
  <si>
    <t>Cape Cod Community College</t>
  </si>
  <si>
    <t>North Shore Community College</t>
  </si>
  <si>
    <t>Grand Rapids Community College</t>
  </si>
  <si>
    <t>P042A010855</t>
  </si>
  <si>
    <t>State Fair Community College</t>
  </si>
  <si>
    <t>P042A010859</t>
  </si>
  <si>
    <t>Sampson Community College</t>
  </si>
  <si>
    <t>Western Nebraska Community College</t>
  </si>
  <si>
    <t>College of the Mainland</t>
  </si>
  <si>
    <t>P042A010864</t>
  </si>
  <si>
    <t>Tri-County Technical College</t>
  </si>
  <si>
    <t>University of Nebraska/ Lincoln</t>
  </si>
  <si>
    <t>Universidad Del Turabo</t>
  </si>
  <si>
    <t>P042A010869</t>
  </si>
  <si>
    <t>Southern Nazarene University</t>
  </si>
  <si>
    <t>P042A010870</t>
  </si>
  <si>
    <t>North Florida Community College</t>
  </si>
  <si>
    <t>California State University/ San Bernardino</t>
  </si>
  <si>
    <t>P042A010874</t>
  </si>
  <si>
    <t>University of Hawaii/ Windward Community College</t>
  </si>
  <si>
    <t>Chesapeake College</t>
  </si>
  <si>
    <t>P042A010883</t>
  </si>
  <si>
    <t>Seminole State College</t>
  </si>
  <si>
    <t>Illinois State University</t>
  </si>
  <si>
    <t>Snow College</t>
  </si>
  <si>
    <t>University of Utah</t>
  </si>
  <si>
    <t>Bayamon Central University</t>
  </si>
  <si>
    <t>North Central Missouri College</t>
  </si>
  <si>
    <t>Sinte Gleska University</t>
  </si>
  <si>
    <t>SD</t>
  </si>
  <si>
    <t>P042A010897</t>
  </si>
  <si>
    <t>California State Polytechnic University/ Pomona</t>
  </si>
  <si>
    <t>Long Beach City College</t>
  </si>
  <si>
    <t>Washington State University</t>
  </si>
  <si>
    <t>P042A010904</t>
  </si>
  <si>
    <t>Dallas County Community College District/ Cedar Valley College</t>
  </si>
  <si>
    <t>Gavilan College</t>
  </si>
  <si>
    <t>P042A010908</t>
  </si>
  <si>
    <t>West Virginia State College</t>
  </si>
  <si>
    <t>Viterbo University</t>
  </si>
  <si>
    <t>P042A010910</t>
  </si>
  <si>
    <t>Mission College</t>
  </si>
  <si>
    <t>SUNY/ College of Technology/ Canton</t>
  </si>
  <si>
    <t>University of Great Falls</t>
  </si>
  <si>
    <t>Community College of Baltimore County/ Catonsville</t>
  </si>
  <si>
    <t>Siena Heights University</t>
  </si>
  <si>
    <t>CUNY/ Kingsborough Community College</t>
  </si>
  <si>
    <t>Houston Community College System</t>
  </si>
  <si>
    <t>Lake Michigan College</t>
  </si>
  <si>
    <t>West Los Angeles College</t>
  </si>
  <si>
    <t>P042A010939</t>
  </si>
  <si>
    <t>Cleveland State University</t>
  </si>
  <si>
    <t>P042A010940</t>
  </si>
  <si>
    <t>Bristol Community College</t>
  </si>
  <si>
    <t>University of South Dakota</t>
  </si>
  <si>
    <t>Washington County Community College</t>
  </si>
  <si>
    <t>University of South Carolina/ Lancaster</t>
  </si>
  <si>
    <t>P042A010947</t>
  </si>
  <si>
    <t>University of the Ozarks</t>
  </si>
  <si>
    <t>Chicago State University</t>
  </si>
  <si>
    <t>Donnelly College</t>
  </si>
  <si>
    <t>University of Houston</t>
  </si>
  <si>
    <t>California State University/ Los Angeles/ Disabled</t>
  </si>
  <si>
    <t>University of South Carolina/ Beaufort</t>
  </si>
  <si>
    <t>SUNY/ New Paltz</t>
  </si>
  <si>
    <t>NH</t>
  </si>
  <si>
    <t>freshmen</t>
  </si>
  <si>
    <t>persisted</t>
  </si>
  <si>
    <t>rate</t>
  </si>
  <si>
    <t>Note</t>
  </si>
  <si>
    <t>DE</t>
  </si>
  <si>
    <t>University of Hawaii/ Maui Community College</t>
  </si>
  <si>
    <t>HI</t>
  </si>
  <si>
    <t>OK</t>
  </si>
  <si>
    <t>Nash Community College</t>
  </si>
  <si>
    <t>NC</t>
  </si>
  <si>
    <t>CA</t>
  </si>
  <si>
    <t>FL</t>
  </si>
  <si>
    <t>Norfolk State University</t>
  </si>
  <si>
    <t>VA</t>
  </si>
  <si>
    <t>Jefferson Community College</t>
  </si>
  <si>
    <t>KY</t>
  </si>
  <si>
    <t>University of South Florida/ Tampa</t>
  </si>
  <si>
    <t>Indiana University/ Northwest</t>
  </si>
  <si>
    <t>IN</t>
  </si>
  <si>
    <t>South Georgia College</t>
  </si>
  <si>
    <t>GA</t>
  </si>
  <si>
    <t>SUNY/ Plattsburgh State University</t>
  </si>
  <si>
    <t>NY</t>
  </si>
  <si>
    <t>P042A010018</t>
  </si>
  <si>
    <t>University of Missouri/ St. Louis/ Disabled</t>
  </si>
  <si>
    <t>MO</t>
  </si>
  <si>
    <t>California Polytechnic State University</t>
  </si>
  <si>
    <t>PA</t>
  </si>
  <si>
    <t>Emporia State University</t>
  </si>
  <si>
    <t>KS</t>
  </si>
  <si>
    <t>Williamsburg Technical College</t>
  </si>
  <si>
    <t>SC</t>
  </si>
  <si>
    <t>Pennsylvania State University/ Mckeesport</t>
  </si>
  <si>
    <t>Northwest College</t>
  </si>
  <si>
    <t>WY</t>
  </si>
  <si>
    <t>P042A010029</t>
  </si>
  <si>
    <t>Humboldt State University</t>
  </si>
  <si>
    <t>Indian River Community College</t>
  </si>
  <si>
    <t>Community College of Southern Nevada</t>
  </si>
  <si>
    <t>NV</t>
  </si>
  <si>
    <t>Kent State University</t>
  </si>
  <si>
    <t>OH</t>
  </si>
  <si>
    <t>Fort Peck Community College</t>
  </si>
  <si>
    <t>MT</t>
  </si>
  <si>
    <t>Beloit College</t>
  </si>
  <si>
    <t>WI</t>
  </si>
  <si>
    <t>Purdue University/ West Lafayette</t>
  </si>
  <si>
    <t>Creighton University</t>
  </si>
  <si>
    <t>NE</t>
  </si>
  <si>
    <t>NM</t>
  </si>
  <si>
    <t>Compton Community College</t>
  </si>
  <si>
    <t>Old Dominion University</t>
  </si>
  <si>
    <t>P042A010046</t>
  </si>
  <si>
    <t>California State Polytechnic University/ Pomona/ Disabled</t>
  </si>
  <si>
    <t>WV</t>
  </si>
  <si>
    <t>Spartanburg Technical College</t>
  </si>
  <si>
    <t>Reading Area Community College</t>
  </si>
  <si>
    <t>WA</t>
  </si>
  <si>
    <t>P042A010057</t>
  </si>
  <si>
    <t>Pensacola Junior College</t>
  </si>
  <si>
    <t>California Lutheran University</t>
  </si>
  <si>
    <t>Lac Courte Oreilles Ojibwa Community College</t>
  </si>
  <si>
    <t>AZ</t>
  </si>
  <si>
    <t>Grambling State University</t>
  </si>
  <si>
    <t>LA</t>
  </si>
  <si>
    <t>Indiana Wesleyan University</t>
  </si>
  <si>
    <t>Odessa College</t>
  </si>
  <si>
    <t>TX</t>
  </si>
  <si>
    <t>Midland College</t>
  </si>
  <si>
    <t>Paul D. Camp Community College</t>
  </si>
  <si>
    <t>P042A010080</t>
  </si>
  <si>
    <t>Georgia Southwestern State University</t>
  </si>
  <si>
    <t>Northeast Mississippi Community College</t>
  </si>
  <si>
    <t>MS</t>
  </si>
  <si>
    <t>Tyler Junior College</t>
  </si>
  <si>
    <t>AL</t>
  </si>
  <si>
    <t>University of Connecticut</t>
  </si>
  <si>
    <t>CT</t>
  </si>
  <si>
    <t>Central College</t>
  </si>
  <si>
    <t>IA</t>
  </si>
  <si>
    <t>ND</t>
  </si>
  <si>
    <t>Iowa Western Community College</t>
  </si>
  <si>
    <t>Madonna University</t>
  </si>
  <si>
    <t>MI</t>
  </si>
  <si>
    <t>Three Rivers Community College</t>
  </si>
  <si>
    <t>Bunker Hill Community College</t>
  </si>
  <si>
    <t>MA</t>
  </si>
  <si>
    <t>Frostburg State University</t>
  </si>
  <si>
    <t>MD</t>
  </si>
  <si>
    <t>Seattle Central Community College</t>
  </si>
  <si>
    <t>Wilkes Community College</t>
  </si>
  <si>
    <t>Oakland City University</t>
  </si>
  <si>
    <t>Lamar Community College</t>
  </si>
  <si>
    <t>CO</t>
  </si>
  <si>
    <t>James Sprunt Community College</t>
  </si>
  <si>
    <t>National Park Community College</t>
  </si>
  <si>
    <t>AR</t>
  </si>
  <si>
    <t>Vermont Technical College</t>
  </si>
  <si>
    <t>VT</t>
  </si>
  <si>
    <t>William Carey College</t>
  </si>
  <si>
    <t>Adrian College</t>
  </si>
  <si>
    <t>Community College of Vermont</t>
  </si>
  <si>
    <t>Spartanburg Methodist College</t>
  </si>
  <si>
    <t>Lock Haven University of Pennsylvania</t>
  </si>
  <si>
    <r>
      <t>T</t>
    </r>
    <r>
      <rPr>
        <b/>
        <sz val="10"/>
        <rFont val="Arial Narrow"/>
        <family val="2"/>
      </rPr>
      <t>able 1.  Percent of full-time freshmen participants who continued to enroll in the grantee institution in the second year</t>
    </r>
  </si>
  <si>
    <t>Table 2. Degree completion at the four-year (grantee) institutions: 6-year cumulative percent of SSS full-time freshman participants who received bachelor’s degrees at the grantee four-year institution</t>
  </si>
  <si>
    <t>3/ Unable to read 2003-04 APR records.</t>
  </si>
  <si>
    <t>3/ The grantee submitted an APR in 2003-04; however, no data was available to calculate the three-year graduation/transfer rate because unable to read student records.</t>
  </si>
  <si>
    <t>California State University/ San Marcos</t>
  </si>
  <si>
    <t>Cumberland County College</t>
  </si>
  <si>
    <t>NJ</t>
  </si>
  <si>
    <t>Dabney S. Lancaster Community College</t>
  </si>
  <si>
    <t>University of Wisconsin/ Parkside</t>
  </si>
  <si>
    <t>Xavier University</t>
  </si>
  <si>
    <t>Berkshire Community College</t>
  </si>
  <si>
    <t>Aquinas College</t>
  </si>
  <si>
    <t>Green River Community College</t>
  </si>
  <si>
    <t>MN</t>
  </si>
  <si>
    <t>Northeastern Technical College</t>
  </si>
  <si>
    <t>Centralia College</t>
  </si>
  <si>
    <t>UT</t>
  </si>
  <si>
    <t>San Bernardino Valley College</t>
  </si>
  <si>
    <t>P042A010144</t>
  </si>
  <si>
    <t>Monroe Community College</t>
  </si>
  <si>
    <t>Little Big Horn College</t>
  </si>
  <si>
    <t>San Jacinto College North</t>
  </si>
  <si>
    <t>P042A010149</t>
  </si>
  <si>
    <t>Hutchinson Community College</t>
  </si>
  <si>
    <t>P042A010150</t>
  </si>
  <si>
    <t>Governors State University</t>
  </si>
  <si>
    <t>IL</t>
  </si>
  <si>
    <t>Tidewater Community College</t>
  </si>
  <si>
    <t>Brookhaven College</t>
  </si>
  <si>
    <t>St. Cloud Technical College</t>
  </si>
  <si>
    <t>Howard University</t>
  </si>
  <si>
    <t>DC</t>
  </si>
  <si>
    <t>Ripon College</t>
  </si>
  <si>
    <t>West Virginia University/ Morgantown</t>
  </si>
  <si>
    <t>Johnson C. Smith University</t>
  </si>
  <si>
    <t>Indiana State University</t>
  </si>
  <si>
    <t>P042A010173</t>
  </si>
  <si>
    <t>Parkland College</t>
  </si>
  <si>
    <t>P042A010175</t>
  </si>
  <si>
    <t>Rust College</t>
  </si>
  <si>
    <t>P042A010178</t>
  </si>
  <si>
    <t>Langston University</t>
  </si>
  <si>
    <t>TN</t>
  </si>
  <si>
    <t>Purdue University/ North Central</t>
  </si>
  <si>
    <t>Wichita State University/ Disabled</t>
  </si>
  <si>
    <t>University of Tennessee/ Chattanooga</t>
  </si>
  <si>
    <t>P042A010192</t>
  </si>
  <si>
    <t>Wichita State University</t>
  </si>
  <si>
    <t>Mississippi Valley State University</t>
  </si>
  <si>
    <t>P042A010198</t>
  </si>
  <si>
    <t>Richland College</t>
  </si>
  <si>
    <t>P042A010199</t>
  </si>
  <si>
    <t>California State University/ Long Beach</t>
  </si>
  <si>
    <t>South Arkansas Community College</t>
  </si>
  <si>
    <t>Calhoun Community College</t>
  </si>
  <si>
    <t>Clarion University of Pennsylvania</t>
  </si>
  <si>
    <t>Clarkson University</t>
  </si>
  <si>
    <t>University of Arkansas/ Pine Bluff</t>
  </si>
  <si>
    <t>Miles College</t>
  </si>
  <si>
    <t>Marshall University</t>
  </si>
  <si>
    <t>Santa Fe Community College</t>
  </si>
  <si>
    <t>San Antonio College</t>
  </si>
  <si>
    <t>University of Maine/ Presque Isle</t>
  </si>
  <si>
    <t>ME</t>
  </si>
  <si>
    <t>Hiwassee College</t>
  </si>
  <si>
    <t>University of South Carolina/ Union</t>
  </si>
  <si>
    <t>University of Massachusetts/ Dartmouth</t>
  </si>
  <si>
    <t>Phoenix College</t>
  </si>
  <si>
    <t>Holyoke Community College</t>
  </si>
  <si>
    <t>Gateway Community College</t>
  </si>
  <si>
    <t>University of California/ Irvine</t>
  </si>
  <si>
    <t>Moraine Valley Community College</t>
  </si>
  <si>
    <t>Saint Louis University</t>
  </si>
  <si>
    <t>North Idaho College</t>
  </si>
  <si>
    <t>ID</t>
  </si>
  <si>
    <t>Coastal Georgia Community College</t>
  </si>
  <si>
    <t>Pearl River Community College</t>
  </si>
  <si>
    <t>Weber State University</t>
  </si>
  <si>
    <t>California State University/ Fullerton</t>
  </si>
  <si>
    <t>Molloy College</t>
  </si>
  <si>
    <t>Kansas State University/ Salina</t>
  </si>
  <si>
    <t>Kellogg Community College</t>
  </si>
  <si>
    <t>P042A010276</t>
  </si>
  <si>
    <t>Lansing Community College</t>
  </si>
  <si>
    <t>P042A010278</t>
  </si>
  <si>
    <t>Minnesota State University/ Mankato</t>
  </si>
  <si>
    <t>University of California/ San Diego</t>
  </si>
  <si>
    <t>Fitchburg State College</t>
  </si>
  <si>
    <t>University of Wisconsin/ Madison</t>
  </si>
  <si>
    <t>Tennessee State University</t>
  </si>
  <si>
    <t>Winona State University</t>
  </si>
  <si>
    <t>Guam Community College</t>
  </si>
  <si>
    <t>GU</t>
  </si>
  <si>
    <t>Northern Marianas College</t>
  </si>
  <si>
    <t>MP</t>
  </si>
  <si>
    <t>Mercy College</t>
  </si>
  <si>
    <t>Eastern New Mexico University/ Roswell</t>
  </si>
  <si>
    <t>Norwalk Community College</t>
  </si>
  <si>
    <t>Ohio State University</t>
  </si>
  <si>
    <t>P042A010308</t>
  </si>
  <si>
    <t>John Wood Community College</t>
  </si>
  <si>
    <t>P042A010310</t>
  </si>
  <si>
    <t>College of Saint Scholastica</t>
  </si>
  <si>
    <t>Central Missouri State University</t>
  </si>
  <si>
    <t>PR</t>
  </si>
  <si>
    <t>University of Maine/ Fort Kent</t>
  </si>
  <si>
    <t>Northwest Missouri State University</t>
  </si>
  <si>
    <t>Highland Community College</t>
  </si>
  <si>
    <t>Iowa State University</t>
  </si>
  <si>
    <t>Oregon State University</t>
  </si>
  <si>
    <t>OR</t>
  </si>
  <si>
    <t>Rhode Island College</t>
  </si>
  <si>
    <t>RI</t>
  </si>
  <si>
    <t>Mountain View College</t>
  </si>
  <si>
    <t>Mt. Hood Community College</t>
  </si>
  <si>
    <t>Marygrove College</t>
  </si>
  <si>
    <t>Paul Quinn College</t>
  </si>
  <si>
    <t>Southeast Community College</t>
  </si>
  <si>
    <t>Andrew College</t>
  </si>
  <si>
    <t>Greenville Technical College</t>
  </si>
  <si>
    <t>Northern Michigan University</t>
  </si>
  <si>
    <t>P042A010355</t>
  </si>
  <si>
    <t>Copper Mountain College</t>
  </si>
  <si>
    <t>Broome Community College</t>
  </si>
  <si>
    <t>Illinois Valley Community College</t>
  </si>
  <si>
    <t>P042A010358</t>
  </si>
  <si>
    <t>Murray State College</t>
  </si>
  <si>
    <t>Pasadena City College</t>
  </si>
  <si>
    <t>Temple College</t>
  </si>
  <si>
    <t>Voorhees College</t>
  </si>
  <si>
    <t>University of Texas/ El Paso</t>
  </si>
  <si>
    <t>P042A050506</t>
  </si>
  <si>
    <t>P042A050510</t>
  </si>
  <si>
    <t>P042A050511</t>
  </si>
  <si>
    <t>P042A050512</t>
  </si>
  <si>
    <t>P042A050513</t>
  </si>
  <si>
    <t>P042A050514</t>
  </si>
  <si>
    <t>P042A050517</t>
  </si>
  <si>
    <t>Western Texas College</t>
  </si>
  <si>
    <t>P042A050521</t>
  </si>
  <si>
    <t>P042A050523</t>
  </si>
  <si>
    <t>P042A050524</t>
  </si>
  <si>
    <t>P042A050526</t>
  </si>
  <si>
    <t>P042A050527</t>
  </si>
  <si>
    <t>P042A050528</t>
  </si>
  <si>
    <t>Ivy Tech State College/ Region 6</t>
  </si>
  <si>
    <t>P042A050529</t>
  </si>
  <si>
    <t>P042A050531</t>
  </si>
  <si>
    <t>Gulf Coast Community College</t>
  </si>
  <si>
    <t>P042A050533</t>
  </si>
  <si>
    <t>P042A050536</t>
  </si>
  <si>
    <t>P042A050539</t>
  </si>
  <si>
    <t>Middlesex Community College/ Disabled</t>
  </si>
  <si>
    <t>P042A050541</t>
  </si>
  <si>
    <t>P042A050542</t>
  </si>
  <si>
    <t>University of the Pacific</t>
  </si>
  <si>
    <t>P042A050544</t>
  </si>
  <si>
    <t>Caribbean University</t>
  </si>
  <si>
    <t>P042A050545</t>
  </si>
  <si>
    <t>P042A050546</t>
  </si>
  <si>
    <t>P042A050548</t>
  </si>
  <si>
    <t>P042A050549</t>
  </si>
  <si>
    <t>University of North Dakota</t>
  </si>
  <si>
    <t>P042A050550</t>
  </si>
  <si>
    <t>P042A050551</t>
  </si>
  <si>
    <t>P042A050553</t>
  </si>
  <si>
    <t>P042A050554</t>
  </si>
  <si>
    <t>Trinity Valley Community College</t>
  </si>
  <si>
    <t>P042A050555</t>
  </si>
  <si>
    <t>Pennsylvania State University/ Wilkes Barre</t>
  </si>
  <si>
    <t>P042A050557</t>
  </si>
  <si>
    <t>University of Southern Mississippi</t>
  </si>
  <si>
    <t>P042A050558</t>
  </si>
  <si>
    <t>Pellissippi State Technical Community College</t>
  </si>
  <si>
    <t>P042A050559</t>
  </si>
  <si>
    <t>P042A050560</t>
  </si>
  <si>
    <t>P042A050561</t>
  </si>
  <si>
    <t>York County Community College</t>
  </si>
  <si>
    <t>P042A050562</t>
  </si>
  <si>
    <t>P042A050564</t>
  </si>
  <si>
    <t>P042A050565</t>
  </si>
  <si>
    <t>Napa Valley Community College District</t>
  </si>
  <si>
    <t>P042A050567</t>
  </si>
  <si>
    <t>University of Wisconsin/ Stout/ Disabled</t>
  </si>
  <si>
    <t>P042A050568</t>
  </si>
  <si>
    <t>P042A050569</t>
  </si>
  <si>
    <t>University of Puerto Rico/ Humacao (UPRH)</t>
  </si>
  <si>
    <t>P042A050570</t>
  </si>
  <si>
    <t>P042A050571</t>
  </si>
  <si>
    <t>Central Maine Community College</t>
  </si>
  <si>
    <t>P042A050573</t>
  </si>
  <si>
    <t>Holmes Community College</t>
  </si>
  <si>
    <t>P042A050574</t>
  </si>
  <si>
    <t>Southern West Virginia Community and Technical College</t>
  </si>
  <si>
    <t>P042A050575</t>
  </si>
  <si>
    <t>Pitt Community College</t>
  </si>
  <si>
    <t>P042A050576</t>
  </si>
  <si>
    <t>Ivy Tech State College/ Region 3</t>
  </si>
  <si>
    <t>P042A050577</t>
  </si>
  <si>
    <t>P042A050579</t>
  </si>
  <si>
    <t>P042A050582</t>
  </si>
  <si>
    <t>P042A050583</t>
  </si>
  <si>
    <t>University of California/ Davis</t>
  </si>
  <si>
    <t>P042A050585</t>
  </si>
  <si>
    <t>Yosemite Community College District</t>
  </si>
  <si>
    <t>P042A050586</t>
  </si>
  <si>
    <t>Commonwealth Technical Institute/ Disabled</t>
  </si>
  <si>
    <t>P042A050588</t>
  </si>
  <si>
    <t>University of New Mexico</t>
  </si>
  <si>
    <t>P042A050589</t>
  </si>
  <si>
    <t>P042A050594</t>
  </si>
  <si>
    <t>Kansas State University</t>
  </si>
  <si>
    <t>P042A050595</t>
  </si>
  <si>
    <t>SUNY/ University/ Albany</t>
  </si>
  <si>
    <t>P042A050596</t>
  </si>
  <si>
    <t>Chabot/ Las Positas Community College District</t>
  </si>
  <si>
    <t>P042A050597</t>
  </si>
  <si>
    <t>California State University/ East Bay Foundation</t>
  </si>
  <si>
    <t>P042A050598</t>
  </si>
  <si>
    <t>P042A050602</t>
  </si>
  <si>
    <t>Bethune/ Cookman College</t>
  </si>
  <si>
    <t>P042A050604</t>
  </si>
  <si>
    <t>P042A050606</t>
  </si>
  <si>
    <t>P042A050607</t>
  </si>
  <si>
    <t>P042A050608</t>
  </si>
  <si>
    <t>P042A050609</t>
  </si>
  <si>
    <t>P042A050610</t>
  </si>
  <si>
    <t xml:space="preserve">Those projects that did not report the academic outcomes of at least one participant but fewer than 15% of the participants who were served by the SSS project in 2005-06 (N=96). The 2005-06 funding obligated to the grantee has been revised by multiplying the 2005-06 funding by the ratio of the number of participants who were served by the SSS project in 2005-06 and whose academic status was known (numerator) to the number of participants who were served by the SSS project in 2005-06 (denominator). The number of participants served in 2005-06 has been revised by subtracting the number of participants who were served by the SSS project in 2005-06 and whose academic status was unknown from the number of participants who were served by the SSS project in 2005-06. The cost per participant served is calculated by dividing the 2005-06 funding by the number of participants who were served by the SSS project in 2005-06. </t>
  </si>
  <si>
    <t>Albuquerque Technical Vocational Institution</t>
  </si>
  <si>
    <t>P042A050611</t>
  </si>
  <si>
    <t>P042A050612</t>
  </si>
  <si>
    <t>Santa Fe Community College/ Gainesville</t>
  </si>
  <si>
    <t>P042A050614</t>
  </si>
  <si>
    <t>P042A050619</t>
  </si>
  <si>
    <t>SUNY/ Ulster County Community College</t>
  </si>
  <si>
    <t>P042A050620</t>
  </si>
  <si>
    <t>P042A050621</t>
  </si>
  <si>
    <t>Southern Arkansas University</t>
  </si>
  <si>
    <t>P042A050622</t>
  </si>
  <si>
    <t>P042A050623</t>
  </si>
  <si>
    <t>P042A050624</t>
  </si>
  <si>
    <t>Hinds Community College</t>
  </si>
  <si>
    <t>P042A050625</t>
  </si>
  <si>
    <t>P042A050626</t>
  </si>
  <si>
    <t>P042A050627</t>
  </si>
  <si>
    <t>Indiana University/ Bloomington Campus</t>
  </si>
  <si>
    <t>P042A050630</t>
  </si>
  <si>
    <t>Texas State University/ San Marcos</t>
  </si>
  <si>
    <t>P042A050631</t>
  </si>
  <si>
    <t>Evergreen State College</t>
  </si>
  <si>
    <t>P042A050636</t>
  </si>
  <si>
    <t>P042A050637</t>
  </si>
  <si>
    <t>Eastern Washington University</t>
  </si>
  <si>
    <t>P042A050639</t>
  </si>
  <si>
    <t>The University of West Florida</t>
  </si>
  <si>
    <t>P042A050640</t>
  </si>
  <si>
    <t>Hartnell College</t>
  </si>
  <si>
    <t>P042A050642</t>
  </si>
  <si>
    <t>P042A050643</t>
  </si>
  <si>
    <t>P042A050645</t>
  </si>
  <si>
    <t>P042A050649</t>
  </si>
  <si>
    <t>Middlesex County College/ Disabled</t>
  </si>
  <si>
    <t>P042A050651</t>
  </si>
  <si>
    <t>P042A050652</t>
  </si>
  <si>
    <t>P042A050653</t>
  </si>
  <si>
    <t>P042A050654</t>
  </si>
  <si>
    <t>P042A050658</t>
  </si>
  <si>
    <t>P042A050660</t>
  </si>
  <si>
    <t>P042A050663</t>
  </si>
  <si>
    <t>P042A050665</t>
  </si>
  <si>
    <t>P042A050666</t>
  </si>
  <si>
    <t>P042A050667</t>
  </si>
  <si>
    <t>P042A050673</t>
  </si>
  <si>
    <t>P042A050674</t>
  </si>
  <si>
    <t>P042A050675</t>
  </si>
  <si>
    <t>Central Lakes College</t>
  </si>
  <si>
    <t>P042A050676</t>
  </si>
  <si>
    <t>P042A050677</t>
  </si>
  <si>
    <t>P042A050679</t>
  </si>
  <si>
    <t>Long Beach City College/ Disabled</t>
  </si>
  <si>
    <t>P042A050680</t>
  </si>
  <si>
    <t>P042A050687</t>
  </si>
  <si>
    <t>Gateway Community and Technical College</t>
  </si>
  <si>
    <t>P042A050688</t>
  </si>
  <si>
    <t>P042A050690</t>
  </si>
  <si>
    <t>P042A050694</t>
  </si>
  <si>
    <t>Rutgers University/ New Brunswick</t>
  </si>
  <si>
    <t>P042A050696</t>
  </si>
  <si>
    <t>P042A050697</t>
  </si>
  <si>
    <t>Maysville Community and Technical College</t>
  </si>
  <si>
    <t>P042A050698</t>
  </si>
  <si>
    <t>P042A050699</t>
  </si>
  <si>
    <t>P042A050703</t>
  </si>
  <si>
    <t>T.A. Lawson State Community  College</t>
  </si>
  <si>
    <t>P042A050704</t>
  </si>
  <si>
    <t>P042A050707</t>
  </si>
  <si>
    <t>P042A050708</t>
  </si>
  <si>
    <t>P042A050711</t>
  </si>
  <si>
    <t>Eastfield College</t>
  </si>
  <si>
    <t>P042A050712</t>
  </si>
  <si>
    <t>Heritage College</t>
  </si>
  <si>
    <t>P042A050716</t>
  </si>
  <si>
    <t>Lake Washington Technical College/ Disabled</t>
  </si>
  <si>
    <t>P042A050719</t>
  </si>
  <si>
    <t>Paul Smith's College of Arts and Sciences</t>
  </si>
  <si>
    <t>P042A050720</t>
  </si>
  <si>
    <t>P042A050723</t>
  </si>
  <si>
    <t>P042A050724</t>
  </si>
  <si>
    <t>P042A050725</t>
  </si>
  <si>
    <t>Rogue Community College District</t>
  </si>
  <si>
    <t>P042A050726</t>
  </si>
  <si>
    <t>Malcolm X College</t>
  </si>
  <si>
    <t>P042A050727</t>
  </si>
  <si>
    <t>P042A050728</t>
  </si>
  <si>
    <t>Chaminade University of Honolulu</t>
  </si>
  <si>
    <t>P042A050729</t>
  </si>
  <si>
    <t>P042A050732</t>
  </si>
  <si>
    <t>Hillsborough Community College</t>
  </si>
  <si>
    <t>P042A050734</t>
  </si>
  <si>
    <t>Feather River College</t>
  </si>
  <si>
    <t>P042A050735</t>
  </si>
  <si>
    <t>Mansfield University of Pennsylvania</t>
  </si>
  <si>
    <t>P042A050740</t>
  </si>
  <si>
    <t>P042A050741</t>
  </si>
  <si>
    <t>P042A050743</t>
  </si>
  <si>
    <t>Southwestern Illinois College District 522/ Granite City</t>
  </si>
  <si>
    <t>P042A050744</t>
  </si>
  <si>
    <t>P042A050745</t>
  </si>
  <si>
    <t>Redwoods Community College District</t>
  </si>
  <si>
    <t>P042A050746</t>
  </si>
  <si>
    <t>P042A050752</t>
  </si>
  <si>
    <t>P042A050753</t>
  </si>
  <si>
    <t>P042A050755</t>
  </si>
  <si>
    <t>P042A050757</t>
  </si>
  <si>
    <t>P042A050759</t>
  </si>
  <si>
    <t>P042A050760</t>
  </si>
  <si>
    <t>P042A050761</t>
  </si>
  <si>
    <t>Inter American University of Puerto Rico/ San German Campus</t>
  </si>
  <si>
    <t>P042A050762</t>
  </si>
  <si>
    <t>P042A050763</t>
  </si>
  <si>
    <t>P042A050769</t>
  </si>
  <si>
    <t>P042A050770</t>
  </si>
  <si>
    <t>P042A050771</t>
  </si>
  <si>
    <t>Texas A &amp; M International University</t>
  </si>
  <si>
    <t>P042A050773</t>
  </si>
  <si>
    <t>Idaho State University</t>
  </si>
  <si>
    <t>P042A050775</t>
  </si>
  <si>
    <t>Central Carolina Technical College</t>
  </si>
  <si>
    <t>P042A050776</t>
  </si>
  <si>
    <t>California State University/ Stanislaus</t>
  </si>
  <si>
    <t>P042A050777</t>
  </si>
  <si>
    <t>P042A050785</t>
  </si>
  <si>
    <t>P042A050786</t>
  </si>
  <si>
    <t>P042A050787</t>
  </si>
  <si>
    <t>P042A050788</t>
  </si>
  <si>
    <t>P042A050789</t>
  </si>
  <si>
    <t>Rutgers University/ Newark Campus</t>
  </si>
  <si>
    <t>P042A050790</t>
  </si>
  <si>
    <t>Hocking College</t>
  </si>
  <si>
    <t>P042A050791</t>
  </si>
  <si>
    <t>San Mateo County Community College District/ Caqada College</t>
  </si>
  <si>
    <t>P042A050793</t>
  </si>
  <si>
    <t>P042A050795</t>
  </si>
  <si>
    <t>P042A050796</t>
  </si>
  <si>
    <t>P042A050797</t>
  </si>
  <si>
    <t>P042A050798</t>
  </si>
  <si>
    <t>P042A050799</t>
  </si>
  <si>
    <t>Bloomsburg University</t>
  </si>
  <si>
    <t>P042A050801</t>
  </si>
  <si>
    <t>Ridgewater College</t>
  </si>
  <si>
    <t>P042A050802</t>
  </si>
  <si>
    <t>P042A050803</t>
  </si>
  <si>
    <t>P042A050804</t>
  </si>
  <si>
    <t>Richard J. Daley College</t>
  </si>
  <si>
    <t>P042A050805</t>
  </si>
  <si>
    <t>P042A050807</t>
  </si>
  <si>
    <t>P042A050809</t>
  </si>
  <si>
    <t>P042A050810</t>
  </si>
  <si>
    <t>P042A050811</t>
  </si>
  <si>
    <t>P042A050812</t>
  </si>
  <si>
    <t>P042A050814</t>
  </si>
  <si>
    <t>P042A050815</t>
  </si>
  <si>
    <t>Oklahoma State University/ Okmulgee</t>
  </si>
  <si>
    <t>P042A050816</t>
  </si>
  <si>
    <t>Simpson College</t>
  </si>
  <si>
    <t>P042A050817</t>
  </si>
  <si>
    <t>P042A050819</t>
  </si>
  <si>
    <t>Tulane University</t>
  </si>
  <si>
    <t>P042A050820</t>
  </si>
  <si>
    <t>P042A050821</t>
  </si>
  <si>
    <t>P042A050822</t>
  </si>
  <si>
    <t>Oklahoma City Community College</t>
  </si>
  <si>
    <t>P042A050823</t>
  </si>
  <si>
    <t>P042A050824</t>
  </si>
  <si>
    <t>John Brown University</t>
  </si>
  <si>
    <t>P042A050826</t>
  </si>
  <si>
    <t>P042A050828</t>
  </si>
  <si>
    <t>P042A050829</t>
  </si>
  <si>
    <t>P042A050831</t>
  </si>
  <si>
    <t>P042A050835</t>
  </si>
  <si>
    <t>P042A050836</t>
  </si>
  <si>
    <t>University of Arkansas Community College/ Hope</t>
  </si>
  <si>
    <t>P042A050837</t>
  </si>
  <si>
    <t>P042A050838</t>
  </si>
  <si>
    <t>P042A050842</t>
  </si>
  <si>
    <t>University of Arizona</t>
  </si>
  <si>
    <t>P042A050843</t>
  </si>
  <si>
    <t>P042A050844</t>
  </si>
  <si>
    <t>P042A050845</t>
  </si>
  <si>
    <t>P042A050846</t>
  </si>
  <si>
    <t>North Harris Montgomery Community College District</t>
  </si>
  <si>
    <t>P042A050847</t>
  </si>
  <si>
    <t>University of Tennessee/ Martin</t>
  </si>
  <si>
    <t>P042A050848</t>
  </si>
  <si>
    <t>P042A050855</t>
  </si>
  <si>
    <t>P042A050859</t>
  </si>
  <si>
    <t>P042A050862</t>
  </si>
  <si>
    <t>Montgomery College</t>
  </si>
  <si>
    <t>P042A050863</t>
  </si>
  <si>
    <t>P042A050864</t>
  </si>
  <si>
    <t>City College of San Francisco</t>
  </si>
  <si>
    <t>P042A050865</t>
  </si>
  <si>
    <t>P042A050866</t>
  </si>
  <si>
    <t>P042A050868</t>
  </si>
  <si>
    <t>P042A050869</t>
  </si>
  <si>
    <t>P042A050870</t>
  </si>
  <si>
    <t>P042A050871</t>
  </si>
  <si>
    <t>P042A050873</t>
  </si>
  <si>
    <t>Coppin State University</t>
  </si>
  <si>
    <t>P042A050875</t>
  </si>
  <si>
    <t>Troy University/ Troy/ Student Services</t>
  </si>
  <si>
    <t>P042A050876</t>
  </si>
  <si>
    <t>University of Wyoming</t>
  </si>
  <si>
    <t>P042A050877</t>
  </si>
  <si>
    <t>Northern Maine Community College</t>
  </si>
  <si>
    <t>P042A050878</t>
  </si>
  <si>
    <t>P042A050880</t>
  </si>
  <si>
    <t>Broward Community College/ Disabled</t>
  </si>
  <si>
    <t>P042A050885</t>
  </si>
  <si>
    <t>P042A050895</t>
  </si>
  <si>
    <t>San Diego Community College District</t>
  </si>
  <si>
    <t>P042A050897</t>
  </si>
  <si>
    <t>P042A050898</t>
  </si>
  <si>
    <t>P042A050899</t>
  </si>
  <si>
    <t>P042A050900</t>
  </si>
  <si>
    <t>P042A050901</t>
  </si>
  <si>
    <t>P042A050904</t>
  </si>
  <si>
    <t>P042A050908</t>
  </si>
  <si>
    <t>Mississippi State University</t>
  </si>
  <si>
    <t>P042A050909</t>
  </si>
  <si>
    <t>P042A050910</t>
  </si>
  <si>
    <t>P042A050912</t>
  </si>
  <si>
    <t>P042A050913</t>
  </si>
  <si>
    <t>Si Tanka (Big Foot)  College Dba Si Tanka University</t>
  </si>
  <si>
    <t>P042A050917</t>
  </si>
  <si>
    <t>P042A050918</t>
  </si>
  <si>
    <t>P042A050921</t>
  </si>
  <si>
    <t>Southern Illinois University</t>
  </si>
  <si>
    <t>P042A050923</t>
  </si>
  <si>
    <t>Lamar University</t>
  </si>
  <si>
    <t>P042A050924</t>
  </si>
  <si>
    <t>Edward Waters College</t>
  </si>
  <si>
    <t>P042A050928</t>
  </si>
  <si>
    <t>P042A050929</t>
  </si>
  <si>
    <t>P042A050933</t>
  </si>
  <si>
    <t>P042A050935</t>
  </si>
  <si>
    <t>University of Illinois/ Champaign</t>
  </si>
  <si>
    <t>P042A050936</t>
  </si>
  <si>
    <t>Central Arizona College</t>
  </si>
  <si>
    <t>P042A050937</t>
  </si>
  <si>
    <t>P042A050940</t>
  </si>
  <si>
    <t>Stark State College of Technology</t>
  </si>
  <si>
    <t>P042A050941</t>
  </si>
  <si>
    <t>Miami Dade College/ North Campus</t>
  </si>
  <si>
    <t>P042A050944</t>
  </si>
  <si>
    <t>P042A050945</t>
  </si>
  <si>
    <t>P042A050947</t>
  </si>
  <si>
    <t>Arizona State University</t>
  </si>
  <si>
    <t>P042A050949</t>
  </si>
  <si>
    <t>Mclennan Community College</t>
  </si>
  <si>
    <t>P042A050950</t>
  </si>
  <si>
    <t>P042A050954</t>
  </si>
  <si>
    <t>Kennebc Valley Community College</t>
  </si>
  <si>
    <t>P042A050955</t>
  </si>
  <si>
    <t>P042A050956</t>
  </si>
  <si>
    <t>P042A050959</t>
  </si>
  <si>
    <t>Myers University</t>
  </si>
  <si>
    <t>P042A050961</t>
  </si>
  <si>
    <t>Chemeketa Community College</t>
  </si>
  <si>
    <t>P042A050962</t>
  </si>
  <si>
    <t>P042A050964</t>
  </si>
  <si>
    <t>P042A050967</t>
  </si>
  <si>
    <t>Florida A &amp; M University</t>
  </si>
  <si>
    <t>P042A050971</t>
  </si>
  <si>
    <t>P042A050972</t>
  </si>
  <si>
    <t>P042A050979</t>
  </si>
  <si>
    <t>University of Alaska/ Anchorage</t>
  </si>
  <si>
    <t>P042A050980</t>
  </si>
  <si>
    <t>University of Alaska/ Fairbanks/ Main</t>
  </si>
  <si>
    <t>P042A050982</t>
  </si>
  <si>
    <t>Texas A &amp; M University/ Corpus Christi</t>
  </si>
  <si>
    <t>P042A050986</t>
  </si>
  <si>
    <t>P042A050994</t>
  </si>
  <si>
    <t>P042A050996</t>
  </si>
  <si>
    <t>P042A050997</t>
  </si>
  <si>
    <t>University of Puerto Rico/ Bayamon/ Bayamon Campus</t>
  </si>
  <si>
    <t>P042A050999</t>
  </si>
  <si>
    <t>P042A051000</t>
  </si>
  <si>
    <t>P042A051002</t>
  </si>
  <si>
    <t>P042A051013</t>
  </si>
  <si>
    <t>AIMS Community College</t>
  </si>
  <si>
    <t>P042A051014</t>
  </si>
  <si>
    <t>Palomar Community College District</t>
  </si>
  <si>
    <t>P042A051015</t>
  </si>
  <si>
    <t>P042A051017</t>
  </si>
  <si>
    <t>Tulsa Community College</t>
  </si>
  <si>
    <t>P042A051018</t>
  </si>
  <si>
    <t>P042A051023</t>
  </si>
  <si>
    <t>P042A051025</t>
  </si>
  <si>
    <t>St. Augustine's College</t>
  </si>
  <si>
    <t>P042A051028</t>
  </si>
  <si>
    <t>P042A051030</t>
  </si>
  <si>
    <t>Texas A &amp; M University/ Commerce/ Tamu</t>
  </si>
  <si>
    <t>P042A051032</t>
  </si>
  <si>
    <t>Cincinnati State Technical and Community</t>
  </si>
  <si>
    <t>P042A051036</t>
  </si>
  <si>
    <t>P042A051037</t>
  </si>
  <si>
    <t>Piedmont Community College</t>
  </si>
  <si>
    <t>P042A051038</t>
  </si>
  <si>
    <t>Amarillo College/ Moore County Campus</t>
  </si>
  <si>
    <t>P042A051039</t>
  </si>
  <si>
    <t>P042A051043</t>
  </si>
  <si>
    <t>P042A051045</t>
  </si>
  <si>
    <t>Stillman College Student Support Services</t>
  </si>
  <si>
    <t>P042A051046</t>
  </si>
  <si>
    <t>University of Puerto Rico/ Arecibo  Campus</t>
  </si>
  <si>
    <t>P042A051047</t>
  </si>
  <si>
    <t>P042A051048</t>
  </si>
  <si>
    <t>P042A051051</t>
  </si>
  <si>
    <t>P042A051055</t>
  </si>
  <si>
    <t>P042A051056</t>
  </si>
  <si>
    <t>P042A051061</t>
  </si>
  <si>
    <t>P042A051063</t>
  </si>
  <si>
    <t>Our Lady of the Lake University</t>
  </si>
  <si>
    <t>P042A051067</t>
  </si>
  <si>
    <t>University of Arkansas</t>
  </si>
  <si>
    <t>P042A051068</t>
  </si>
  <si>
    <t>P042A051069</t>
  </si>
  <si>
    <t>SUNY/ University/ Buffalo</t>
  </si>
  <si>
    <t>P042A051070</t>
  </si>
  <si>
    <t>P042A051071</t>
  </si>
  <si>
    <t>University of Kentucky Research Foundation</t>
  </si>
  <si>
    <t>P042A051072</t>
  </si>
  <si>
    <t>P042A051074</t>
  </si>
  <si>
    <t>P042A051077</t>
  </si>
  <si>
    <t>5/ Grantee recevied funding in 2004-05 and 2005-06 but did not submit 2005-06 APR; therefore, no data was available.</t>
  </si>
  <si>
    <t>Number Received AA Degree and/or Transferred in 2005-06</t>
  </si>
  <si>
    <t>P042A051078</t>
  </si>
  <si>
    <t>P042A051079</t>
  </si>
  <si>
    <t>P042A051080</t>
  </si>
  <si>
    <t>P042A051081</t>
  </si>
  <si>
    <t>Rutgers University/ Camden</t>
  </si>
  <si>
    <t>P042A051082</t>
  </si>
  <si>
    <t>Eastern New Mexico University</t>
  </si>
  <si>
    <t>P042A051083</t>
  </si>
  <si>
    <t>P042A051085</t>
  </si>
  <si>
    <t>P042A051086</t>
  </si>
  <si>
    <t>University of Puerto Rico</t>
  </si>
  <si>
    <t>P042A051089</t>
  </si>
  <si>
    <t>P042A051090</t>
  </si>
  <si>
    <t>Louisiana State University and A &amp; M College</t>
  </si>
  <si>
    <t>P042A051092</t>
  </si>
  <si>
    <t>P042A051093</t>
  </si>
  <si>
    <t>P042A051096</t>
  </si>
  <si>
    <t>P042A051099</t>
  </si>
  <si>
    <t>Amarillo College/ Washington Street Campus</t>
  </si>
  <si>
    <t>P042A051102</t>
  </si>
  <si>
    <t>Slippery Rock University of Pennsylvania</t>
  </si>
  <si>
    <t>P042A051103</t>
  </si>
  <si>
    <t>P042A051104</t>
  </si>
  <si>
    <t>P042A051110</t>
  </si>
  <si>
    <t>P042A051123</t>
  </si>
  <si>
    <t>San Joaquin Delta College</t>
  </si>
  <si>
    <t>P042A051125</t>
  </si>
  <si>
    <t>P042A051127</t>
  </si>
  <si>
    <t>Ranken Technical College</t>
  </si>
  <si>
    <t>P042A051129</t>
  </si>
  <si>
    <t>P042A051140</t>
  </si>
  <si>
    <t>P042A051141</t>
  </si>
  <si>
    <t>P042A051144</t>
  </si>
  <si>
    <t>P042A051148</t>
  </si>
  <si>
    <t>National Hispanic University</t>
  </si>
  <si>
    <t>P042A051150</t>
  </si>
  <si>
    <t>P042A051156</t>
  </si>
  <si>
    <t>P042A051160</t>
  </si>
  <si>
    <t>Lemoyne/ Owen College</t>
  </si>
  <si>
    <t>P042A051161</t>
  </si>
  <si>
    <t>P042A051162</t>
  </si>
  <si>
    <t>Richard Stockton College of New Jersy</t>
  </si>
  <si>
    <t>P042A051165</t>
  </si>
  <si>
    <t>P042A051169</t>
  </si>
  <si>
    <t>P042A051170</t>
  </si>
  <si>
    <t>Sul Ross State University</t>
  </si>
  <si>
    <t>P042A051171</t>
  </si>
  <si>
    <t>University of Maryland, Baltimore County</t>
  </si>
  <si>
    <t>P042A051173</t>
  </si>
  <si>
    <t>Atlantic Cape Community College</t>
  </si>
  <si>
    <t>P042A051174</t>
  </si>
  <si>
    <t>California State University/ East Bay Foundation/ Disabled</t>
  </si>
  <si>
    <t>P042A051175</t>
  </si>
  <si>
    <t>Fulton-Montgomery Community College</t>
  </si>
  <si>
    <t>P042A051180</t>
  </si>
  <si>
    <t>Tarrant County College</t>
  </si>
  <si>
    <t>P042A051182</t>
  </si>
  <si>
    <t>P042A051185</t>
  </si>
  <si>
    <t>P042A051186</t>
  </si>
  <si>
    <t>Volunteer State Community College</t>
  </si>
  <si>
    <t>P042A051190</t>
  </si>
  <si>
    <t>Thomas Nelson Community College</t>
  </si>
  <si>
    <t>P042A051191</t>
  </si>
  <si>
    <t>Alabama A &amp; M University</t>
  </si>
  <si>
    <t>P042A051198</t>
  </si>
  <si>
    <t>P042A051202</t>
  </si>
  <si>
    <t>Harris/ Stowe State College</t>
  </si>
  <si>
    <t>P042A051204</t>
  </si>
  <si>
    <t>Regents of the University of Minnesota</t>
  </si>
  <si>
    <t>P042A051208</t>
  </si>
  <si>
    <t>P042A051212</t>
  </si>
  <si>
    <t>P042A051213</t>
  </si>
  <si>
    <t>P042A051218</t>
  </si>
  <si>
    <t>Olive-Harvey College</t>
  </si>
  <si>
    <t>P042A051219</t>
  </si>
  <si>
    <t>Linn/ Benton Community College/ Main &amp; East</t>
  </si>
  <si>
    <t>P042A051220</t>
  </si>
  <si>
    <t>P042A051221</t>
  </si>
  <si>
    <t>P042A051222</t>
  </si>
  <si>
    <t>P042A051223</t>
  </si>
  <si>
    <t>Claflin University</t>
  </si>
  <si>
    <t>P042A051224</t>
  </si>
  <si>
    <t>Florida Gulf Coast University</t>
  </si>
  <si>
    <t>P042A051233</t>
  </si>
  <si>
    <t>University of Memphis</t>
  </si>
  <si>
    <t>P042A051234</t>
  </si>
  <si>
    <t>North Dakota State University</t>
  </si>
  <si>
    <t>P042A051235</t>
  </si>
  <si>
    <t>Wilbur Wright College</t>
  </si>
  <si>
    <t>P042A051237</t>
  </si>
  <si>
    <t>P042A051240</t>
  </si>
  <si>
    <t>P042A051252</t>
  </si>
  <si>
    <t>P042A051253</t>
  </si>
  <si>
    <t>South West Missouri State University</t>
  </si>
  <si>
    <t>P042A051256</t>
  </si>
  <si>
    <t>P042A051259</t>
  </si>
  <si>
    <t>P042A051261</t>
  </si>
  <si>
    <t>P042A051262</t>
  </si>
  <si>
    <t>Passaic County Community College</t>
  </si>
  <si>
    <t>P042A051264</t>
  </si>
  <si>
    <t>P042A051271</t>
  </si>
  <si>
    <t>Honolulu Community College</t>
  </si>
  <si>
    <t>P042A051272</t>
  </si>
  <si>
    <t>P042A051273</t>
  </si>
  <si>
    <t>P042A051274</t>
  </si>
  <si>
    <t>Winthrop University</t>
  </si>
  <si>
    <t>P042A051275</t>
  </si>
  <si>
    <t>P042A051277</t>
  </si>
  <si>
    <t>P042A051278</t>
  </si>
  <si>
    <t>P042A051279</t>
  </si>
  <si>
    <t>P042A051280</t>
  </si>
  <si>
    <t>Florence/ Darlington Technical College</t>
  </si>
  <si>
    <t>P042A051288</t>
  </si>
  <si>
    <t>Wayne County Community College District</t>
  </si>
  <si>
    <t>P042A051293</t>
  </si>
  <si>
    <t>P042A051294</t>
  </si>
  <si>
    <t>P042A051295</t>
  </si>
  <si>
    <t>P042A051297</t>
  </si>
  <si>
    <t>P042A051298</t>
  </si>
  <si>
    <t>University of San Diego</t>
  </si>
  <si>
    <t>P042A051299</t>
  </si>
  <si>
    <t>Auburn University Montgomery</t>
  </si>
  <si>
    <t>P042A051306</t>
  </si>
  <si>
    <t>Indiana University</t>
  </si>
  <si>
    <t>P042A051312</t>
  </si>
  <si>
    <t>American International College</t>
  </si>
  <si>
    <t>P042A051324</t>
  </si>
  <si>
    <t>P042A051325</t>
  </si>
  <si>
    <t>P042A051326</t>
  </si>
  <si>
    <t>P042A051334</t>
  </si>
  <si>
    <t>Arizona State University/ Disabled</t>
  </si>
  <si>
    <t>P042A051337</t>
  </si>
  <si>
    <t>Roanoke-Chowan Community College</t>
  </si>
  <si>
    <t>P042A051339</t>
  </si>
  <si>
    <t>North Carolina A &amp; T State University</t>
  </si>
  <si>
    <t>P042A051341</t>
  </si>
  <si>
    <t>P042A051342</t>
  </si>
  <si>
    <t>P042A051343</t>
  </si>
  <si>
    <t>P042A051350</t>
  </si>
  <si>
    <t>P042A051351</t>
  </si>
  <si>
    <t>P042A051354</t>
  </si>
  <si>
    <t>P042A051360</t>
  </si>
  <si>
    <t>P042A051363</t>
  </si>
  <si>
    <t>P042A051364</t>
  </si>
  <si>
    <t>Copiah/ Lincoln Community College</t>
  </si>
  <si>
    <t>P042A051365</t>
  </si>
  <si>
    <t>University of the District of Columbia</t>
  </si>
  <si>
    <t>P042A051366</t>
  </si>
  <si>
    <t>P042A051367</t>
  </si>
  <si>
    <t>P042A051368</t>
  </si>
  <si>
    <t>Edison College</t>
  </si>
  <si>
    <t>P042A051370</t>
  </si>
  <si>
    <t>P042A051371</t>
  </si>
  <si>
    <t>Number of 2000-01 Full-time Freshmen</t>
  </si>
  <si>
    <t>Number of Graduates in 2005-06</t>
  </si>
  <si>
    <t>Number of 2003-04 Full-time Freshmen</t>
  </si>
  <si>
    <t>Number Received AA Degree Only in 2005-06</t>
  </si>
  <si>
    <t>Number Received AA Degree and Transferred in 2005-06</t>
  </si>
  <si>
    <t>Number Transferred without Receiving AA Degree in 2005-06</t>
  </si>
  <si>
    <t>1/ First funded in 2005-06</t>
  </si>
  <si>
    <t>P042A010365</t>
  </si>
  <si>
    <t>Monterey Peninsula College</t>
  </si>
  <si>
    <t>P042A010367</t>
  </si>
  <si>
    <t>Concord College</t>
  </si>
  <si>
    <t>Iowa Lakes Community College</t>
  </si>
  <si>
    <t>Tusculum College</t>
  </si>
  <si>
    <t>Joliet Junior College</t>
  </si>
  <si>
    <t>Lehigh Carbon Community College</t>
  </si>
  <si>
    <t>California State University/ Fresno</t>
  </si>
  <si>
    <t>Bellevue Community College</t>
  </si>
  <si>
    <t>Blue Mountain Community College</t>
  </si>
  <si>
    <t>University of Texas/ Austin</t>
  </si>
  <si>
    <t>California State University/ Bakersfield</t>
  </si>
  <si>
    <t>American Samoa Community College</t>
  </si>
  <si>
    <t>AS</t>
  </si>
  <si>
    <t>Jefferson State Community College</t>
  </si>
  <si>
    <t>University of Arkansas/ Monticello</t>
  </si>
  <si>
    <t>Beaufort County Community College</t>
  </si>
  <si>
    <t>Sam Houston State University</t>
  </si>
  <si>
    <t>P042A010399</t>
  </si>
  <si>
    <t>Pierce College/ Fort Steilacoom</t>
  </si>
  <si>
    <t>San Diego Mesa College</t>
  </si>
  <si>
    <t>University of Pennsylvania</t>
  </si>
  <si>
    <t>Community College of Philadelphia</t>
  </si>
  <si>
    <t>P042A010606</t>
  </si>
  <si>
    <t>Bemidji State University</t>
  </si>
  <si>
    <t>P042A010608</t>
  </si>
  <si>
    <t>University of Illinois/ Chicago</t>
  </si>
  <si>
    <t>P042A010610</t>
  </si>
  <si>
    <t>East Arkansas Community College</t>
  </si>
  <si>
    <t>Morris College</t>
  </si>
  <si>
    <t>P042A010612</t>
  </si>
  <si>
    <t>Southern University/ Shreveport</t>
  </si>
  <si>
    <t>P042A010615</t>
  </si>
  <si>
    <t>Carl Albert State College/ Poteau and Sallisaw</t>
  </si>
  <si>
    <t>P042A010616</t>
  </si>
  <si>
    <t>Dowling College</t>
  </si>
  <si>
    <t>South Carolina State University</t>
  </si>
  <si>
    <t>P042A010618</t>
  </si>
  <si>
    <t>Massachusetts College of Liberal Arts</t>
  </si>
  <si>
    <t>P042A010621</t>
  </si>
  <si>
    <t>Lewis-Clark State College/ Lewiston</t>
  </si>
  <si>
    <t>Cochise College</t>
  </si>
  <si>
    <t>P042A010625</t>
  </si>
  <si>
    <t>College of the Albemarle</t>
  </si>
  <si>
    <t>P042A010626</t>
  </si>
  <si>
    <t>Iowa Central Community College</t>
  </si>
  <si>
    <t>Dakota County Technical College</t>
  </si>
  <si>
    <t>University of Texas/ Arlington</t>
  </si>
  <si>
    <t>P042A010630</t>
  </si>
  <si>
    <t>Metropolitan State University</t>
  </si>
  <si>
    <t>Hill College</t>
  </si>
  <si>
    <t>Johnson State College</t>
  </si>
  <si>
    <t>Wilson Technical Community College</t>
  </si>
  <si>
    <t>P042A010638</t>
  </si>
  <si>
    <t>San Juan College</t>
  </si>
  <si>
    <t>Gogebic Community College</t>
  </si>
  <si>
    <t>Oregon Institute of Technology</t>
  </si>
  <si>
    <t>P042A010647</t>
  </si>
  <si>
    <t>University of Wisconsin/ La Crosse</t>
  </si>
  <si>
    <t>Indiana University/ East</t>
  </si>
  <si>
    <t>Abilene Christian University</t>
  </si>
  <si>
    <t>Salem State College</t>
  </si>
  <si>
    <t>Carleton College</t>
  </si>
  <si>
    <t>Prince George's Community College</t>
  </si>
  <si>
    <t>P042A010665</t>
  </si>
  <si>
    <t>Dickinson State University</t>
  </si>
  <si>
    <t>P042A010667</t>
  </si>
  <si>
    <t>Rio Hondo College</t>
  </si>
  <si>
    <t>Henderson State University/ Disabled</t>
  </si>
  <si>
    <t>P042A010669</t>
  </si>
  <si>
    <t>Richland Community College</t>
  </si>
  <si>
    <t>Hawkeye Community College</t>
  </si>
  <si>
    <t>Murray State University</t>
  </si>
  <si>
    <t>Sinclair Community College</t>
  </si>
  <si>
    <t>Madisonville Community College</t>
  </si>
  <si>
    <t>Arkansas Northeastern College</t>
  </si>
  <si>
    <t>University of Montana/ Missoula</t>
  </si>
  <si>
    <t>North Hennepin Community College</t>
  </si>
  <si>
    <t>University of Colorado/ Denver</t>
  </si>
  <si>
    <t>San Francisco State University</t>
  </si>
  <si>
    <t>Yavapai College</t>
  </si>
  <si>
    <t>P042A010689</t>
  </si>
  <si>
    <t>University of Wisconsin/ Eau Claire</t>
  </si>
  <si>
    <t>Los Angeles Southwest College</t>
  </si>
  <si>
    <t>P042A010696</t>
  </si>
  <si>
    <t>Blackfeet Community College</t>
  </si>
  <si>
    <t>Montana State University/ Billings</t>
  </si>
  <si>
    <t>Boston College</t>
  </si>
  <si>
    <t>Virginia Western Community College</t>
  </si>
  <si>
    <t>Metropolitan Community College</t>
  </si>
  <si>
    <t>Springfield Technical Community College</t>
  </si>
  <si>
    <t>Western Oklahoma State College</t>
  </si>
  <si>
    <t>Rogers State University</t>
  </si>
  <si>
    <t>Winston-Salem State University</t>
  </si>
  <si>
    <t>Hudson County Community College</t>
  </si>
  <si>
    <t>Portland Community College/ Sylvania</t>
  </si>
  <si>
    <t>University of South Carolina/ Sumter</t>
  </si>
  <si>
    <t>Clatsop Community College</t>
  </si>
  <si>
    <t>P042A010717</t>
  </si>
  <si>
    <t>Central Wyoming College</t>
  </si>
  <si>
    <t>Cerro Coso Community College</t>
  </si>
  <si>
    <t>P042A010722</t>
  </si>
  <si>
    <t>Victoria County Junior College District</t>
  </si>
  <si>
    <t>Lake Region State College</t>
  </si>
  <si>
    <t>University of South Carolina/ Salkehatchie</t>
  </si>
  <si>
    <t>Eastern Iowa Community College District</t>
  </si>
  <si>
    <t>University of Oregon</t>
  </si>
  <si>
    <t>New Mexico Highlands University</t>
  </si>
  <si>
    <t>Northern Illinois University</t>
  </si>
  <si>
    <t>Enterprise-Ozark Community College</t>
  </si>
  <si>
    <t>P042A010748</t>
  </si>
  <si>
    <t>Talladega College</t>
  </si>
  <si>
    <t>Schenectady County Community College</t>
  </si>
  <si>
    <t>Southeastern Illinois College</t>
  </si>
  <si>
    <t>Bluefield State College</t>
  </si>
  <si>
    <t>Central Alabama Community College</t>
  </si>
  <si>
    <t>Fayetteville State University</t>
  </si>
  <si>
    <t>College of Micronesia/ FSM</t>
  </si>
  <si>
    <t>FM</t>
  </si>
  <si>
    <t>Kankakee Community College</t>
  </si>
  <si>
    <t>St. Louis Community College/ Florissant Valley</t>
  </si>
  <si>
    <t>P042A010769</t>
  </si>
  <si>
    <t>Jefferson Davis Community College</t>
  </si>
  <si>
    <t>Southwest Minnesota State University</t>
  </si>
  <si>
    <t>University of Louisiana/ Lafayette</t>
  </si>
  <si>
    <t>Southern Community College</t>
  </si>
  <si>
    <t>Illinois Eastern Community Colleges</t>
  </si>
  <si>
    <t>Paine College</t>
  </si>
  <si>
    <t>Clark State Community College</t>
  </si>
  <si>
    <t>Hopkinsville Community College</t>
  </si>
  <si>
    <t>St. Olaf College</t>
  </si>
  <si>
    <t>Clovis Community College</t>
  </si>
  <si>
    <t>P042A010786</t>
  </si>
  <si>
    <t>Eastern Oklahoma State</t>
  </si>
  <si>
    <t>P042A010788</t>
  </si>
  <si>
    <t>CUNY/ York College/ Disabled</t>
  </si>
  <si>
    <t>Westmoreland County Community College</t>
  </si>
  <si>
    <t>Graduation Rate</t>
  </si>
  <si>
    <t>Persistence Rate</t>
  </si>
  <si>
    <t>AA and transfer rate</t>
  </si>
  <si>
    <t/>
  </si>
  <si>
    <t>Persistence Rate (2003-04 cohort)</t>
  </si>
  <si>
    <t>Total</t>
  </si>
  <si>
    <t>Total four-year</t>
  </si>
  <si>
    <t>Total two-year</t>
  </si>
  <si>
    <t>Waubonsee Community College</t>
  </si>
  <si>
    <t>Dakota Wesleyan University</t>
  </si>
  <si>
    <t>P042A010972</t>
  </si>
  <si>
    <t>Umpqua Community College</t>
  </si>
  <si>
    <t>P042A010974</t>
  </si>
  <si>
    <t>Milwaukee School of Engineering</t>
  </si>
  <si>
    <t>P042A010975</t>
  </si>
  <si>
    <t>University of Wisconsin/ Oshkosh</t>
  </si>
  <si>
    <t>P042A010978</t>
  </si>
  <si>
    <t>University of Kansas/ Lawrence</t>
  </si>
  <si>
    <t>P042A010979</t>
  </si>
  <si>
    <t>Dillard University</t>
  </si>
  <si>
    <t>P042A010981</t>
  </si>
  <si>
    <t>Southeast Missouri State University</t>
  </si>
  <si>
    <t>P042A010983</t>
  </si>
  <si>
    <t>Technical College of the Lowcountry</t>
  </si>
  <si>
    <t>South Dakota State University</t>
  </si>
  <si>
    <t>Pennsylvania Institute of Technology</t>
  </si>
  <si>
    <t>University of Tennessee/ Knoxville</t>
  </si>
  <si>
    <t>P042A010993</t>
  </si>
  <si>
    <t>Elizabethtown Community College</t>
  </si>
  <si>
    <t>Coe College</t>
  </si>
  <si>
    <t>P042A010997</t>
  </si>
  <si>
    <t>Northern Kentucky University</t>
  </si>
  <si>
    <t>P042A010998</t>
  </si>
  <si>
    <t>University of Hawaii/ Hilo</t>
  </si>
  <si>
    <t>St. Augustine College</t>
  </si>
  <si>
    <t>Kirkwood Community College</t>
  </si>
  <si>
    <t>Western Carolina University</t>
  </si>
  <si>
    <t>P042A011007</t>
  </si>
  <si>
    <t>Drexel University</t>
  </si>
  <si>
    <t>Suffolk County Community College</t>
  </si>
  <si>
    <t>Faulkner State Community College</t>
  </si>
  <si>
    <t>New Hampshire Community Technical College/ Manchester</t>
  </si>
  <si>
    <t>Central Florida Community College</t>
  </si>
  <si>
    <t>Howard Community College</t>
  </si>
  <si>
    <t>Elizabeth City State University</t>
  </si>
  <si>
    <t>Northern State University</t>
  </si>
  <si>
    <t>Davidson County Community College</t>
  </si>
  <si>
    <t>Florida State University</t>
  </si>
  <si>
    <t>P042A011028</t>
  </si>
  <si>
    <t>Cowley County Community College</t>
  </si>
  <si>
    <t>Danville Area Community College</t>
  </si>
  <si>
    <t>Southeastern Oklahoma State University</t>
  </si>
  <si>
    <t>Grand Valley State University</t>
  </si>
  <si>
    <t>Fairfield University</t>
  </si>
  <si>
    <t>Middle Tennessee State University</t>
  </si>
  <si>
    <t>P042A011043</t>
  </si>
  <si>
    <t>Del Mar College</t>
  </si>
  <si>
    <t>Lane College</t>
  </si>
  <si>
    <t>Brandeis University</t>
  </si>
  <si>
    <t>Eastern Illinois University</t>
  </si>
  <si>
    <t>P042A011053</t>
  </si>
  <si>
    <t>Colby Community College</t>
  </si>
  <si>
    <t>College of Mount Saint Vincent</t>
  </si>
  <si>
    <t>P042A011055</t>
  </si>
  <si>
    <t>Graceland University</t>
  </si>
  <si>
    <t>P042A011056</t>
  </si>
  <si>
    <t>Kilgore College</t>
  </si>
  <si>
    <t>Connors State College</t>
  </si>
  <si>
    <t>Redlands Community College</t>
  </si>
  <si>
    <t>University of West Alabama</t>
  </si>
  <si>
    <t>Polytechnic University of Puerto Rico</t>
  </si>
  <si>
    <t>P042A011066</t>
  </si>
  <si>
    <t>Southern Oregon University</t>
  </si>
  <si>
    <t>Polytechnic University</t>
  </si>
  <si>
    <t>Appalachian State University</t>
  </si>
  <si>
    <t>Pikes Peak Community College</t>
  </si>
  <si>
    <t>Augsburg College</t>
  </si>
  <si>
    <t>Brescia University</t>
  </si>
  <si>
    <t>CUNY/ City College</t>
  </si>
  <si>
    <t>University of Nebraska/ Omaha</t>
  </si>
  <si>
    <t>Mars Hill College</t>
  </si>
  <si>
    <t>Delaware Technical &amp; Community College/ Terry</t>
  </si>
  <si>
    <t>Arkansas State University/ Beebe</t>
  </si>
  <si>
    <t>American University of Puerto Rico</t>
  </si>
  <si>
    <t>Rocky Mountain College</t>
  </si>
  <si>
    <t>Daytona Beach Community College</t>
  </si>
  <si>
    <t>Texas Southern University</t>
  </si>
  <si>
    <t>University of Wisconsin/ Milwaukee</t>
  </si>
  <si>
    <t>Shasta College</t>
  </si>
  <si>
    <t>Utah Valley State College</t>
  </si>
  <si>
    <t>SUNY/ Buffalo State College</t>
  </si>
  <si>
    <t>Corning Community College</t>
  </si>
  <si>
    <t>Northeast State Technical Community College</t>
  </si>
  <si>
    <t>Kutztown University</t>
  </si>
  <si>
    <t>University of Maine/ Orono</t>
  </si>
  <si>
    <t>University of Colorado/ Boulder</t>
  </si>
  <si>
    <t>Columbus State Community College</t>
  </si>
  <si>
    <t>DePaul University</t>
  </si>
  <si>
    <t>University of South Carolina/ Columbia</t>
  </si>
  <si>
    <t>Laredo Community College</t>
  </si>
  <si>
    <t>P042A011136</t>
  </si>
  <si>
    <t>Los Angeles City College</t>
  </si>
  <si>
    <t>Polk Community College</t>
  </si>
  <si>
    <t>Lourdes College</t>
  </si>
  <si>
    <t>Alcorn State University</t>
  </si>
  <si>
    <t>Harcum College</t>
  </si>
  <si>
    <t>Metropolitan State College of Denver</t>
  </si>
  <si>
    <t>Cameron University</t>
  </si>
  <si>
    <t>Montana State University/ Northern</t>
  </si>
  <si>
    <t>Palau Community College</t>
  </si>
  <si>
    <t>PW</t>
  </si>
  <si>
    <t>George C. Wallace Community College/ Selma</t>
  </si>
  <si>
    <t>California State University/ Chico</t>
  </si>
  <si>
    <t>Northeast Iowa Community College</t>
  </si>
  <si>
    <t>Yakima Valley Community College</t>
  </si>
  <si>
    <t>Oberlin College</t>
  </si>
  <si>
    <t>University of Missouri/ Columbia</t>
  </si>
  <si>
    <t>Eastern Arizona College</t>
  </si>
  <si>
    <t>Pikeville College</t>
  </si>
  <si>
    <t>Southwest Texas Junior College</t>
  </si>
  <si>
    <t>Brevard Community College</t>
  </si>
  <si>
    <t>Tougaloo College</t>
  </si>
  <si>
    <t>P042A011191</t>
  </si>
  <si>
    <t>Rider University</t>
  </si>
  <si>
    <t>Bowling Green State University</t>
  </si>
  <si>
    <t>Galveston College</t>
  </si>
  <si>
    <t>San Jose State University</t>
  </si>
  <si>
    <t>Weatherford College</t>
  </si>
  <si>
    <t>Thomas University</t>
  </si>
  <si>
    <t>P042A011209</t>
  </si>
  <si>
    <t>Ozarka College/ Melbourne</t>
  </si>
  <si>
    <t>Bay Mills Community College</t>
  </si>
  <si>
    <t>Southwestern Christian College</t>
  </si>
  <si>
    <t>University of New Mexico/ Gallup Campus</t>
  </si>
  <si>
    <t>Pennsylvania College of Technology</t>
  </si>
  <si>
    <t>AK</t>
  </si>
  <si>
    <t>Adams State College</t>
  </si>
  <si>
    <t>California State University/ Monterey Bay</t>
  </si>
  <si>
    <t>University of Hawaii/ Kapiolani Community College</t>
  </si>
  <si>
    <t>P042A011222</t>
  </si>
  <si>
    <t>Sisseton-Wahpeton Community College</t>
  </si>
  <si>
    <t>Philander Smith College</t>
  </si>
  <si>
    <t>Northcentral Technical College</t>
  </si>
  <si>
    <t>Haskell Indian Nations University</t>
  </si>
  <si>
    <t>University of Cincinnati</t>
  </si>
  <si>
    <t>Orange County Community College</t>
  </si>
  <si>
    <t>Victor Valley College</t>
  </si>
  <si>
    <t>P042A020016</t>
  </si>
  <si>
    <t>University of California/ Berkeley/ Disabled</t>
  </si>
  <si>
    <t>P042A020035</t>
  </si>
  <si>
    <t>North Lake College</t>
  </si>
  <si>
    <t>P042A020053</t>
  </si>
  <si>
    <t>University of Wisconsin/ Waukesha</t>
  </si>
  <si>
    <t>P042A020056</t>
  </si>
  <si>
    <t>Kaskaskia College</t>
  </si>
  <si>
    <t>P042A020058</t>
  </si>
  <si>
    <t>Wiley College</t>
  </si>
  <si>
    <t>P042A020069</t>
  </si>
  <si>
    <t>Colorado State University/ Pueblo</t>
  </si>
  <si>
    <t>P042A020076</t>
  </si>
  <si>
    <t>Alpena Community College</t>
  </si>
  <si>
    <t>P042A020077</t>
  </si>
  <si>
    <t>Macon State College</t>
  </si>
  <si>
    <t>P042A020078</t>
  </si>
  <si>
    <t>University of North Carolina/ Greensboro</t>
  </si>
  <si>
    <t>P042A020079</t>
  </si>
  <si>
    <t>Peirce College</t>
  </si>
  <si>
    <t>P042A020084</t>
  </si>
  <si>
    <t>Texarkana College</t>
  </si>
  <si>
    <t>P042A020086</t>
  </si>
  <si>
    <t>SUNY/ Brockport</t>
  </si>
  <si>
    <t>P042A020087</t>
  </si>
  <si>
    <t>Imperial Valley College</t>
  </si>
  <si>
    <t>P042A020090</t>
  </si>
  <si>
    <t>Finlandia University/ Suomi College</t>
  </si>
  <si>
    <t>P042A020093</t>
  </si>
  <si>
    <t>University of Virginia/ Wise</t>
  </si>
  <si>
    <t>P042A020102</t>
  </si>
  <si>
    <t>Table 4. Efficiency measure: Difference between the cost per successful outcome and the cost per participant served: 2005-06</t>
  </si>
  <si>
    <t>FY 2005 Funding</t>
  </si>
  <si>
    <t>2005-06 funding obligated to grantee</t>
  </si>
  <si>
    <t>Number of participants served in 
2005-06</t>
  </si>
  <si>
    <t>Revised Number of participants served in 2005-06</t>
  </si>
  <si>
    <t>Unknown Participants</t>
  </si>
  <si>
    <t>Unknown/Active</t>
  </si>
  <si>
    <t>Cost per participant served</t>
  </si>
  <si>
    <t>Success rate</t>
  </si>
  <si>
    <t>Cost per successful outcome</t>
  </si>
  <si>
    <t>Efficiency gap</t>
  </si>
  <si>
    <t xml:space="preserve">TOTAL </t>
  </si>
  <si>
    <t>TOTAL AVERAGE</t>
  </si>
  <si>
    <t>TOTAL FOUR-YEAR</t>
  </si>
  <si>
    <t>TOTAL TWO-YEAR</t>
  </si>
  <si>
    <t>*</t>
  </si>
  <si>
    <t>San Mateo Community College District/ Caqada College</t>
  </si>
  <si>
    <t>Cost per participant served is calculated as the FY 2005 Funding divided by the Number of participants served in 2005-06.</t>
  </si>
  <si>
    <t>Efficiency gap is calculated by subtracting the Cost per participant served from the Cost per successful outcome.</t>
  </si>
  <si>
    <t>Success rate is calculated as the Number of participants who received certificate/diploma or associate’s or bachelor’s degree, transferred to another institution, stayed enrolled at same institution, or completed program in 2005-06 divided by the Number of participants served in 2005-06. Note: For those projects marked with an asterisk, the Number of participants served in 2005-06 used in this calculation was reduced by the number of participants whose academic status was unknown. The adjusted numbers of participants served are not displayed.</t>
  </si>
  <si>
    <t>Cost per successful outcome is calculated as FY 2005 Funding divided by the Number of participants who received certificate/diploma or associate’s or bachelor’s degree, transferred to another institution, stayed enrolled at same institution, or completed program in 2005-06. Note: For those projects marked with an asterisk, the Number of participants served in 2005-06 used in this calculation was reduced by the number of participants whose academic status was unknown. The adjusted numbers of participants served are not displayed.</t>
  </si>
  <si>
    <t>Number of participants 
who received certificate/diploma/associate’s or bachelor’s degree, transferred to another institution, stayed enrolled at same institution, or completed program in 2005-06</t>
  </si>
  <si>
    <t>California University of Pennsylvania</t>
  </si>
  <si>
    <t>P042A020105</t>
  </si>
  <si>
    <t>Lincoln Memorial University</t>
  </si>
  <si>
    <t>P042A020107</t>
  </si>
  <si>
    <t>Mountain Empire Community College</t>
  </si>
  <si>
    <t>P042A020123</t>
  </si>
  <si>
    <t>North Iowa Area Community College</t>
  </si>
  <si>
    <t>P042A020129</t>
  </si>
  <si>
    <t>University of Puerto Rico/ Cayey</t>
  </si>
  <si>
    <t>P042A020136</t>
  </si>
  <si>
    <t>Wytheville Community College</t>
  </si>
  <si>
    <t>P042A020153</t>
  </si>
  <si>
    <t>SUNY/ Potsdam College</t>
  </si>
  <si>
    <t>P042A020170</t>
  </si>
  <si>
    <t>Colorado State University/ Fort Collins</t>
  </si>
  <si>
    <t>P042A020177</t>
  </si>
  <si>
    <t>University of Minnesota/ Minneapolis</t>
  </si>
  <si>
    <t>P042A020183</t>
  </si>
  <si>
    <t>Rochester Institute of Technology</t>
  </si>
  <si>
    <t>P042A020189</t>
  </si>
  <si>
    <t>Northern Arizona University/ Flagstaff</t>
  </si>
  <si>
    <t>P042A020201</t>
  </si>
  <si>
    <t>Bowie State University</t>
  </si>
  <si>
    <t>P042A020202</t>
  </si>
  <si>
    <t>St. Petersburg College/ Gibbs</t>
  </si>
  <si>
    <t>P042A020205</t>
  </si>
  <si>
    <t>University of New Orleans</t>
  </si>
  <si>
    <t>P042A020212</t>
  </si>
  <si>
    <r>
      <t xml:space="preserve">Source: </t>
    </r>
    <r>
      <rPr>
        <sz val="9"/>
        <rFont val="Arial Narrow"/>
        <family val="2"/>
      </rPr>
      <t>SSS Annual Performance Reports, 2004-05 and 2005-06</t>
    </r>
  </si>
  <si>
    <t>1/ The grantee was first funded in 2001-02; therefore, not enough time had elasped by 2005-06 to calculate the six-year graduation rate.</t>
  </si>
  <si>
    <t>2/ The grantee was first funded in 2005-06; therefore, no data was available to calculate the six-year graduation rate.</t>
  </si>
  <si>
    <t>3/ The grantee did not report serving any full-time freshman in 2000-01; therefore, no data was available to calculate the six-year graduation rate.</t>
  </si>
  <si>
    <t>5/ The grantee only serves upperclassmen; therefore, the full-time freshman cohort could not be established.</t>
  </si>
  <si>
    <r>
      <t xml:space="preserve">Source: </t>
    </r>
    <r>
      <rPr>
        <sz val="9"/>
        <rFont val="Arial Narrow"/>
        <family val="2"/>
      </rPr>
      <t>SSS Annual Performance Reports, 2000-01 thourgh 2005-06</t>
    </r>
  </si>
  <si>
    <t>3/ No full-time freshmen were served in 2000-01.</t>
  </si>
  <si>
    <t>5/ Grantee served upper-classmen.</t>
  </si>
  <si>
    <t>4/ Did not submit 2000-01 APR.</t>
  </si>
  <si>
    <t xml:space="preserve">2/ No freshmen were served in 2003-04. </t>
  </si>
  <si>
    <t>4/ Did not submit 2005-06 APR.</t>
  </si>
  <si>
    <t>2/ Grantee did not serve any full-time freshmen in 2003-04; therefore, no data was available to calculate the three-year graduation/transfer rate.</t>
  </si>
  <si>
    <t>Source: SSS Annual Performance Report, 2003-04 through 2005-06.</t>
  </si>
  <si>
    <t>Santa Ana College</t>
  </si>
  <si>
    <t>P042A020217</t>
  </si>
  <si>
    <t>California State University/ Sacramento/ Disabled</t>
  </si>
  <si>
    <t>P042A020257</t>
  </si>
  <si>
    <t>SUNY/ Binghamton University</t>
  </si>
  <si>
    <t>P042A020266</t>
  </si>
  <si>
    <t>University of Northern Colorado</t>
  </si>
  <si>
    <t>P042A020270</t>
  </si>
  <si>
    <t>Camden County College</t>
  </si>
  <si>
    <t>P042A020281</t>
  </si>
  <si>
    <t>Illinois Central College/ Peoria &amp; East Peoria</t>
  </si>
  <si>
    <t>P042A020290</t>
  </si>
  <si>
    <t>Michigan State University</t>
  </si>
  <si>
    <t>P042A020295</t>
  </si>
  <si>
    <t>Union College</t>
  </si>
  <si>
    <t>P042A020302</t>
  </si>
  <si>
    <t>Los Angeles Harbor College/ Disabled</t>
  </si>
  <si>
    <t>P042A020314</t>
  </si>
  <si>
    <t>Robert Morris College/ Chicago</t>
  </si>
  <si>
    <t>P042A020315</t>
  </si>
  <si>
    <t>Shawnee State University</t>
  </si>
  <si>
    <t>P042A020317</t>
  </si>
  <si>
    <t>Wayne State University</t>
  </si>
  <si>
    <t>P042A020321</t>
  </si>
  <si>
    <t>Lower Columbia College</t>
  </si>
  <si>
    <t>P042A020325</t>
  </si>
  <si>
    <t>Skyline College</t>
  </si>
  <si>
    <t>P042A020328</t>
  </si>
  <si>
    <t>Potomac State College/ West Virginia University</t>
  </si>
  <si>
    <t>P042A020333</t>
  </si>
  <si>
    <t>Community College of Rhode Island</t>
  </si>
  <si>
    <t>P042A020364</t>
  </si>
  <si>
    <t>Somerset Community College</t>
  </si>
  <si>
    <t>P042A020366</t>
  </si>
  <si>
    <t>Ouachita Baptist University</t>
  </si>
  <si>
    <t>P042A020368</t>
  </si>
  <si>
    <t>Navarro College</t>
  </si>
  <si>
    <t>P042A020371</t>
  </si>
  <si>
    <t>Barton County Community College</t>
  </si>
  <si>
    <t>P042A020381</t>
  </si>
  <si>
    <t>Peru State College</t>
  </si>
  <si>
    <t>P042A020387</t>
  </si>
  <si>
    <t>Fond Du Lac Tribal and Community College</t>
  </si>
  <si>
    <t>P042A020411</t>
  </si>
  <si>
    <t>Mount St. Mary's College</t>
  </si>
  <si>
    <t>P042A020424</t>
  </si>
  <si>
    <t>Cankdeska Cikana Community College</t>
  </si>
  <si>
    <t>P042A020425</t>
  </si>
  <si>
    <t>Keene State University</t>
  </si>
  <si>
    <t>P042A020427</t>
  </si>
  <si>
    <t>Salt Lake Community College/ Redwood Road</t>
  </si>
  <si>
    <t>P042A020456</t>
  </si>
  <si>
    <t>Portland State University</t>
  </si>
  <si>
    <t>P042A020489</t>
  </si>
  <si>
    <t>CUNY/ Bronx Community College</t>
  </si>
  <si>
    <t>P042A020498</t>
  </si>
  <si>
    <t>Mayland Community College</t>
  </si>
  <si>
    <t>P042A020509</t>
  </si>
  <si>
    <t>Lake Superior College</t>
  </si>
  <si>
    <t>P042A020516</t>
  </si>
  <si>
    <t>Sonoma State University</t>
  </si>
  <si>
    <t>P042A020523</t>
  </si>
  <si>
    <t>Marquette University</t>
  </si>
  <si>
    <t>P042A020528</t>
  </si>
  <si>
    <t>Castleton State College</t>
  </si>
  <si>
    <t>P042A020536</t>
  </si>
  <si>
    <t>Western Oregon University</t>
  </si>
  <si>
    <t>P042A020542</t>
  </si>
  <si>
    <t>New Jersey City University</t>
  </si>
  <si>
    <t>P042A020546</t>
  </si>
  <si>
    <t>Elgin Community College</t>
  </si>
  <si>
    <t>P042A020563</t>
  </si>
  <si>
    <t>East Tennessee State University</t>
  </si>
  <si>
    <t>P042A020581</t>
  </si>
  <si>
    <t>Garden City Community College</t>
  </si>
  <si>
    <t>P042A020583</t>
  </si>
  <si>
    <t>College of Eastern Utah/ San Juan Campus</t>
  </si>
  <si>
    <t>P042A020594</t>
  </si>
  <si>
    <t>Roosevelt University</t>
  </si>
  <si>
    <t>P042A020604</t>
  </si>
  <si>
    <t>Southwest Virginia Community College</t>
  </si>
  <si>
    <t>P042A020605</t>
  </si>
  <si>
    <t>Texas A &amp; M University/ Kingsville</t>
  </si>
  <si>
    <t>P042A020613</t>
  </si>
  <si>
    <t>Mount Wachusett Community College</t>
  </si>
  <si>
    <t>P042A020624</t>
  </si>
  <si>
    <t>University of Puerto Rico/ San Juan</t>
  </si>
  <si>
    <t>P042A020632</t>
  </si>
  <si>
    <t>Ramapo College of New Jersey/ Disabled</t>
  </si>
  <si>
    <t>P042A020636</t>
  </si>
  <si>
    <t>P042A020640</t>
  </si>
  <si>
    <t>York Technical College/ Rock Hill</t>
  </si>
  <si>
    <t>P042A020649</t>
  </si>
  <si>
    <t>Coastal Bend College</t>
  </si>
  <si>
    <t>P042A020653</t>
  </si>
  <si>
    <t>Bevill State Community College/ Hamilton</t>
  </si>
  <si>
    <t>P042A020661</t>
  </si>
  <si>
    <t>University of New Hampshire</t>
  </si>
  <si>
    <t>P042A020663</t>
  </si>
  <si>
    <t>Luther College</t>
  </si>
  <si>
    <t>P042A020664</t>
  </si>
  <si>
    <t>University of Northern Iowa</t>
  </si>
  <si>
    <t>P042A020683</t>
  </si>
  <si>
    <t>Orangeburg-Calhoun Technical College</t>
  </si>
  <si>
    <t>P042A020684</t>
  </si>
  <si>
    <t>CUNY/ Medgar Evers College</t>
  </si>
  <si>
    <t>P042A020686</t>
  </si>
  <si>
    <t>West Hills Community College</t>
  </si>
  <si>
    <t>P042A020700</t>
  </si>
  <si>
    <t>New Jersey Institute of Technology</t>
  </si>
  <si>
    <t>P042A020706</t>
  </si>
  <si>
    <t>Northern Essex Community College</t>
  </si>
  <si>
    <t>P042A020720</t>
  </si>
  <si>
    <t>Wayne State College</t>
  </si>
  <si>
    <t>P042A020723</t>
  </si>
  <si>
    <t>Southwestern Oregon Community College</t>
  </si>
  <si>
    <t>P042A020738</t>
  </si>
  <si>
    <t>Independence Community College</t>
  </si>
  <si>
    <t>P042A020753</t>
  </si>
  <si>
    <t>New Mexico Junior College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</si>
</sst>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00"/>
    <numFmt numFmtId="171" formatCode="_(* #,##0_);_(* \(#,##0\);_(* &quot;-&quot;??_);_(@_)"/>
    <numFmt numFmtId="172" formatCode="_(* #,##0.0_);_(* \(#,##0.0\);_(* &quot;-&quot;??_);_(@_)"/>
    <numFmt numFmtId="173" formatCode="0.00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Garamond"/>
      <family val="1"/>
    </font>
    <font>
      <sz val="10"/>
      <name val="Arial Narrow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NumberFormat="1" applyFont="1" applyFill="1" applyBorder="1" applyAlignment="1" quotePrefix="1">
      <alignment/>
    </xf>
    <xf numFmtId="0" fontId="7" fillId="2" borderId="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64" fontId="7" fillId="2" borderId="2" xfId="0" applyNumberFormat="1" applyFont="1" applyFill="1" applyBorder="1" applyAlignment="1">
      <alignment/>
    </xf>
    <xf numFmtId="0" fontId="7" fillId="2" borderId="2" xfId="0" applyNumberFormat="1" applyFont="1" applyFill="1" applyBorder="1" applyAlignment="1" quotePrefix="1">
      <alignment wrapText="1"/>
    </xf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3" xfId="0" applyNumberFormat="1" applyFont="1" applyFill="1" applyBorder="1" applyAlignment="1" quotePrefix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7" fillId="2" borderId="2" xfId="0" applyNumberFormat="1" applyFont="1" applyFill="1" applyBorder="1" applyAlignment="1">
      <alignment wrapText="1"/>
    </xf>
    <xf numFmtId="0" fontId="7" fillId="2" borderId="5" xfId="0" applyNumberFormat="1" applyFont="1" applyFill="1" applyBorder="1" applyAlignment="1" quotePrefix="1">
      <alignment wrapText="1"/>
    </xf>
    <xf numFmtId="0" fontId="7" fillId="2" borderId="2" xfId="0" applyNumberFormat="1" applyFont="1" applyFill="1" applyBorder="1" applyAlignment="1" quotePrefix="1">
      <alignment/>
    </xf>
    <xf numFmtId="0" fontId="7" fillId="2" borderId="5" xfId="0" applyNumberFormat="1" applyFont="1" applyFill="1" applyBorder="1" applyAlignment="1" quotePrefix="1">
      <alignment/>
    </xf>
    <xf numFmtId="0" fontId="8" fillId="0" borderId="0" xfId="0" applyFont="1" applyAlignment="1">
      <alignment horizontal="left"/>
    </xf>
    <xf numFmtId="3" fontId="8" fillId="0" borderId="0" xfId="23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 quotePrefix="1">
      <alignment horizontal="right" wrapText="1"/>
    </xf>
    <xf numFmtId="0" fontId="7" fillId="2" borderId="1" xfId="0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 quotePrefix="1">
      <alignment horizontal="right"/>
    </xf>
    <xf numFmtId="0" fontId="8" fillId="0" borderId="0" xfId="0" applyFont="1" applyAlignment="1">
      <alignment horizontal="right"/>
    </xf>
    <xf numFmtId="164" fontId="8" fillId="0" borderId="0" xfId="23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2" borderId="1" xfId="0" applyNumberFormat="1" applyFont="1" applyFill="1" applyBorder="1" applyAlignment="1" quotePrefix="1">
      <alignment horizontal="left" wrapText="1"/>
    </xf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 quotePrefix="1">
      <alignment horizontal="left" wrapText="1"/>
    </xf>
    <xf numFmtId="0" fontId="7" fillId="2" borderId="3" xfId="0" applyFont="1" applyFill="1" applyBorder="1" applyAlignment="1" quotePrefix="1">
      <alignment horizontal="right" wrapText="1"/>
    </xf>
    <xf numFmtId="0" fontId="7" fillId="2" borderId="3" xfId="0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/>
    </xf>
    <xf numFmtId="9" fontId="8" fillId="0" borderId="0" xfId="23" applyFont="1" applyAlignment="1">
      <alignment horizontal="right"/>
    </xf>
    <xf numFmtId="0" fontId="7" fillId="2" borderId="3" xfId="0" applyFont="1" applyFill="1" applyBorder="1" applyAlignment="1">
      <alignment horizontal="left" wrapText="1"/>
    </xf>
    <xf numFmtId="3" fontId="7" fillId="2" borderId="2" xfId="0" applyNumberFormat="1" applyFont="1" applyFill="1" applyBorder="1" applyAlignment="1" quotePrefix="1">
      <alignment horizontal="right"/>
    </xf>
    <xf numFmtId="0" fontId="7" fillId="2" borderId="5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 quotePrefix="1">
      <alignment horizontal="center"/>
    </xf>
    <xf numFmtId="0" fontId="7" fillId="2" borderId="5" xfId="0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6" fillId="0" borderId="0" xfId="21" applyFont="1" applyAlignment="1">
      <alignment vertical="top"/>
      <protection/>
    </xf>
    <xf numFmtId="169" fontId="6" fillId="0" borderId="0" xfId="21" applyNumberFormat="1" applyFont="1" applyAlignment="1">
      <alignment vertical="top"/>
      <protection/>
    </xf>
    <xf numFmtId="170" fontId="6" fillId="0" borderId="0" xfId="21" applyNumberFormat="1" applyFont="1" applyAlignment="1">
      <alignment vertical="top"/>
      <protection/>
    </xf>
    <xf numFmtId="0" fontId="7" fillId="2" borderId="1" xfId="21" applyFont="1" applyFill="1" applyBorder="1" applyAlignment="1">
      <alignment horizontal="center" wrapText="1"/>
      <protection/>
    </xf>
    <xf numFmtId="0" fontId="13" fillId="2" borderId="1" xfId="22" applyFont="1" applyFill="1" applyBorder="1" applyAlignment="1">
      <alignment horizontal="center" wrapText="1"/>
      <protection/>
    </xf>
    <xf numFmtId="169" fontId="13" fillId="2" borderId="1" xfId="22" applyNumberFormat="1" applyFont="1" applyFill="1" applyBorder="1" applyAlignment="1">
      <alignment horizontal="center" wrapText="1"/>
      <protection/>
    </xf>
    <xf numFmtId="170" fontId="7" fillId="2" borderId="1" xfId="21" applyNumberFormat="1" applyFont="1" applyFill="1" applyBorder="1" applyAlignment="1">
      <alignment horizontal="center" wrapText="1"/>
      <protection/>
    </xf>
    <xf numFmtId="0" fontId="7" fillId="0" borderId="0" xfId="21" applyFont="1" applyAlignment="1">
      <alignment horizontal="center" wrapText="1"/>
      <protection/>
    </xf>
    <xf numFmtId="0" fontId="7" fillId="2" borderId="2" xfId="21" applyFont="1" applyFill="1" applyBorder="1" applyAlignment="1">
      <alignment horizontal="center" wrapText="1"/>
      <protection/>
    </xf>
    <xf numFmtId="0" fontId="13" fillId="2" borderId="2" xfId="22" applyFont="1" applyFill="1" applyBorder="1" applyAlignment="1">
      <alignment horizontal="left"/>
      <protection/>
    </xf>
    <xf numFmtId="0" fontId="13" fillId="2" borderId="2" xfId="22" applyFont="1" applyFill="1" applyBorder="1" applyAlignment="1">
      <alignment horizontal="center"/>
      <protection/>
    </xf>
    <xf numFmtId="169" fontId="13" fillId="2" borderId="2" xfId="22" applyNumberFormat="1" applyFont="1" applyFill="1" applyBorder="1" applyAlignment="1">
      <alignment horizontal="right"/>
      <protection/>
    </xf>
    <xf numFmtId="171" fontId="13" fillId="2" borderId="2" xfId="15" applyNumberFormat="1" applyFont="1" applyFill="1" applyBorder="1" applyAlignment="1">
      <alignment/>
    </xf>
    <xf numFmtId="171" fontId="13" fillId="2" borderId="2" xfId="15" applyNumberFormat="1" applyFont="1" applyFill="1" applyBorder="1" applyAlignment="1">
      <alignment horizontal="right"/>
    </xf>
    <xf numFmtId="170" fontId="7" fillId="2" borderId="2" xfId="21" applyNumberFormat="1" applyFont="1" applyFill="1" applyBorder="1" applyAlignment="1">
      <alignment horizontal="right"/>
      <protection/>
    </xf>
    <xf numFmtId="169" fontId="7" fillId="2" borderId="2" xfId="21" applyNumberFormat="1" applyFont="1" applyFill="1" applyBorder="1" applyAlignment="1">
      <alignment horizontal="right"/>
      <protection/>
    </xf>
    <xf numFmtId="0" fontId="7" fillId="2" borderId="5" xfId="21" applyFont="1" applyFill="1" applyBorder="1" applyAlignment="1">
      <alignment horizontal="center" wrapText="1"/>
      <protection/>
    </xf>
    <xf numFmtId="0" fontId="13" fillId="2" borderId="5" xfId="22" applyFont="1" applyFill="1" applyBorder="1" applyAlignment="1">
      <alignment horizontal="left"/>
      <protection/>
    </xf>
    <xf numFmtId="0" fontId="13" fillId="2" borderId="5" xfId="22" applyFont="1" applyFill="1" applyBorder="1" applyAlignment="1">
      <alignment horizontal="center"/>
      <protection/>
    </xf>
    <xf numFmtId="169" fontId="13" fillId="2" borderId="5" xfId="22" applyNumberFormat="1" applyFont="1" applyFill="1" applyBorder="1" applyAlignment="1">
      <alignment horizontal="right"/>
      <protection/>
    </xf>
    <xf numFmtId="171" fontId="13" fillId="2" borderId="5" xfId="15" applyNumberFormat="1" applyFont="1" applyFill="1" applyBorder="1" applyAlignment="1">
      <alignment/>
    </xf>
    <xf numFmtId="171" fontId="13" fillId="2" borderId="5" xfId="15" applyNumberFormat="1" applyFont="1" applyFill="1" applyBorder="1" applyAlignment="1">
      <alignment horizontal="right"/>
    </xf>
    <xf numFmtId="0" fontId="13" fillId="2" borderId="5" xfId="22" applyFont="1" applyFill="1" applyBorder="1" applyAlignment="1">
      <alignment horizontal="right"/>
      <protection/>
    </xf>
    <xf numFmtId="170" fontId="7" fillId="2" borderId="5" xfId="21" applyNumberFormat="1" applyFont="1" applyFill="1" applyBorder="1" applyAlignment="1">
      <alignment horizontal="right"/>
      <protection/>
    </xf>
    <xf numFmtId="0" fontId="7" fillId="2" borderId="5" xfId="21" applyFont="1" applyFill="1" applyBorder="1" applyAlignment="1">
      <alignment horizontal="right"/>
      <protection/>
    </xf>
    <xf numFmtId="169" fontId="13" fillId="2" borderId="5" xfId="22" applyNumberFormat="1" applyFont="1" applyFill="1" applyBorder="1" applyAlignment="1">
      <alignment horizontal="center"/>
      <protection/>
    </xf>
    <xf numFmtId="171" fontId="13" fillId="2" borderId="5" xfId="15" applyNumberFormat="1" applyFont="1" applyFill="1" applyBorder="1" applyAlignment="1">
      <alignment horizontal="center"/>
    </xf>
    <xf numFmtId="170" fontId="7" fillId="2" borderId="5" xfId="21" applyNumberFormat="1" applyFont="1" applyFill="1" applyBorder="1" applyAlignment="1">
      <alignment horizontal="center"/>
      <protection/>
    </xf>
    <xf numFmtId="169" fontId="7" fillId="2" borderId="5" xfId="21" applyNumberFormat="1" applyFont="1" applyFill="1" applyBorder="1" applyAlignment="1">
      <alignment horizontal="right"/>
      <protection/>
    </xf>
    <xf numFmtId="9" fontId="7" fillId="2" borderId="5" xfId="23" applyFont="1" applyFill="1" applyBorder="1" applyAlignment="1">
      <alignment horizontal="right"/>
    </xf>
    <xf numFmtId="0" fontId="8" fillId="0" borderId="0" xfId="21" applyFont="1" applyAlignment="1">
      <alignment horizontal="center" wrapText="1"/>
      <protection/>
    </xf>
    <xf numFmtId="0" fontId="14" fillId="0" borderId="0" xfId="22" applyFont="1" applyFill="1" applyBorder="1" applyAlignment="1">
      <alignment horizontal="left"/>
      <protection/>
    </xf>
    <xf numFmtId="0" fontId="14" fillId="0" borderId="0" xfId="22" applyFont="1" applyFill="1" applyBorder="1" applyAlignment="1">
      <alignment horizontal="center"/>
      <protection/>
    </xf>
    <xf numFmtId="169" fontId="14" fillId="0" borderId="0" xfId="22" applyNumberFormat="1" applyFont="1" applyFill="1" applyBorder="1" applyAlignment="1">
      <alignment horizontal="center"/>
      <protection/>
    </xf>
    <xf numFmtId="0" fontId="14" fillId="0" borderId="0" xfId="22" applyFont="1" applyFill="1" applyBorder="1" applyAlignment="1">
      <alignment horizontal="right"/>
      <protection/>
    </xf>
    <xf numFmtId="170" fontId="8" fillId="0" borderId="0" xfId="21" applyNumberFormat="1" applyFont="1" applyAlignment="1">
      <alignment horizontal="center"/>
      <protection/>
    </xf>
    <xf numFmtId="169" fontId="8" fillId="0" borderId="0" xfId="21" applyNumberFormat="1" applyFont="1" applyAlignment="1">
      <alignment horizontal="right"/>
      <protection/>
    </xf>
    <xf numFmtId="0" fontId="8" fillId="3" borderId="0" xfId="21" applyFont="1" applyFill="1" applyBorder="1">
      <alignment/>
      <protection/>
    </xf>
    <xf numFmtId="0" fontId="14" fillId="4" borderId="0" xfId="22" applyFont="1" applyFill="1" applyBorder="1" applyAlignment="1">
      <alignment horizontal="left"/>
      <protection/>
    </xf>
    <xf numFmtId="169" fontId="14" fillId="4" borderId="0" xfId="22" applyNumberFormat="1" applyFont="1" applyFill="1" applyBorder="1" applyAlignment="1">
      <alignment horizontal="right"/>
      <protection/>
    </xf>
    <xf numFmtId="169" fontId="8" fillId="3" borderId="0" xfId="21" applyNumberFormat="1" applyFont="1" applyFill="1" applyBorder="1">
      <alignment/>
      <protection/>
    </xf>
    <xf numFmtId="0" fontId="14" fillId="4" borderId="0" xfId="22" applyFont="1" applyFill="1" applyBorder="1" applyAlignment="1">
      <alignment horizontal="right"/>
      <protection/>
    </xf>
    <xf numFmtId="170" fontId="8" fillId="3" borderId="0" xfId="21" applyNumberFormat="1" applyFont="1" applyFill="1" applyBorder="1">
      <alignment/>
      <protection/>
    </xf>
    <xf numFmtId="9" fontId="8" fillId="3" borderId="0" xfId="23" applyFont="1" applyFill="1" applyBorder="1" applyAlignment="1">
      <alignment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169" fontId="14" fillId="0" borderId="0" xfId="22" applyNumberFormat="1" applyFont="1" applyFill="1" applyBorder="1" applyAlignment="1">
      <alignment horizontal="right"/>
      <protection/>
    </xf>
    <xf numFmtId="169" fontId="8" fillId="0" borderId="0" xfId="21" applyNumberFormat="1" applyFont="1" applyBorder="1">
      <alignment/>
      <protection/>
    </xf>
    <xf numFmtId="0" fontId="14" fillId="0" borderId="0" xfId="22" applyFont="1" applyFill="1" applyBorder="1" applyAlignment="1">
      <alignment horizontal="right"/>
      <protection/>
    </xf>
    <xf numFmtId="170" fontId="8" fillId="0" borderId="0" xfId="21" applyNumberFormat="1" applyFont="1" applyBorder="1">
      <alignment/>
      <protection/>
    </xf>
    <xf numFmtId="9" fontId="8" fillId="0" borderId="0" xfId="23" applyFont="1" applyBorder="1" applyAlignment="1">
      <alignment/>
    </xf>
    <xf numFmtId="0" fontId="8" fillId="0" borderId="0" xfId="21" applyFont="1" applyBorder="1" applyAlignment="1">
      <alignment vertical="top"/>
      <protection/>
    </xf>
    <xf numFmtId="169" fontId="8" fillId="0" borderId="0" xfId="21" applyNumberFormat="1" applyFont="1">
      <alignment/>
      <protection/>
    </xf>
    <xf numFmtId="170" fontId="8" fillId="0" borderId="0" xfId="21" applyNumberFormat="1" applyFont="1">
      <alignment/>
      <protection/>
    </xf>
    <xf numFmtId="0" fontId="7" fillId="0" borderId="0" xfId="21" applyFont="1" applyAlignment="1">
      <alignment wrapText="1"/>
      <protection/>
    </xf>
    <xf numFmtId="9" fontId="7" fillId="2" borderId="2" xfId="23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0" xfId="21" applyFont="1" applyBorder="1" applyAlignment="1">
      <alignment horizontal="left" vertical="top"/>
      <protection/>
    </xf>
    <xf numFmtId="0" fontId="8" fillId="0" borderId="0" xfId="21" applyFont="1" applyBorder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fficiency 20081124" xfId="21"/>
    <cellStyle name="Normal_Sheet1" xfId="22"/>
    <cellStyle name="Percent" xfId="23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0.28125" style="7" customWidth="1"/>
    <col min="2" max="2" width="44.140625" style="7" customWidth="1"/>
    <col min="3" max="3" width="5.00390625" style="16" customWidth="1"/>
    <col min="4" max="4" width="11.7109375" style="7" customWidth="1"/>
    <col min="5" max="5" width="9.57421875" style="36" customWidth="1"/>
    <col min="6" max="6" width="10.7109375" style="36" customWidth="1"/>
    <col min="7" max="7" width="10.00390625" style="36" customWidth="1"/>
    <col min="8" max="8" width="36.57421875" style="10" customWidth="1"/>
  </cols>
  <sheetData>
    <row r="1" spans="1:8" ht="18" customHeight="1">
      <c r="A1" s="110" t="s">
        <v>852</v>
      </c>
      <c r="B1" s="111"/>
      <c r="C1" s="111"/>
      <c r="D1" s="111"/>
      <c r="E1" s="111"/>
      <c r="F1" s="111"/>
      <c r="G1" s="111"/>
      <c r="H1" s="111"/>
    </row>
    <row r="2" spans="1:8" ht="68.25" thickBot="1">
      <c r="A2" s="4" t="s">
        <v>420</v>
      </c>
      <c r="B2" s="29" t="s">
        <v>630</v>
      </c>
      <c r="C2" s="11" t="s">
        <v>631</v>
      </c>
      <c r="D2" s="11" t="s">
        <v>632</v>
      </c>
      <c r="E2" s="30" t="s">
        <v>418</v>
      </c>
      <c r="F2" s="30" t="s">
        <v>419</v>
      </c>
      <c r="G2" s="31" t="s">
        <v>1708</v>
      </c>
      <c r="H2" s="40" t="s">
        <v>751</v>
      </c>
    </row>
    <row r="3" spans="1:8" ht="13.5">
      <c r="A3" s="41" t="s">
        <v>1712</v>
      </c>
      <c r="B3" s="19"/>
      <c r="C3" s="51"/>
      <c r="D3" s="51">
        <f>D4+D5</f>
        <v>959</v>
      </c>
      <c r="E3" s="32">
        <f>SUM(E6:E964)</f>
        <v>28914</v>
      </c>
      <c r="F3" s="32">
        <f>SUM(F6:F964)</f>
        <v>22890</v>
      </c>
      <c r="G3" s="33">
        <f>F3/E3</f>
        <v>0.7916580203361693</v>
      </c>
      <c r="H3" s="9"/>
    </row>
    <row r="4" spans="1:8" ht="13.5">
      <c r="A4" s="50" t="s">
        <v>1713</v>
      </c>
      <c r="B4" s="20"/>
      <c r="C4" s="52"/>
      <c r="D4" s="52">
        <v>477</v>
      </c>
      <c r="E4" s="34">
        <f>SUMIF($D6:$D964,"Public Four-year",E6:E964)+SUMIF($D6:$D964,"Private Four-year",E6:E964)</f>
        <v>15487</v>
      </c>
      <c r="F4" s="34">
        <f>SUMIF($D6:$D964,"Public Four-year",F6:F964)+SUMIF($D6:$D964,"Private Four-year",F6:F964)</f>
        <v>12362</v>
      </c>
      <c r="G4" s="35">
        <f>F4/E4</f>
        <v>0.7982178601407632</v>
      </c>
      <c r="H4" s="18"/>
    </row>
    <row r="5" spans="1:8" ht="13.5">
      <c r="A5" s="50" t="s">
        <v>1714</v>
      </c>
      <c r="B5" s="20"/>
      <c r="C5" s="52"/>
      <c r="D5" s="52">
        <v>482</v>
      </c>
      <c r="E5" s="34">
        <f>SUMIF($D6:$D964,"Public Two-year",E6:E964)+SUMIF($D6:$D964,"Private Two-year",E6:E964)</f>
        <v>13427</v>
      </c>
      <c r="F5" s="34">
        <f>SUMIF($D6:$D964,"Public Two-year",F6:F964)+SUMIF($D6:$D964,"Private Two-year",F6:F964)</f>
        <v>10528</v>
      </c>
      <c r="G5" s="35">
        <f>F5/E5</f>
        <v>0.7840917554181872</v>
      </c>
      <c r="H5" s="18"/>
    </row>
    <row r="6" spans="1:7" ht="13.5">
      <c r="A6" s="16" t="s">
        <v>1266</v>
      </c>
      <c r="B6" s="21" t="s">
        <v>1630</v>
      </c>
      <c r="C6" s="16" t="s">
        <v>815</v>
      </c>
      <c r="D6" s="16" t="s">
        <v>538</v>
      </c>
      <c r="E6" s="36">
        <v>8</v>
      </c>
      <c r="F6" s="36">
        <v>8</v>
      </c>
      <c r="G6" s="37">
        <v>1</v>
      </c>
    </row>
    <row r="7" spans="1:7" ht="13.5">
      <c r="A7" s="16" t="s">
        <v>184</v>
      </c>
      <c r="B7" s="21" t="s">
        <v>473</v>
      </c>
      <c r="C7" s="16" t="s">
        <v>768</v>
      </c>
      <c r="D7" s="16" t="s">
        <v>539</v>
      </c>
      <c r="E7" s="36">
        <v>25</v>
      </c>
      <c r="F7" s="36">
        <v>18</v>
      </c>
      <c r="G7" s="37">
        <v>0.72</v>
      </c>
    </row>
    <row r="8" spans="1:7" ht="13.5">
      <c r="A8" s="16" t="s">
        <v>1485</v>
      </c>
      <c r="B8" s="21" t="s">
        <v>1843</v>
      </c>
      <c r="C8" s="16" t="s">
        <v>841</v>
      </c>
      <c r="D8" s="16" t="s">
        <v>540</v>
      </c>
      <c r="E8" s="36">
        <v>8</v>
      </c>
      <c r="F8" s="36">
        <v>3</v>
      </c>
      <c r="G8" s="37">
        <v>0.375</v>
      </c>
    </row>
    <row r="9" spans="1:7" ht="13.5">
      <c r="A9" s="16" t="s">
        <v>159</v>
      </c>
      <c r="B9" s="21" t="s">
        <v>848</v>
      </c>
      <c r="C9" s="16" t="s">
        <v>831</v>
      </c>
      <c r="D9" s="16" t="s">
        <v>538</v>
      </c>
      <c r="E9" s="36">
        <v>12</v>
      </c>
      <c r="F9" s="36">
        <v>7</v>
      </c>
      <c r="G9" s="37">
        <v>0.5833333333333334</v>
      </c>
    </row>
    <row r="10" spans="1:8" ht="13.5">
      <c r="A10" s="16" t="s">
        <v>1361</v>
      </c>
      <c r="B10" s="21" t="s">
        <v>1362</v>
      </c>
      <c r="C10" s="16" t="s">
        <v>841</v>
      </c>
      <c r="D10" s="16" t="s">
        <v>539</v>
      </c>
      <c r="G10" s="37"/>
      <c r="H10" s="10" t="s">
        <v>23</v>
      </c>
    </row>
    <row r="11" spans="1:7" ht="13.5">
      <c r="A11" s="16" t="s">
        <v>1471</v>
      </c>
      <c r="B11" s="21" t="s">
        <v>1472</v>
      </c>
      <c r="C11" s="16" t="s">
        <v>823</v>
      </c>
      <c r="D11" s="16" t="s">
        <v>540</v>
      </c>
      <c r="E11" s="36">
        <v>41</v>
      </c>
      <c r="F11" s="36">
        <v>34</v>
      </c>
      <c r="G11" s="37">
        <v>0.8292682926829268</v>
      </c>
    </row>
    <row r="12" spans="1:7" ht="13.5">
      <c r="A12" s="16" t="s">
        <v>404</v>
      </c>
      <c r="B12" s="21" t="s">
        <v>405</v>
      </c>
      <c r="C12" s="16" t="s">
        <v>823</v>
      </c>
      <c r="D12" s="16" t="s">
        <v>539</v>
      </c>
      <c r="E12" s="36">
        <v>32</v>
      </c>
      <c r="F12" s="36">
        <v>26</v>
      </c>
      <c r="G12" s="37">
        <v>0.8125</v>
      </c>
    </row>
    <row r="13" spans="1:7" ht="13.5">
      <c r="A13" s="16" t="s">
        <v>176</v>
      </c>
      <c r="B13" s="21" t="s">
        <v>177</v>
      </c>
      <c r="C13" s="16" t="s">
        <v>823</v>
      </c>
      <c r="D13" s="16" t="s">
        <v>540</v>
      </c>
      <c r="E13" s="36">
        <v>11</v>
      </c>
      <c r="F13" s="36">
        <v>8</v>
      </c>
      <c r="G13" s="37">
        <v>0.7272727272727273</v>
      </c>
    </row>
    <row r="14" spans="1:7" ht="13.5">
      <c r="A14" s="16" t="s">
        <v>1078</v>
      </c>
      <c r="B14" s="21" t="s">
        <v>1080</v>
      </c>
      <c r="C14" s="16" t="s">
        <v>797</v>
      </c>
      <c r="D14" s="16" t="s">
        <v>539</v>
      </c>
      <c r="E14" s="36">
        <v>1</v>
      </c>
      <c r="F14" s="36">
        <v>1</v>
      </c>
      <c r="G14" s="37">
        <v>1</v>
      </c>
    </row>
    <row r="15" spans="1:7" ht="13.5">
      <c r="A15" s="16" t="s">
        <v>1147</v>
      </c>
      <c r="B15" s="21" t="s">
        <v>1811</v>
      </c>
      <c r="C15" s="16" t="s">
        <v>821</v>
      </c>
      <c r="D15" s="16" t="s">
        <v>540</v>
      </c>
      <c r="E15" s="36">
        <v>29</v>
      </c>
      <c r="F15" s="36">
        <v>21</v>
      </c>
      <c r="G15" s="37">
        <v>0.7241379310344828</v>
      </c>
    </row>
    <row r="16" spans="1:7" ht="13.5">
      <c r="A16" s="16" t="s">
        <v>1866</v>
      </c>
      <c r="B16" s="21" t="s">
        <v>1867</v>
      </c>
      <c r="C16" s="16" t="s">
        <v>831</v>
      </c>
      <c r="D16" s="16" t="s">
        <v>539</v>
      </c>
      <c r="E16" s="36">
        <v>20</v>
      </c>
      <c r="F16" s="36">
        <v>20</v>
      </c>
      <c r="G16" s="37">
        <v>1</v>
      </c>
    </row>
    <row r="17" spans="1:8" ht="13.5">
      <c r="A17" s="16" t="s">
        <v>1380</v>
      </c>
      <c r="B17" s="21" t="s">
        <v>1381</v>
      </c>
      <c r="C17" s="16" t="s">
        <v>815</v>
      </c>
      <c r="D17" s="16" t="s">
        <v>539</v>
      </c>
      <c r="G17" s="37"/>
      <c r="H17" s="10" t="s">
        <v>23</v>
      </c>
    </row>
    <row r="18" spans="1:7" ht="13.5">
      <c r="A18" s="16" t="s">
        <v>1426</v>
      </c>
      <c r="B18" s="21" t="s">
        <v>1427</v>
      </c>
      <c r="C18" s="16" t="s">
        <v>815</v>
      </c>
      <c r="D18" s="16" t="s">
        <v>539</v>
      </c>
      <c r="E18" s="36">
        <v>50</v>
      </c>
      <c r="F18" s="36">
        <v>38</v>
      </c>
      <c r="G18" s="37">
        <v>0.76</v>
      </c>
    </row>
    <row r="19" spans="1:8" ht="13.5">
      <c r="A19" s="16" t="s">
        <v>1533</v>
      </c>
      <c r="B19" s="21" t="s">
        <v>1534</v>
      </c>
      <c r="C19" s="16" t="s">
        <v>834</v>
      </c>
      <c r="D19" s="16" t="s">
        <v>540</v>
      </c>
      <c r="G19" s="37"/>
      <c r="H19" s="10" t="s">
        <v>23</v>
      </c>
    </row>
    <row r="20" spans="1:8" ht="13.5">
      <c r="A20" s="16" t="s">
        <v>1551</v>
      </c>
      <c r="B20" s="21" t="s">
        <v>1582</v>
      </c>
      <c r="C20" s="16" t="s">
        <v>1583</v>
      </c>
      <c r="D20" s="16" t="s">
        <v>539</v>
      </c>
      <c r="G20" s="37"/>
      <c r="H20" s="10" t="s">
        <v>604</v>
      </c>
    </row>
    <row r="21" spans="1:7" ht="13.5">
      <c r="A21" s="16" t="s">
        <v>1487</v>
      </c>
      <c r="B21" s="21" t="s">
        <v>1790</v>
      </c>
      <c r="C21" s="16" t="s">
        <v>956</v>
      </c>
      <c r="D21" s="16" t="s">
        <v>538</v>
      </c>
      <c r="E21" s="36">
        <v>139</v>
      </c>
      <c r="F21" s="36">
        <v>108</v>
      </c>
      <c r="G21" s="37">
        <v>0.7769784172661871</v>
      </c>
    </row>
    <row r="22" spans="1:7" ht="13.5">
      <c r="A22" s="16" t="s">
        <v>368</v>
      </c>
      <c r="B22" s="21" t="s">
        <v>970</v>
      </c>
      <c r="C22" s="16" t="s">
        <v>768</v>
      </c>
      <c r="D22" s="16" t="s">
        <v>541</v>
      </c>
      <c r="E22" s="36">
        <v>75</v>
      </c>
      <c r="F22" s="36">
        <v>34</v>
      </c>
      <c r="G22" s="37">
        <v>0.4533333333333333</v>
      </c>
    </row>
    <row r="23" spans="1:7" ht="13.5">
      <c r="A23" s="16" t="s">
        <v>232</v>
      </c>
      <c r="B23" s="21" t="s">
        <v>233</v>
      </c>
      <c r="C23" s="16" t="s">
        <v>865</v>
      </c>
      <c r="D23" s="16" t="s">
        <v>539</v>
      </c>
      <c r="E23" s="36">
        <v>26</v>
      </c>
      <c r="F23" s="36">
        <v>19</v>
      </c>
      <c r="G23" s="37">
        <v>0.7307692307692307</v>
      </c>
    </row>
    <row r="24" spans="1:7" ht="13.5">
      <c r="A24" s="16" t="s">
        <v>128</v>
      </c>
      <c r="B24" s="21" t="s">
        <v>449</v>
      </c>
      <c r="C24" s="16" t="s">
        <v>758</v>
      </c>
      <c r="D24" s="16" t="s">
        <v>539</v>
      </c>
      <c r="E24" s="36">
        <v>14</v>
      </c>
      <c r="F24" s="36">
        <v>14</v>
      </c>
      <c r="G24" s="37">
        <v>1</v>
      </c>
    </row>
    <row r="25" spans="1:7" ht="13.5">
      <c r="A25" s="16" t="s">
        <v>61</v>
      </c>
      <c r="B25" s="21" t="s">
        <v>1781</v>
      </c>
      <c r="C25" s="16" t="s">
        <v>757</v>
      </c>
      <c r="D25" s="16" t="s">
        <v>540</v>
      </c>
      <c r="E25" s="36">
        <v>16</v>
      </c>
      <c r="F25" s="36">
        <v>16</v>
      </c>
      <c r="G25" s="37">
        <v>1</v>
      </c>
    </row>
    <row r="26" spans="1:7" ht="13.5">
      <c r="A26" s="16" t="s">
        <v>65</v>
      </c>
      <c r="B26" s="21" t="s">
        <v>863</v>
      </c>
      <c r="C26" s="16" t="s">
        <v>831</v>
      </c>
      <c r="D26" s="16" t="s">
        <v>538</v>
      </c>
      <c r="E26" s="36">
        <v>13</v>
      </c>
      <c r="F26" s="36">
        <v>9</v>
      </c>
      <c r="G26" s="37">
        <v>0.6923076923076923</v>
      </c>
    </row>
    <row r="27" spans="1:7" ht="13.5">
      <c r="A27" s="16" t="s">
        <v>1328</v>
      </c>
      <c r="B27" s="21" t="s">
        <v>1329</v>
      </c>
      <c r="C27" s="16" t="s">
        <v>810</v>
      </c>
      <c r="D27" s="16" t="s">
        <v>540</v>
      </c>
      <c r="E27" s="36">
        <v>7</v>
      </c>
      <c r="F27" s="36">
        <v>0</v>
      </c>
      <c r="G27" s="37">
        <v>0</v>
      </c>
    </row>
    <row r="28" spans="1:7" ht="13.5">
      <c r="A28" s="16" t="s">
        <v>1538</v>
      </c>
      <c r="B28" s="21" t="s">
        <v>1539</v>
      </c>
      <c r="C28" s="16" t="s">
        <v>810</v>
      </c>
      <c r="D28" s="16" t="s">
        <v>540</v>
      </c>
      <c r="E28" s="36">
        <v>22</v>
      </c>
      <c r="F28" s="36">
        <v>21</v>
      </c>
      <c r="G28" s="37">
        <v>0.9545454545454546</v>
      </c>
    </row>
    <row r="29" spans="1:7" ht="13.5">
      <c r="A29" s="16" t="s">
        <v>1360</v>
      </c>
      <c r="B29" s="21" t="s">
        <v>469</v>
      </c>
      <c r="C29" s="16" t="s">
        <v>810</v>
      </c>
      <c r="D29" s="16" t="s">
        <v>539</v>
      </c>
      <c r="E29" s="36">
        <v>17</v>
      </c>
      <c r="F29" s="36">
        <v>16</v>
      </c>
      <c r="G29" s="37">
        <v>0.9411764705882353</v>
      </c>
    </row>
    <row r="30" spans="1:7" ht="13.5">
      <c r="A30" s="16" t="s">
        <v>202</v>
      </c>
      <c r="B30" s="21" t="s">
        <v>1645</v>
      </c>
      <c r="C30" s="16" t="s">
        <v>844</v>
      </c>
      <c r="D30" s="16" t="s">
        <v>539</v>
      </c>
      <c r="E30" s="36">
        <v>35</v>
      </c>
      <c r="F30" s="36">
        <v>16</v>
      </c>
      <c r="G30" s="37">
        <v>0.45714285714285713</v>
      </c>
    </row>
    <row r="31" spans="1:7" ht="13.5">
      <c r="A31" s="16" t="s">
        <v>178</v>
      </c>
      <c r="B31" s="21" t="s">
        <v>1789</v>
      </c>
      <c r="C31" s="16" t="s">
        <v>844</v>
      </c>
      <c r="D31" s="16" t="s">
        <v>539</v>
      </c>
      <c r="E31" s="36">
        <v>25</v>
      </c>
      <c r="F31" s="36">
        <v>24</v>
      </c>
      <c r="G31" s="37">
        <v>0.96</v>
      </c>
    </row>
    <row r="32" spans="1:7" ht="13.5">
      <c r="A32" s="16" t="s">
        <v>560</v>
      </c>
      <c r="B32" s="21" t="s">
        <v>561</v>
      </c>
      <c r="C32" s="16" t="s">
        <v>844</v>
      </c>
      <c r="D32" s="16" t="s">
        <v>540</v>
      </c>
      <c r="E32" s="36">
        <v>18</v>
      </c>
      <c r="F32" s="36">
        <v>15</v>
      </c>
      <c r="G32" s="38">
        <v>0.8333333333333334</v>
      </c>
    </row>
    <row r="33" spans="1:7" ht="13.5">
      <c r="A33" s="16" t="s">
        <v>626</v>
      </c>
      <c r="B33" s="21" t="s">
        <v>627</v>
      </c>
      <c r="C33" s="16" t="s">
        <v>865</v>
      </c>
      <c r="D33" s="16" t="s">
        <v>539</v>
      </c>
      <c r="E33" s="36">
        <v>271</v>
      </c>
      <c r="F33" s="36">
        <v>264</v>
      </c>
      <c r="G33" s="38">
        <v>0.974169741697417</v>
      </c>
    </row>
    <row r="34" spans="1:7" ht="13.5">
      <c r="A34" s="16" t="s">
        <v>181</v>
      </c>
      <c r="B34" s="21" t="s">
        <v>182</v>
      </c>
      <c r="C34" s="16" t="s">
        <v>763</v>
      </c>
      <c r="D34" s="16" t="s">
        <v>539</v>
      </c>
      <c r="E34" s="36">
        <v>38</v>
      </c>
      <c r="F34" s="36">
        <v>27</v>
      </c>
      <c r="G34" s="37">
        <v>0.7105263157894737</v>
      </c>
    </row>
    <row r="35" spans="1:8" ht="13.5">
      <c r="A35" s="16" t="s">
        <v>1457</v>
      </c>
      <c r="B35" s="21" t="s">
        <v>1458</v>
      </c>
      <c r="C35" s="16" t="s">
        <v>858</v>
      </c>
      <c r="D35" s="16" t="s">
        <v>539</v>
      </c>
      <c r="G35" s="38"/>
      <c r="H35" s="10" t="s">
        <v>604</v>
      </c>
    </row>
    <row r="36" spans="1:7" ht="13.5">
      <c r="A36" s="16" t="s">
        <v>1529</v>
      </c>
      <c r="B36" s="21" t="s">
        <v>1530</v>
      </c>
      <c r="C36" s="16" t="s">
        <v>823</v>
      </c>
      <c r="D36" s="16" t="s">
        <v>540</v>
      </c>
      <c r="E36" s="36">
        <v>8</v>
      </c>
      <c r="F36" s="36">
        <v>8</v>
      </c>
      <c r="G36" s="37">
        <v>1</v>
      </c>
    </row>
    <row r="37" spans="1:7" ht="13.5">
      <c r="A37" s="16" t="s">
        <v>189</v>
      </c>
      <c r="B37" s="21" t="s">
        <v>1783</v>
      </c>
      <c r="C37" s="16" t="s">
        <v>865</v>
      </c>
      <c r="D37" s="16" t="s">
        <v>538</v>
      </c>
      <c r="E37" s="36">
        <v>1</v>
      </c>
      <c r="F37" s="36">
        <v>0</v>
      </c>
      <c r="G37" s="37">
        <v>0</v>
      </c>
    </row>
    <row r="38" spans="1:7" ht="13.5">
      <c r="A38" s="16" t="s">
        <v>1102</v>
      </c>
      <c r="B38" s="21" t="s">
        <v>454</v>
      </c>
      <c r="C38" s="16" t="s">
        <v>894</v>
      </c>
      <c r="D38" s="16" t="s">
        <v>540</v>
      </c>
      <c r="E38" s="36">
        <v>14</v>
      </c>
      <c r="F38" s="36">
        <v>13</v>
      </c>
      <c r="G38" s="37">
        <v>0.9285714285714286</v>
      </c>
    </row>
    <row r="39" spans="1:7" ht="13.5">
      <c r="A39" s="16" t="s">
        <v>1077</v>
      </c>
      <c r="B39" s="21" t="s">
        <v>644</v>
      </c>
      <c r="C39" s="16" t="s">
        <v>755</v>
      </c>
      <c r="D39" s="16" t="s">
        <v>541</v>
      </c>
      <c r="E39" s="36">
        <v>34</v>
      </c>
      <c r="F39" s="36">
        <v>23</v>
      </c>
      <c r="G39" s="37">
        <v>0.6764705882352942</v>
      </c>
    </row>
    <row r="40" spans="1:7" ht="13.5">
      <c r="A40" s="16" t="s">
        <v>1335</v>
      </c>
      <c r="B40" s="21" t="s">
        <v>663</v>
      </c>
      <c r="C40" s="16" t="s">
        <v>836</v>
      </c>
      <c r="D40" s="16" t="s">
        <v>539</v>
      </c>
      <c r="E40" s="36">
        <v>11</v>
      </c>
      <c r="F40" s="36">
        <v>11</v>
      </c>
      <c r="G40" s="37">
        <v>1</v>
      </c>
    </row>
    <row r="41" spans="1:7" ht="13.5">
      <c r="A41" s="16" t="s">
        <v>1985</v>
      </c>
      <c r="B41" s="21" t="s">
        <v>1986</v>
      </c>
      <c r="C41" s="16" t="s">
        <v>777</v>
      </c>
      <c r="D41" s="16" t="s">
        <v>539</v>
      </c>
      <c r="E41" s="36">
        <v>31</v>
      </c>
      <c r="F41" s="36">
        <v>15</v>
      </c>
      <c r="G41" s="37">
        <v>0.4838709677419355</v>
      </c>
    </row>
    <row r="42" spans="1:7" ht="13.5">
      <c r="A42" s="16" t="s">
        <v>383</v>
      </c>
      <c r="B42" s="21" t="s">
        <v>474</v>
      </c>
      <c r="C42" s="16" t="s">
        <v>831</v>
      </c>
      <c r="D42" s="16" t="s">
        <v>539</v>
      </c>
      <c r="E42" s="36">
        <v>33</v>
      </c>
      <c r="F42" s="36">
        <v>16</v>
      </c>
      <c r="G42" s="37">
        <v>0.48484848484848486</v>
      </c>
    </row>
    <row r="43" spans="1:7" ht="13.5">
      <c r="A43" s="16" t="s">
        <v>1012</v>
      </c>
      <c r="B43" s="21" t="s">
        <v>1838</v>
      </c>
      <c r="C43" s="16" t="s">
        <v>831</v>
      </c>
      <c r="D43" s="16" t="s">
        <v>539</v>
      </c>
      <c r="E43" s="36">
        <v>51</v>
      </c>
      <c r="F43" s="36">
        <v>42</v>
      </c>
      <c r="G43" s="37">
        <v>0.8235294117647058</v>
      </c>
    </row>
    <row r="44" spans="1:7" ht="13.5">
      <c r="A44" s="16" t="s">
        <v>369</v>
      </c>
      <c r="B44" s="21" t="s">
        <v>708</v>
      </c>
      <c r="C44" s="16" t="s">
        <v>956</v>
      </c>
      <c r="D44" s="16" t="s">
        <v>538</v>
      </c>
      <c r="E44" s="36">
        <v>152</v>
      </c>
      <c r="F44" s="36">
        <v>125</v>
      </c>
      <c r="G44" s="37">
        <v>0.8223684210526315</v>
      </c>
    </row>
    <row r="45" spans="1:8" ht="13.5">
      <c r="A45" s="16" t="s">
        <v>991</v>
      </c>
      <c r="B45" s="21" t="s">
        <v>1586</v>
      </c>
      <c r="C45" s="16" t="s">
        <v>757</v>
      </c>
      <c r="D45" s="16" t="s">
        <v>539</v>
      </c>
      <c r="G45" s="37"/>
      <c r="H45" s="10" t="s">
        <v>604</v>
      </c>
    </row>
    <row r="46" spans="1:7" ht="13.5">
      <c r="A46" s="16" t="s">
        <v>204</v>
      </c>
      <c r="B46" s="21" t="s">
        <v>1578</v>
      </c>
      <c r="C46" s="16" t="s">
        <v>805</v>
      </c>
      <c r="D46" s="16" t="s">
        <v>539</v>
      </c>
      <c r="E46" s="36">
        <v>33</v>
      </c>
      <c r="F46" s="36">
        <v>31</v>
      </c>
      <c r="G46" s="38">
        <v>0.9393939393939394</v>
      </c>
    </row>
    <row r="47" spans="1:7" ht="13.5">
      <c r="A47" s="16" t="s">
        <v>329</v>
      </c>
      <c r="B47" s="21" t="s">
        <v>792</v>
      </c>
      <c r="C47" s="16" t="s">
        <v>793</v>
      </c>
      <c r="D47" s="16" t="s">
        <v>538</v>
      </c>
      <c r="E47" s="36">
        <v>16</v>
      </c>
      <c r="F47" s="36">
        <v>14</v>
      </c>
      <c r="G47" s="37">
        <v>0.875</v>
      </c>
    </row>
    <row r="48" spans="1:7" ht="13.5">
      <c r="A48" s="16" t="s">
        <v>1593</v>
      </c>
      <c r="B48" s="21" t="s">
        <v>1594</v>
      </c>
      <c r="C48" s="16" t="s">
        <v>865</v>
      </c>
      <c r="D48" s="16" t="s">
        <v>540</v>
      </c>
      <c r="E48" s="36">
        <v>67</v>
      </c>
      <c r="F48" s="36">
        <v>67</v>
      </c>
      <c r="G48" s="37">
        <v>1</v>
      </c>
    </row>
    <row r="49" spans="1:7" ht="13.5">
      <c r="A49" s="16" t="s">
        <v>39</v>
      </c>
      <c r="B49" s="21" t="s">
        <v>862</v>
      </c>
      <c r="C49" s="16" t="s">
        <v>834</v>
      </c>
      <c r="D49" s="16" t="s">
        <v>539</v>
      </c>
      <c r="E49" s="36">
        <v>18</v>
      </c>
      <c r="F49" s="36">
        <v>14</v>
      </c>
      <c r="G49" s="37">
        <v>0.7777777777777778</v>
      </c>
    </row>
    <row r="50" spans="1:7" ht="13.5">
      <c r="A50" s="16" t="s">
        <v>1071</v>
      </c>
      <c r="B50" s="21" t="s">
        <v>1072</v>
      </c>
      <c r="C50" s="16" t="s">
        <v>759</v>
      </c>
      <c r="D50" s="16" t="s">
        <v>538</v>
      </c>
      <c r="E50" s="36">
        <v>101</v>
      </c>
      <c r="F50" s="36">
        <v>96</v>
      </c>
      <c r="G50" s="37">
        <v>0.9504950495049505</v>
      </c>
    </row>
    <row r="51" spans="1:7" ht="13.5">
      <c r="A51" s="16" t="s">
        <v>237</v>
      </c>
      <c r="B51" s="21" t="s">
        <v>238</v>
      </c>
      <c r="C51" s="16" t="s">
        <v>823</v>
      </c>
      <c r="D51" s="16" t="s">
        <v>539</v>
      </c>
      <c r="E51" s="36">
        <v>33</v>
      </c>
      <c r="F51" s="36">
        <v>24</v>
      </c>
      <c r="G51" s="37">
        <v>0.7272727272727273</v>
      </c>
    </row>
    <row r="52" spans="1:7" ht="13.5">
      <c r="A52" s="16" t="s">
        <v>2042</v>
      </c>
      <c r="B52" s="21" t="s">
        <v>2043</v>
      </c>
      <c r="C52" s="16" t="s">
        <v>823</v>
      </c>
      <c r="D52" s="16" t="s">
        <v>539</v>
      </c>
      <c r="E52" s="36">
        <v>50</v>
      </c>
      <c r="F52" s="36">
        <v>44</v>
      </c>
      <c r="G52" s="37">
        <v>0.88</v>
      </c>
    </row>
    <row r="53" spans="1:7" ht="13.5">
      <c r="A53" s="16" t="s">
        <v>586</v>
      </c>
      <c r="B53" s="21" t="s">
        <v>587</v>
      </c>
      <c r="C53" s="16" t="s">
        <v>805</v>
      </c>
      <c r="D53" s="16" t="s">
        <v>539</v>
      </c>
      <c r="E53" s="36">
        <v>32</v>
      </c>
      <c r="F53" s="36">
        <v>32</v>
      </c>
      <c r="G53" s="37">
        <v>1</v>
      </c>
    </row>
    <row r="54" spans="1:7" ht="13.5">
      <c r="A54" s="16" t="s">
        <v>546</v>
      </c>
      <c r="B54" s="21" t="s">
        <v>547</v>
      </c>
      <c r="C54" s="16" t="s">
        <v>878</v>
      </c>
      <c r="D54" s="16" t="s">
        <v>539</v>
      </c>
      <c r="E54" s="36">
        <v>5</v>
      </c>
      <c r="F54" s="36">
        <v>5</v>
      </c>
      <c r="G54" s="37">
        <v>1</v>
      </c>
    </row>
    <row r="55" spans="1:7" ht="13.5">
      <c r="A55" s="16" t="s">
        <v>578</v>
      </c>
      <c r="B55" s="21" t="s">
        <v>579</v>
      </c>
      <c r="C55" s="16" t="s">
        <v>711</v>
      </c>
      <c r="D55" s="16" t="s">
        <v>540</v>
      </c>
      <c r="E55" s="36">
        <v>39</v>
      </c>
      <c r="F55" s="36">
        <v>27</v>
      </c>
      <c r="G55" s="37">
        <v>0.6923076923076923</v>
      </c>
    </row>
    <row r="56" spans="1:7" ht="13.5">
      <c r="A56" s="16" t="s">
        <v>1654</v>
      </c>
      <c r="B56" s="21" t="s">
        <v>1655</v>
      </c>
      <c r="C56" s="16" t="s">
        <v>791</v>
      </c>
      <c r="D56" s="16" t="s">
        <v>539</v>
      </c>
      <c r="E56" s="36">
        <v>70</v>
      </c>
      <c r="F56" s="36">
        <v>53</v>
      </c>
      <c r="G56" s="37">
        <v>0.7571428571428571</v>
      </c>
    </row>
    <row r="57" spans="1:7" ht="13.5">
      <c r="A57" s="16" t="s">
        <v>374</v>
      </c>
      <c r="B57" s="21" t="s">
        <v>375</v>
      </c>
      <c r="C57" s="16" t="s">
        <v>858</v>
      </c>
      <c r="D57" s="16" t="s">
        <v>538</v>
      </c>
      <c r="E57" s="36">
        <v>8</v>
      </c>
      <c r="F57" s="36">
        <v>5</v>
      </c>
      <c r="G57" s="37">
        <v>0.625</v>
      </c>
    </row>
    <row r="58" spans="1:7" ht="13.5">
      <c r="A58" s="16" t="s">
        <v>1218</v>
      </c>
      <c r="B58" s="21" t="s">
        <v>1219</v>
      </c>
      <c r="C58" s="16" t="s">
        <v>775</v>
      </c>
      <c r="D58" s="16" t="s">
        <v>540</v>
      </c>
      <c r="E58" s="36">
        <v>21</v>
      </c>
      <c r="F58" s="36">
        <v>21</v>
      </c>
      <c r="G58" s="37">
        <v>1</v>
      </c>
    </row>
    <row r="59" spans="1:7" ht="13.5">
      <c r="A59" s="16" t="s">
        <v>224</v>
      </c>
      <c r="B59" s="21" t="s">
        <v>1579</v>
      </c>
      <c r="C59" s="16" t="s">
        <v>962</v>
      </c>
      <c r="D59" s="16" t="s">
        <v>539</v>
      </c>
      <c r="E59" s="36">
        <v>9</v>
      </c>
      <c r="F59" s="36">
        <v>8</v>
      </c>
      <c r="G59" s="37">
        <v>0.8888888888888888</v>
      </c>
    </row>
    <row r="60" spans="1:7" ht="13.5">
      <c r="A60" s="16" t="s">
        <v>351</v>
      </c>
      <c r="B60" s="21" t="s">
        <v>1684</v>
      </c>
      <c r="C60" s="16" t="s">
        <v>802</v>
      </c>
      <c r="D60" s="16" t="s">
        <v>540</v>
      </c>
      <c r="E60" s="36">
        <v>60</v>
      </c>
      <c r="F60" s="36">
        <v>30</v>
      </c>
      <c r="G60" s="37">
        <v>0.5</v>
      </c>
    </row>
    <row r="61" spans="1:7" ht="13.5">
      <c r="A61" s="16" t="s">
        <v>527</v>
      </c>
      <c r="B61" s="21" t="s">
        <v>528</v>
      </c>
      <c r="C61" s="16" t="s">
        <v>926</v>
      </c>
      <c r="D61" s="16" t="s">
        <v>540</v>
      </c>
      <c r="E61" s="36">
        <v>14</v>
      </c>
      <c r="F61" s="36">
        <v>13</v>
      </c>
      <c r="G61" s="38">
        <v>0.9285714285714286</v>
      </c>
    </row>
    <row r="62" spans="1:7" ht="13.5">
      <c r="A62" s="16" t="s">
        <v>1544</v>
      </c>
      <c r="B62" s="21" t="s">
        <v>1657</v>
      </c>
      <c r="C62" s="16" t="s">
        <v>834</v>
      </c>
      <c r="D62" s="16" t="s">
        <v>538</v>
      </c>
      <c r="E62" s="36">
        <v>50</v>
      </c>
      <c r="F62" s="36">
        <v>49</v>
      </c>
      <c r="G62" s="37">
        <v>0.98</v>
      </c>
    </row>
    <row r="63" spans="1:7" ht="13.5">
      <c r="A63" s="16" t="s">
        <v>1928</v>
      </c>
      <c r="B63" s="21" t="s">
        <v>1929</v>
      </c>
      <c r="C63" s="16" t="s">
        <v>836</v>
      </c>
      <c r="D63" s="16" t="s">
        <v>540</v>
      </c>
      <c r="E63" s="36">
        <v>39</v>
      </c>
      <c r="F63" s="36">
        <v>28</v>
      </c>
      <c r="G63" s="37">
        <v>0.717948717948718</v>
      </c>
    </row>
    <row r="64" spans="1:7" ht="13.5">
      <c r="A64" s="16" t="s">
        <v>1187</v>
      </c>
      <c r="B64" s="21" t="s">
        <v>1831</v>
      </c>
      <c r="C64" s="16" t="s">
        <v>789</v>
      </c>
      <c r="D64" s="16" t="s">
        <v>540</v>
      </c>
      <c r="E64" s="36">
        <v>63</v>
      </c>
      <c r="F64" s="36">
        <v>62</v>
      </c>
      <c r="G64" s="37">
        <v>0.9841269841269841</v>
      </c>
    </row>
    <row r="65" spans="1:7" ht="13.5">
      <c r="A65" s="16" t="s">
        <v>1191</v>
      </c>
      <c r="B65" s="21" t="s">
        <v>1765</v>
      </c>
      <c r="C65" s="16" t="s">
        <v>834</v>
      </c>
      <c r="D65" s="16" t="s">
        <v>538</v>
      </c>
      <c r="E65" s="36">
        <v>1</v>
      </c>
      <c r="F65" s="36">
        <v>1</v>
      </c>
      <c r="G65" s="37">
        <v>1</v>
      </c>
    </row>
    <row r="66" spans="1:7" ht="13.5">
      <c r="A66" s="16" t="s">
        <v>1365</v>
      </c>
      <c r="B66" s="21" t="s">
        <v>1784</v>
      </c>
      <c r="C66" s="16" t="s">
        <v>763</v>
      </c>
      <c r="D66" s="16" t="s">
        <v>538</v>
      </c>
      <c r="E66" s="36">
        <v>20</v>
      </c>
      <c r="F66" s="36">
        <v>8</v>
      </c>
      <c r="G66" s="37">
        <v>0.4</v>
      </c>
    </row>
    <row r="67" spans="1:8" ht="13.5">
      <c r="A67" s="16" t="s">
        <v>1557</v>
      </c>
      <c r="B67" s="21" t="s">
        <v>1827</v>
      </c>
      <c r="C67" s="16" t="s">
        <v>759</v>
      </c>
      <c r="D67" s="16" t="s">
        <v>539</v>
      </c>
      <c r="G67" s="37"/>
      <c r="H67" s="10" t="s">
        <v>604</v>
      </c>
    </row>
    <row r="68" spans="1:7" ht="13.5">
      <c r="A68" s="16" t="s">
        <v>133</v>
      </c>
      <c r="B68" s="21" t="s">
        <v>134</v>
      </c>
      <c r="C68" s="16" t="s">
        <v>827</v>
      </c>
      <c r="D68" s="16" t="s">
        <v>538</v>
      </c>
      <c r="E68" s="36">
        <v>22</v>
      </c>
      <c r="F68" s="36">
        <v>13</v>
      </c>
      <c r="G68" s="37">
        <v>0.5909090909090909</v>
      </c>
    </row>
    <row r="69" spans="1:7" ht="13.5">
      <c r="A69" s="16" t="s">
        <v>734</v>
      </c>
      <c r="B69" s="21" t="s">
        <v>735</v>
      </c>
      <c r="C69" s="16" t="s">
        <v>834</v>
      </c>
      <c r="D69" s="16" t="s">
        <v>539</v>
      </c>
      <c r="E69" s="36">
        <v>85</v>
      </c>
      <c r="F69" s="36">
        <v>65</v>
      </c>
      <c r="G69" s="37">
        <v>0.7647058823529411</v>
      </c>
    </row>
    <row r="70" spans="1:7" ht="13.5">
      <c r="A70" s="16" t="s">
        <v>157</v>
      </c>
      <c r="B70" s="21" t="s">
        <v>880</v>
      </c>
      <c r="C70" s="16" t="s">
        <v>815</v>
      </c>
      <c r="D70" s="16" t="s">
        <v>539</v>
      </c>
      <c r="E70" s="36">
        <v>25</v>
      </c>
      <c r="F70" s="36">
        <v>21</v>
      </c>
      <c r="G70" s="37">
        <v>0.84</v>
      </c>
    </row>
    <row r="71" spans="1:7" ht="13.5">
      <c r="A71" s="16" t="s">
        <v>84</v>
      </c>
      <c r="B71" s="21" t="s">
        <v>975</v>
      </c>
      <c r="C71" s="16" t="s">
        <v>770</v>
      </c>
      <c r="D71" s="16" t="s">
        <v>539</v>
      </c>
      <c r="E71" s="36">
        <v>138</v>
      </c>
      <c r="F71" s="36">
        <v>128</v>
      </c>
      <c r="G71" s="37">
        <v>0.927536231884058</v>
      </c>
    </row>
    <row r="72" spans="1:8" ht="13.5">
      <c r="A72" s="16" t="s">
        <v>1288</v>
      </c>
      <c r="B72" s="21" t="s">
        <v>1289</v>
      </c>
      <c r="C72" s="16" t="s">
        <v>759</v>
      </c>
      <c r="D72" s="16" t="s">
        <v>539</v>
      </c>
      <c r="G72" s="37"/>
      <c r="H72" s="10" t="s">
        <v>23</v>
      </c>
    </row>
    <row r="73" spans="1:7" ht="13.5">
      <c r="A73" s="16" t="s">
        <v>1231</v>
      </c>
      <c r="B73" s="21" t="s">
        <v>833</v>
      </c>
      <c r="C73" s="16" t="s">
        <v>834</v>
      </c>
      <c r="D73" s="16" t="s">
        <v>539</v>
      </c>
      <c r="E73" s="36">
        <v>18</v>
      </c>
      <c r="F73" s="36">
        <v>12</v>
      </c>
      <c r="G73" s="37">
        <v>0.6666666666666666</v>
      </c>
    </row>
    <row r="74" spans="1:8" ht="13.5">
      <c r="A74" s="16" t="s">
        <v>174</v>
      </c>
      <c r="B74" s="21" t="s">
        <v>175</v>
      </c>
      <c r="C74" s="16" t="s">
        <v>758</v>
      </c>
      <c r="D74" s="16" t="s">
        <v>539</v>
      </c>
      <c r="G74" s="37"/>
      <c r="H74" s="10" t="s">
        <v>23</v>
      </c>
    </row>
    <row r="75" spans="1:7" ht="13.5">
      <c r="A75" s="16" t="s">
        <v>580</v>
      </c>
      <c r="B75" s="21" t="s">
        <v>581</v>
      </c>
      <c r="C75" s="16" t="s">
        <v>757</v>
      </c>
      <c r="D75" s="16" t="s">
        <v>539</v>
      </c>
      <c r="E75" s="36">
        <v>18</v>
      </c>
      <c r="F75" s="36">
        <v>18</v>
      </c>
      <c r="G75" s="37">
        <v>1</v>
      </c>
    </row>
    <row r="76" spans="1:7" ht="13.5">
      <c r="A76" s="16" t="s">
        <v>1355</v>
      </c>
      <c r="B76" s="21" t="s">
        <v>906</v>
      </c>
      <c r="C76" s="16" t="s">
        <v>823</v>
      </c>
      <c r="D76" s="16" t="s">
        <v>539</v>
      </c>
      <c r="E76" s="36">
        <v>7</v>
      </c>
      <c r="F76" s="36">
        <v>5</v>
      </c>
      <c r="G76" s="37">
        <v>0.7142857142857143</v>
      </c>
    </row>
    <row r="77" spans="1:7" ht="13.5">
      <c r="A77" s="16" t="s">
        <v>1259</v>
      </c>
      <c r="B77" s="21" t="s">
        <v>808</v>
      </c>
      <c r="C77" s="16" t="s">
        <v>758</v>
      </c>
      <c r="D77" s="16" t="s">
        <v>538</v>
      </c>
      <c r="E77" s="36">
        <v>12</v>
      </c>
      <c r="F77" s="36">
        <v>10</v>
      </c>
      <c r="G77" s="37">
        <v>0.8333333333333334</v>
      </c>
    </row>
    <row r="78" spans="1:7" ht="13.5">
      <c r="A78" s="16" t="s">
        <v>1119</v>
      </c>
      <c r="B78" s="21" t="s">
        <v>774</v>
      </c>
      <c r="C78" s="16" t="s">
        <v>758</v>
      </c>
      <c r="D78" s="16" t="s">
        <v>540</v>
      </c>
      <c r="E78" s="36">
        <v>11</v>
      </c>
      <c r="F78" s="36">
        <v>11</v>
      </c>
      <c r="G78" s="37">
        <v>1</v>
      </c>
    </row>
    <row r="79" spans="1:7" ht="13.5">
      <c r="A79" s="16" t="s">
        <v>712</v>
      </c>
      <c r="B79" s="21" t="s">
        <v>713</v>
      </c>
      <c r="C79" s="16" t="s">
        <v>758</v>
      </c>
      <c r="D79" s="16" t="s">
        <v>540</v>
      </c>
      <c r="E79" s="36">
        <v>104</v>
      </c>
      <c r="F79" s="36">
        <v>94</v>
      </c>
      <c r="G79" s="37">
        <v>0.9038461538461539</v>
      </c>
    </row>
    <row r="80" spans="1:7" ht="13.5">
      <c r="A80" s="16" t="s">
        <v>800</v>
      </c>
      <c r="B80" s="21" t="s">
        <v>801</v>
      </c>
      <c r="C80" s="16" t="s">
        <v>758</v>
      </c>
      <c r="D80" s="16" t="s">
        <v>540</v>
      </c>
      <c r="E80" s="36">
        <v>4</v>
      </c>
      <c r="F80" s="36">
        <v>1</v>
      </c>
      <c r="G80" s="37">
        <v>0.25</v>
      </c>
    </row>
    <row r="81" spans="1:7" ht="13.5">
      <c r="A81" s="16" t="s">
        <v>1547</v>
      </c>
      <c r="B81" s="21" t="s">
        <v>1581</v>
      </c>
      <c r="C81" s="16" t="s">
        <v>758</v>
      </c>
      <c r="D81" s="16" t="s">
        <v>540</v>
      </c>
      <c r="E81" s="36">
        <v>57</v>
      </c>
      <c r="F81" s="36">
        <v>57</v>
      </c>
      <c r="G81" s="37">
        <v>1</v>
      </c>
    </row>
    <row r="82" spans="1:7" ht="13.5">
      <c r="A82" s="16" t="s">
        <v>1354</v>
      </c>
      <c r="B82" s="21" t="s">
        <v>1819</v>
      </c>
      <c r="C82" s="16" t="s">
        <v>758</v>
      </c>
      <c r="D82" s="16" t="s">
        <v>540</v>
      </c>
      <c r="E82" s="36">
        <v>92</v>
      </c>
      <c r="F82" s="36">
        <v>92</v>
      </c>
      <c r="G82" s="37">
        <v>1</v>
      </c>
    </row>
    <row r="83" spans="1:7" ht="13.5">
      <c r="A83" s="16" t="s">
        <v>450</v>
      </c>
      <c r="B83" s="21" t="s">
        <v>451</v>
      </c>
      <c r="C83" s="16" t="s">
        <v>758</v>
      </c>
      <c r="D83" s="16" t="s">
        <v>540</v>
      </c>
      <c r="E83" s="36">
        <v>14</v>
      </c>
      <c r="F83" s="36">
        <v>13</v>
      </c>
      <c r="G83" s="37">
        <v>0.9285714285714286</v>
      </c>
    </row>
    <row r="84" spans="1:8" ht="13.5">
      <c r="A84" s="16" t="s">
        <v>1068</v>
      </c>
      <c r="B84" s="21" t="s">
        <v>1069</v>
      </c>
      <c r="C84" s="16" t="s">
        <v>758</v>
      </c>
      <c r="D84" s="16" t="s">
        <v>540</v>
      </c>
      <c r="G84" s="37"/>
      <c r="H84" s="10" t="s">
        <v>604</v>
      </c>
    </row>
    <row r="85" spans="1:8" ht="13.5">
      <c r="A85" s="16" t="s">
        <v>1459</v>
      </c>
      <c r="B85" s="21" t="s">
        <v>1460</v>
      </c>
      <c r="C85" s="16" t="s">
        <v>758</v>
      </c>
      <c r="D85" s="16" t="s">
        <v>540</v>
      </c>
      <c r="G85" s="37"/>
      <c r="H85" s="10" t="s">
        <v>23</v>
      </c>
    </row>
    <row r="86" spans="1:7" ht="13.5">
      <c r="A86" s="16" t="s">
        <v>1346</v>
      </c>
      <c r="B86" s="21" t="s">
        <v>1577</v>
      </c>
      <c r="C86" s="16" t="s">
        <v>758</v>
      </c>
      <c r="D86" s="16" t="s">
        <v>540</v>
      </c>
      <c r="E86" s="36">
        <v>9</v>
      </c>
      <c r="F86" s="36">
        <v>8</v>
      </c>
      <c r="G86" s="37">
        <v>0.8888888888888888</v>
      </c>
    </row>
    <row r="87" spans="1:7" ht="13.5">
      <c r="A87" s="16" t="s">
        <v>1121</v>
      </c>
      <c r="B87" s="21" t="s">
        <v>930</v>
      </c>
      <c r="C87" s="16" t="s">
        <v>758</v>
      </c>
      <c r="D87" s="16" t="s">
        <v>540</v>
      </c>
      <c r="E87" s="36">
        <v>8</v>
      </c>
      <c r="F87" s="36">
        <v>6</v>
      </c>
      <c r="G87" s="37">
        <v>0.75</v>
      </c>
    </row>
    <row r="88" spans="1:7" ht="13.5">
      <c r="A88" s="16" t="s">
        <v>903</v>
      </c>
      <c r="B88" s="21" t="s">
        <v>904</v>
      </c>
      <c r="C88" s="16" t="s">
        <v>758</v>
      </c>
      <c r="D88" s="16" t="s">
        <v>540</v>
      </c>
      <c r="E88" s="36">
        <v>37</v>
      </c>
      <c r="F88" s="36">
        <v>34</v>
      </c>
      <c r="G88" s="37">
        <v>0.918918918918919</v>
      </c>
    </row>
    <row r="89" spans="1:8" ht="13.5">
      <c r="A89" s="16" t="s">
        <v>1301</v>
      </c>
      <c r="B89" s="21" t="s">
        <v>744</v>
      </c>
      <c r="C89" s="16" t="s">
        <v>758</v>
      </c>
      <c r="D89" s="16" t="s">
        <v>540</v>
      </c>
      <c r="G89" s="37"/>
      <c r="H89" s="10" t="s">
        <v>604</v>
      </c>
    </row>
    <row r="90" spans="1:7" ht="13.5">
      <c r="A90" s="16" t="s">
        <v>1439</v>
      </c>
      <c r="B90" s="21" t="s">
        <v>1844</v>
      </c>
      <c r="C90" s="16" t="s">
        <v>758</v>
      </c>
      <c r="D90" s="16" t="s">
        <v>540</v>
      </c>
      <c r="E90" s="36">
        <v>13</v>
      </c>
      <c r="F90" s="36">
        <v>13</v>
      </c>
      <c r="G90" s="37">
        <v>1</v>
      </c>
    </row>
    <row r="91" spans="1:7" ht="13.5">
      <c r="A91" s="16" t="s">
        <v>1949</v>
      </c>
      <c r="B91" s="21" t="s">
        <v>1950</v>
      </c>
      <c r="C91" s="16" t="s">
        <v>758</v>
      </c>
      <c r="D91" s="16" t="s">
        <v>540</v>
      </c>
      <c r="E91" s="36">
        <v>3</v>
      </c>
      <c r="F91" s="36">
        <v>3</v>
      </c>
      <c r="G91" s="37">
        <v>1</v>
      </c>
    </row>
    <row r="92" spans="1:7" ht="13.5">
      <c r="A92" s="16" t="s">
        <v>328</v>
      </c>
      <c r="B92" s="21" t="s">
        <v>699</v>
      </c>
      <c r="C92" s="16" t="s">
        <v>758</v>
      </c>
      <c r="D92" s="16" t="s">
        <v>540</v>
      </c>
      <c r="E92" s="36">
        <v>62</v>
      </c>
      <c r="F92" s="36">
        <v>54</v>
      </c>
      <c r="G92" s="37">
        <v>0.8709677419354839</v>
      </c>
    </row>
    <row r="93" spans="1:7" ht="13.5">
      <c r="A93" s="16" t="s">
        <v>131</v>
      </c>
      <c r="B93" s="21" t="s">
        <v>856</v>
      </c>
      <c r="C93" s="16" t="s">
        <v>758</v>
      </c>
      <c r="D93" s="16" t="s">
        <v>540</v>
      </c>
      <c r="E93" s="36">
        <v>5</v>
      </c>
      <c r="F93" s="36">
        <v>3</v>
      </c>
      <c r="G93" s="37">
        <v>0.6</v>
      </c>
    </row>
    <row r="94" spans="1:7" ht="13.5">
      <c r="A94" s="16" t="s">
        <v>1200</v>
      </c>
      <c r="B94" s="21" t="s">
        <v>1201</v>
      </c>
      <c r="C94" s="16" t="s">
        <v>758</v>
      </c>
      <c r="D94" s="16" t="s">
        <v>540</v>
      </c>
      <c r="E94" s="36">
        <v>18</v>
      </c>
      <c r="F94" s="36">
        <v>18</v>
      </c>
      <c r="G94" s="37">
        <v>1</v>
      </c>
    </row>
    <row r="95" spans="1:7" ht="13.5">
      <c r="A95" s="16" t="s">
        <v>1884</v>
      </c>
      <c r="B95" s="21" t="s">
        <v>1907</v>
      </c>
      <c r="C95" s="16" t="s">
        <v>775</v>
      </c>
      <c r="D95" s="16" t="s">
        <v>540</v>
      </c>
      <c r="E95" s="36">
        <v>16</v>
      </c>
      <c r="F95" s="36">
        <v>16</v>
      </c>
      <c r="G95" s="37">
        <v>1</v>
      </c>
    </row>
    <row r="96" spans="1:7" ht="13.5">
      <c r="A96" s="16" t="s">
        <v>1955</v>
      </c>
      <c r="B96" s="21" t="s">
        <v>1956</v>
      </c>
      <c r="C96" s="16" t="s">
        <v>858</v>
      </c>
      <c r="D96" s="16" t="s">
        <v>539</v>
      </c>
      <c r="E96" s="36">
        <v>38</v>
      </c>
      <c r="F96" s="36">
        <v>37</v>
      </c>
      <c r="G96" s="37">
        <v>0.9736842105263158</v>
      </c>
    </row>
    <row r="97" spans="1:8" ht="13.5">
      <c r="A97" s="16" t="s">
        <v>1146</v>
      </c>
      <c r="B97" s="21" t="s">
        <v>1814</v>
      </c>
      <c r="C97" s="16" t="s">
        <v>755</v>
      </c>
      <c r="D97" s="16" t="s">
        <v>540</v>
      </c>
      <c r="G97" s="37"/>
      <c r="H97" s="10" t="s">
        <v>604</v>
      </c>
    </row>
    <row r="98" spans="1:7" ht="13.5">
      <c r="A98" s="16" t="s">
        <v>1993</v>
      </c>
      <c r="B98" s="21" t="s">
        <v>1994</v>
      </c>
      <c r="C98" s="16" t="s">
        <v>828</v>
      </c>
      <c r="D98" s="16" t="s">
        <v>539</v>
      </c>
      <c r="E98" s="36">
        <v>38</v>
      </c>
      <c r="F98" s="36">
        <v>18</v>
      </c>
      <c r="G98" s="37">
        <v>0.47368421052631576</v>
      </c>
    </row>
    <row r="99" spans="1:7" ht="13.5">
      <c r="A99" s="16" t="s">
        <v>1185</v>
      </c>
      <c r="B99" s="21" t="s">
        <v>682</v>
      </c>
      <c r="C99" s="16" t="s">
        <v>834</v>
      </c>
      <c r="D99" s="16" t="s">
        <v>539</v>
      </c>
      <c r="E99" s="36">
        <v>10</v>
      </c>
      <c r="F99" s="36">
        <v>8</v>
      </c>
      <c r="G99" s="37">
        <v>0.8</v>
      </c>
    </row>
    <row r="100" spans="1:7" ht="13.5">
      <c r="A100" s="16" t="s">
        <v>1008</v>
      </c>
      <c r="B100" s="21" t="s">
        <v>1009</v>
      </c>
      <c r="C100" s="16" t="s">
        <v>956</v>
      </c>
      <c r="D100" s="16" t="s">
        <v>538</v>
      </c>
      <c r="E100" s="36">
        <v>143</v>
      </c>
      <c r="F100" s="36">
        <v>124</v>
      </c>
      <c r="G100" s="37">
        <v>0.8671328671328671</v>
      </c>
    </row>
    <row r="101" spans="1:7" ht="13.5">
      <c r="A101" s="16" t="s">
        <v>1602</v>
      </c>
      <c r="B101" s="21" t="s">
        <v>1603</v>
      </c>
      <c r="C101" s="16" t="s">
        <v>755</v>
      </c>
      <c r="D101" s="16" t="s">
        <v>539</v>
      </c>
      <c r="E101" s="36">
        <v>65</v>
      </c>
      <c r="F101" s="36">
        <v>48</v>
      </c>
      <c r="G101" s="37">
        <v>0.7384615384615385</v>
      </c>
    </row>
    <row r="102" spans="1:8" ht="13.5">
      <c r="A102" s="16" t="s">
        <v>1393</v>
      </c>
      <c r="B102" s="21" t="s">
        <v>1632</v>
      </c>
      <c r="C102" s="16" t="s">
        <v>865</v>
      </c>
      <c r="D102" s="16" t="s">
        <v>538</v>
      </c>
      <c r="G102" s="37"/>
      <c r="H102" s="10" t="s">
        <v>604</v>
      </c>
    </row>
    <row r="103" spans="1:7" ht="13.5">
      <c r="A103" s="16" t="s">
        <v>1342</v>
      </c>
      <c r="B103" s="21" t="s">
        <v>502</v>
      </c>
      <c r="C103" s="16" t="s">
        <v>757</v>
      </c>
      <c r="D103" s="16" t="s">
        <v>539</v>
      </c>
      <c r="E103" s="36">
        <v>4</v>
      </c>
      <c r="F103" s="36">
        <v>1</v>
      </c>
      <c r="G103" s="37">
        <v>0.25</v>
      </c>
    </row>
    <row r="104" spans="1:7" ht="13.5">
      <c r="A104" s="16" t="s">
        <v>2011</v>
      </c>
      <c r="B104" s="21" t="s">
        <v>2012</v>
      </c>
      <c r="C104" s="16" t="s">
        <v>846</v>
      </c>
      <c r="D104" s="16" t="s">
        <v>540</v>
      </c>
      <c r="E104" s="36">
        <v>55</v>
      </c>
      <c r="F104" s="36">
        <v>45</v>
      </c>
      <c r="G104" s="37">
        <v>0.8181818181818182</v>
      </c>
    </row>
    <row r="105" spans="1:7" ht="13.5">
      <c r="A105" s="16" t="s">
        <v>276</v>
      </c>
      <c r="B105" s="21" t="s">
        <v>436</v>
      </c>
      <c r="C105" s="16" t="s">
        <v>770</v>
      </c>
      <c r="D105" s="16" t="s">
        <v>538</v>
      </c>
      <c r="E105" s="36">
        <v>37</v>
      </c>
      <c r="F105" s="36">
        <v>27</v>
      </c>
      <c r="G105" s="37">
        <v>0.7297297297297297</v>
      </c>
    </row>
    <row r="106" spans="1:7" ht="13.5">
      <c r="A106" s="16" t="s">
        <v>110</v>
      </c>
      <c r="B106" s="21" t="s">
        <v>1685</v>
      </c>
      <c r="C106" s="16" t="s">
        <v>823</v>
      </c>
      <c r="D106" s="16" t="s">
        <v>539</v>
      </c>
      <c r="E106" s="36">
        <v>7</v>
      </c>
      <c r="F106" s="36">
        <v>5</v>
      </c>
      <c r="G106" s="37">
        <v>0.7142857142857143</v>
      </c>
    </row>
    <row r="107" spans="1:8" ht="13.5">
      <c r="A107" s="16" t="s">
        <v>1319</v>
      </c>
      <c r="B107" s="21" t="s">
        <v>1320</v>
      </c>
      <c r="C107" s="16" t="s">
        <v>810</v>
      </c>
      <c r="D107" s="16" t="s">
        <v>539</v>
      </c>
      <c r="G107" s="37"/>
      <c r="H107" s="10" t="s">
        <v>23</v>
      </c>
    </row>
    <row r="108" spans="1:8" ht="13.5">
      <c r="A108" s="16" t="s">
        <v>1198</v>
      </c>
      <c r="B108" s="21" t="s">
        <v>1199</v>
      </c>
      <c r="C108" s="16" t="s">
        <v>779</v>
      </c>
      <c r="D108" s="16" t="s">
        <v>539</v>
      </c>
      <c r="G108" s="37"/>
      <c r="H108" s="10" t="s">
        <v>23</v>
      </c>
    </row>
    <row r="109" spans="1:7" ht="13.5">
      <c r="A109" s="16" t="s">
        <v>49</v>
      </c>
      <c r="B109" s="21" t="s">
        <v>826</v>
      </c>
      <c r="C109" s="16" t="s">
        <v>827</v>
      </c>
      <c r="D109" s="16" t="s">
        <v>538</v>
      </c>
      <c r="E109" s="36">
        <v>80</v>
      </c>
      <c r="F109" s="36">
        <v>79</v>
      </c>
      <c r="G109" s="37">
        <v>0.9875</v>
      </c>
    </row>
    <row r="110" spans="1:7" ht="13.5">
      <c r="A110" s="16" t="s">
        <v>1249</v>
      </c>
      <c r="B110" s="21" t="s">
        <v>641</v>
      </c>
      <c r="C110" s="16" t="s">
        <v>796</v>
      </c>
      <c r="D110" s="16" t="s">
        <v>539</v>
      </c>
      <c r="E110" s="36">
        <v>49</v>
      </c>
      <c r="F110" s="36">
        <v>35</v>
      </c>
      <c r="G110" s="37">
        <v>0.7142857142857143</v>
      </c>
    </row>
    <row r="111" spans="1:7" ht="13.5">
      <c r="A111" s="16" t="s">
        <v>1411</v>
      </c>
      <c r="B111" s="21" t="s">
        <v>1749</v>
      </c>
      <c r="C111" s="16" t="s">
        <v>759</v>
      </c>
      <c r="D111" s="16" t="s">
        <v>539</v>
      </c>
      <c r="E111" s="36">
        <v>38</v>
      </c>
      <c r="F111" s="36">
        <v>33</v>
      </c>
      <c r="G111" s="37">
        <v>0.868421052631579</v>
      </c>
    </row>
    <row r="112" spans="1:7" ht="13.5">
      <c r="A112" s="16" t="s">
        <v>1126</v>
      </c>
      <c r="B112" s="21" t="s">
        <v>1127</v>
      </c>
      <c r="C112" s="16" t="s">
        <v>865</v>
      </c>
      <c r="D112" s="16" t="s">
        <v>539</v>
      </c>
      <c r="E112" s="36">
        <v>95</v>
      </c>
      <c r="F112" s="36">
        <v>69</v>
      </c>
      <c r="G112" s="37">
        <v>0.7263157894736842</v>
      </c>
    </row>
    <row r="113" spans="1:7" ht="13.5">
      <c r="A113" s="16" t="s">
        <v>1040</v>
      </c>
      <c r="B113" s="21" t="s">
        <v>1041</v>
      </c>
      <c r="C113" s="16" t="s">
        <v>915</v>
      </c>
      <c r="D113" s="16" t="s">
        <v>539</v>
      </c>
      <c r="E113" s="36">
        <v>41</v>
      </c>
      <c r="F113" s="36">
        <v>34</v>
      </c>
      <c r="G113" s="37">
        <v>0.8292682926829268</v>
      </c>
    </row>
    <row r="114" spans="1:7" ht="13.5">
      <c r="A114" s="16" t="s">
        <v>284</v>
      </c>
      <c r="B114" s="21" t="s">
        <v>955</v>
      </c>
      <c r="C114" s="16" t="s">
        <v>773</v>
      </c>
      <c r="D114" s="16" t="s">
        <v>540</v>
      </c>
      <c r="E114" s="36">
        <v>18</v>
      </c>
      <c r="F114" s="36">
        <v>12</v>
      </c>
      <c r="G114" s="37">
        <v>0.6666666666666666</v>
      </c>
    </row>
    <row r="115" spans="1:7" ht="13.5">
      <c r="A115" s="16" t="s">
        <v>1217</v>
      </c>
      <c r="B115" s="21" t="s">
        <v>675</v>
      </c>
      <c r="C115" s="16" t="s">
        <v>757</v>
      </c>
      <c r="D115" s="16" t="s">
        <v>539</v>
      </c>
      <c r="E115" s="36">
        <v>14</v>
      </c>
      <c r="F115" s="36">
        <v>13</v>
      </c>
      <c r="G115" s="37">
        <v>0.9285714285714286</v>
      </c>
    </row>
    <row r="116" spans="1:7" ht="13.5">
      <c r="A116" s="16" t="s">
        <v>1392</v>
      </c>
      <c r="B116" s="21" t="s">
        <v>435</v>
      </c>
      <c r="C116" s="16" t="s">
        <v>789</v>
      </c>
      <c r="D116" s="16" t="s">
        <v>540</v>
      </c>
      <c r="E116" s="36">
        <v>93</v>
      </c>
      <c r="F116" s="36">
        <v>84</v>
      </c>
      <c r="G116" s="37">
        <v>0.9032258064516129</v>
      </c>
    </row>
    <row r="117" spans="1:7" ht="13.5">
      <c r="A117" s="16" t="s">
        <v>164</v>
      </c>
      <c r="B117" s="21" t="s">
        <v>165</v>
      </c>
      <c r="C117" s="16" t="s">
        <v>805</v>
      </c>
      <c r="D117" s="16" t="s">
        <v>540</v>
      </c>
      <c r="E117" s="36">
        <v>18</v>
      </c>
      <c r="F117" s="36">
        <v>15</v>
      </c>
      <c r="G117" s="38">
        <v>0.8333333333333334</v>
      </c>
    </row>
    <row r="118" spans="1:7" ht="13.5">
      <c r="A118" s="16" t="s">
        <v>1668</v>
      </c>
      <c r="B118" s="21" t="s">
        <v>1669</v>
      </c>
      <c r="C118" s="16" t="s">
        <v>782</v>
      </c>
      <c r="D118" s="16" t="s">
        <v>539</v>
      </c>
      <c r="E118" s="36">
        <v>62</v>
      </c>
      <c r="F118" s="36">
        <v>36</v>
      </c>
      <c r="G118" s="37">
        <v>0.5806451612903226</v>
      </c>
    </row>
    <row r="119" spans="1:7" ht="13.5">
      <c r="A119" s="16" t="s">
        <v>260</v>
      </c>
      <c r="B119" s="21" t="s">
        <v>867</v>
      </c>
      <c r="C119" s="16" t="s">
        <v>805</v>
      </c>
      <c r="D119" s="16" t="s">
        <v>539</v>
      </c>
      <c r="E119" s="36">
        <v>29</v>
      </c>
      <c r="F119" s="36">
        <v>25</v>
      </c>
      <c r="G119" s="37">
        <v>0.8620689655172413</v>
      </c>
    </row>
    <row r="120" spans="1:7" ht="13.5">
      <c r="A120" s="16" t="s">
        <v>79</v>
      </c>
      <c r="B120" s="21" t="s">
        <v>80</v>
      </c>
      <c r="C120" s="16" t="s">
        <v>865</v>
      </c>
      <c r="D120" s="16" t="s">
        <v>539</v>
      </c>
      <c r="E120" s="36">
        <v>19</v>
      </c>
      <c r="F120" s="36">
        <v>15</v>
      </c>
      <c r="G120" s="37">
        <v>0.7894736842105263</v>
      </c>
    </row>
    <row r="121" spans="1:7" ht="13.5">
      <c r="A121" s="16" t="s">
        <v>1017</v>
      </c>
      <c r="B121" s="21" t="s">
        <v>1670</v>
      </c>
      <c r="C121" s="16" t="s">
        <v>758</v>
      </c>
      <c r="D121" s="16" t="s">
        <v>539</v>
      </c>
      <c r="E121" s="36">
        <v>6</v>
      </c>
      <c r="F121" s="36">
        <v>5</v>
      </c>
      <c r="G121" s="37">
        <v>0.8333333333333334</v>
      </c>
    </row>
    <row r="122" spans="1:8" ht="13.5">
      <c r="A122" s="16" t="s">
        <v>1066</v>
      </c>
      <c r="B122" s="21" t="s">
        <v>1067</v>
      </c>
      <c r="C122" s="16" t="s">
        <v>758</v>
      </c>
      <c r="D122" s="16" t="s">
        <v>539</v>
      </c>
      <c r="G122" s="37"/>
      <c r="H122" s="10" t="s">
        <v>23</v>
      </c>
    </row>
    <row r="123" spans="1:7" ht="13.5">
      <c r="A123" s="16" t="s">
        <v>1190</v>
      </c>
      <c r="B123" s="21" t="s">
        <v>443</v>
      </c>
      <c r="C123" s="16" t="s">
        <v>796</v>
      </c>
      <c r="D123" s="16" t="s">
        <v>540</v>
      </c>
      <c r="E123" s="36">
        <v>28</v>
      </c>
      <c r="F123" s="36">
        <v>22</v>
      </c>
      <c r="G123" s="37">
        <v>0.7857142857142857</v>
      </c>
    </row>
    <row r="124" spans="1:7" ht="13.5">
      <c r="A124" s="16" t="s">
        <v>1165</v>
      </c>
      <c r="B124" s="21" t="s">
        <v>1166</v>
      </c>
      <c r="C124" s="16" t="s">
        <v>754</v>
      </c>
      <c r="D124" s="16" t="s">
        <v>538</v>
      </c>
      <c r="E124" s="36">
        <v>56</v>
      </c>
      <c r="F124" s="36">
        <v>34</v>
      </c>
      <c r="G124" s="37">
        <v>0.6071428571428571</v>
      </c>
    </row>
    <row r="125" spans="1:7" ht="13.5">
      <c r="A125" s="16" t="s">
        <v>1339</v>
      </c>
      <c r="B125" s="21" t="s">
        <v>1340</v>
      </c>
      <c r="C125" s="16" t="s">
        <v>962</v>
      </c>
      <c r="D125" s="16" t="s">
        <v>539</v>
      </c>
      <c r="E125" s="36">
        <v>1</v>
      </c>
      <c r="F125" s="36">
        <v>1</v>
      </c>
      <c r="G125" s="37">
        <v>1</v>
      </c>
    </row>
    <row r="126" spans="1:7" ht="13.5">
      <c r="A126" s="16" t="s">
        <v>477</v>
      </c>
      <c r="B126" s="21" t="s">
        <v>478</v>
      </c>
      <c r="C126" s="16" t="s">
        <v>962</v>
      </c>
      <c r="D126" s="16" t="s">
        <v>539</v>
      </c>
      <c r="E126" s="36">
        <v>3</v>
      </c>
      <c r="F126" s="36">
        <v>2</v>
      </c>
      <c r="G126" s="37">
        <v>0.6666666666666666</v>
      </c>
    </row>
    <row r="127" spans="1:7" ht="13.5">
      <c r="A127" s="16" t="s">
        <v>1278</v>
      </c>
      <c r="B127" s="21" t="s">
        <v>702</v>
      </c>
      <c r="C127" s="16" t="s">
        <v>836</v>
      </c>
      <c r="D127" s="16" t="s">
        <v>539</v>
      </c>
      <c r="E127" s="36">
        <v>33</v>
      </c>
      <c r="F127" s="36">
        <v>24</v>
      </c>
      <c r="G127" s="37">
        <v>0.7272727272727273</v>
      </c>
    </row>
    <row r="128" spans="1:7" ht="13.5">
      <c r="A128" s="16" t="s">
        <v>1251</v>
      </c>
      <c r="B128" s="21" t="s">
        <v>741</v>
      </c>
      <c r="C128" s="16" t="s">
        <v>878</v>
      </c>
      <c r="D128" s="16" t="s">
        <v>540</v>
      </c>
      <c r="E128" s="36">
        <v>46</v>
      </c>
      <c r="F128" s="36">
        <v>40</v>
      </c>
      <c r="G128" s="37">
        <v>0.8695652173913043</v>
      </c>
    </row>
    <row r="129" spans="1:8" ht="13.5">
      <c r="A129" s="16" t="s">
        <v>1375</v>
      </c>
      <c r="B129" s="21" t="s">
        <v>1376</v>
      </c>
      <c r="C129" s="16" t="s">
        <v>789</v>
      </c>
      <c r="D129" s="16" t="s">
        <v>539</v>
      </c>
      <c r="G129" s="37"/>
      <c r="H129" s="10" t="s">
        <v>604</v>
      </c>
    </row>
    <row r="130" spans="1:7" ht="13.5">
      <c r="A130" s="16" t="s">
        <v>1271</v>
      </c>
      <c r="B130" s="21" t="s">
        <v>1272</v>
      </c>
      <c r="C130" s="16" t="s">
        <v>758</v>
      </c>
      <c r="D130" s="16" t="s">
        <v>539</v>
      </c>
      <c r="E130" s="36">
        <v>21</v>
      </c>
      <c r="F130" s="36">
        <v>14</v>
      </c>
      <c r="G130" s="37">
        <v>0.6666666666666666</v>
      </c>
    </row>
    <row r="131" spans="1:7" ht="13.5">
      <c r="A131" s="16" t="s">
        <v>1488</v>
      </c>
      <c r="B131" s="21" t="s">
        <v>1489</v>
      </c>
      <c r="C131" s="16" t="s">
        <v>779</v>
      </c>
      <c r="D131" s="16" t="s">
        <v>538</v>
      </c>
      <c r="E131" s="36">
        <v>55</v>
      </c>
      <c r="F131" s="36">
        <v>39</v>
      </c>
      <c r="G131" s="37">
        <v>0.7090909090909091</v>
      </c>
    </row>
    <row r="132" spans="1:7" ht="13.5">
      <c r="A132" s="16" t="s">
        <v>160</v>
      </c>
      <c r="B132" s="21" t="s">
        <v>907</v>
      </c>
      <c r="C132" s="16" t="s">
        <v>775</v>
      </c>
      <c r="D132" s="16" t="s">
        <v>540</v>
      </c>
      <c r="E132" s="36">
        <v>45</v>
      </c>
      <c r="F132" s="36">
        <v>29</v>
      </c>
      <c r="G132" s="37">
        <v>0.6444444444444445</v>
      </c>
    </row>
    <row r="133" spans="1:7" ht="13.5">
      <c r="A133" s="16" t="s">
        <v>32</v>
      </c>
      <c r="B133" s="21" t="s">
        <v>1698</v>
      </c>
      <c r="C133" s="16" t="s">
        <v>789</v>
      </c>
      <c r="D133" s="16" t="s">
        <v>539</v>
      </c>
      <c r="E133" s="36">
        <v>12</v>
      </c>
      <c r="F133" s="36">
        <v>11</v>
      </c>
      <c r="G133" s="37">
        <v>0.9166666666666666</v>
      </c>
    </row>
    <row r="134" spans="1:7" ht="13.5">
      <c r="A134" s="16" t="s">
        <v>1390</v>
      </c>
      <c r="B134" s="21" t="s">
        <v>908</v>
      </c>
      <c r="C134" s="16" t="s">
        <v>770</v>
      </c>
      <c r="D134" s="16" t="s">
        <v>538</v>
      </c>
      <c r="E134" s="36">
        <v>1</v>
      </c>
      <c r="F134" s="36">
        <v>1</v>
      </c>
      <c r="G134" s="37">
        <v>1</v>
      </c>
    </row>
    <row r="135" spans="1:7" ht="13.5">
      <c r="A135" s="16" t="s">
        <v>62</v>
      </c>
      <c r="B135" s="21" t="s">
        <v>1667</v>
      </c>
      <c r="C135" s="16" t="s">
        <v>962</v>
      </c>
      <c r="D135" s="16" t="s">
        <v>539</v>
      </c>
      <c r="E135" s="36">
        <v>11</v>
      </c>
      <c r="F135" s="36">
        <v>8</v>
      </c>
      <c r="G135" s="37">
        <v>0.7272727272727273</v>
      </c>
    </row>
    <row r="136" spans="1:7" ht="13.5">
      <c r="A136" s="16" t="s">
        <v>732</v>
      </c>
      <c r="B136" s="21" t="s">
        <v>733</v>
      </c>
      <c r="C136" s="16" t="s">
        <v>789</v>
      </c>
      <c r="D136" s="16" t="s">
        <v>540</v>
      </c>
      <c r="E136" s="36">
        <v>133</v>
      </c>
      <c r="F136" s="36">
        <v>58</v>
      </c>
      <c r="G136" s="37">
        <v>0.43609022556390975</v>
      </c>
    </row>
    <row r="137" spans="1:8" ht="13.5">
      <c r="A137" s="16" t="s">
        <v>117</v>
      </c>
      <c r="B137" s="21" t="s">
        <v>118</v>
      </c>
      <c r="C137" s="16" t="s">
        <v>779</v>
      </c>
      <c r="D137" s="16" t="s">
        <v>541</v>
      </c>
      <c r="G137" s="37"/>
      <c r="H137" s="10" t="s">
        <v>23</v>
      </c>
    </row>
    <row r="138" spans="1:8" ht="13.5">
      <c r="A138" s="16" t="s">
        <v>198</v>
      </c>
      <c r="B138" s="21" t="s">
        <v>199</v>
      </c>
      <c r="C138" s="16" t="s">
        <v>777</v>
      </c>
      <c r="D138" s="16" t="s">
        <v>539</v>
      </c>
      <c r="G138" s="37"/>
      <c r="H138" s="10" t="s">
        <v>23</v>
      </c>
    </row>
    <row r="139" spans="1:7" ht="13.5">
      <c r="A139" s="16" t="s">
        <v>1159</v>
      </c>
      <c r="B139" s="21" t="s">
        <v>1701</v>
      </c>
      <c r="C139" s="16" t="s">
        <v>797</v>
      </c>
      <c r="D139" s="16" t="s">
        <v>539</v>
      </c>
      <c r="E139" s="36">
        <v>27</v>
      </c>
      <c r="F139" s="36">
        <v>17</v>
      </c>
      <c r="G139" s="37">
        <v>0.6296296296296297</v>
      </c>
    </row>
    <row r="140" spans="1:7" ht="13.5">
      <c r="A140" s="16" t="s">
        <v>2040</v>
      </c>
      <c r="B140" s="21" t="s">
        <v>2041</v>
      </c>
      <c r="C140" s="16" t="s">
        <v>815</v>
      </c>
      <c r="D140" s="16" t="s">
        <v>539</v>
      </c>
      <c r="E140" s="36">
        <v>59</v>
      </c>
      <c r="F140" s="36">
        <v>44</v>
      </c>
      <c r="G140" s="37">
        <v>0.7457627118644068</v>
      </c>
    </row>
    <row r="141" spans="1:7" ht="13.5">
      <c r="A141" s="16" t="s">
        <v>1398</v>
      </c>
      <c r="B141" s="21" t="s">
        <v>927</v>
      </c>
      <c r="C141" s="16" t="s">
        <v>768</v>
      </c>
      <c r="D141" s="16" t="s">
        <v>539</v>
      </c>
      <c r="E141" s="36">
        <v>21</v>
      </c>
      <c r="F141" s="36">
        <v>20</v>
      </c>
      <c r="G141" s="37">
        <v>0.9523809523809523</v>
      </c>
    </row>
    <row r="142" spans="1:7" ht="13.5">
      <c r="A142" s="16" t="s">
        <v>1369</v>
      </c>
      <c r="B142" s="21" t="s">
        <v>1611</v>
      </c>
      <c r="C142" s="16" t="s">
        <v>810</v>
      </c>
      <c r="D142" s="16" t="s">
        <v>539</v>
      </c>
      <c r="E142" s="36">
        <v>8</v>
      </c>
      <c r="F142" s="36">
        <v>3</v>
      </c>
      <c r="G142" s="37">
        <v>0.375</v>
      </c>
    </row>
    <row r="143" spans="1:7" ht="13.5">
      <c r="A143" s="16" t="s">
        <v>1094</v>
      </c>
      <c r="B143" s="21" t="s">
        <v>1736</v>
      </c>
      <c r="C143" s="16" t="s">
        <v>827</v>
      </c>
      <c r="D143" s="16" t="s">
        <v>538</v>
      </c>
      <c r="E143" s="36">
        <v>51</v>
      </c>
      <c r="F143" s="36">
        <v>35</v>
      </c>
      <c r="G143" s="37">
        <v>0.6862745098039216</v>
      </c>
    </row>
    <row r="144" spans="1:7" ht="13.5">
      <c r="A144" s="16" t="s">
        <v>1767</v>
      </c>
      <c r="B144" s="21" t="s">
        <v>1768</v>
      </c>
      <c r="C144" s="16" t="s">
        <v>777</v>
      </c>
      <c r="D144" s="16" t="s">
        <v>539</v>
      </c>
      <c r="E144" s="36">
        <v>39</v>
      </c>
      <c r="F144" s="36">
        <v>27</v>
      </c>
      <c r="G144" s="37">
        <v>0.6923076923076923</v>
      </c>
    </row>
    <row r="145" spans="1:7" ht="13.5">
      <c r="A145" s="16" t="s">
        <v>244</v>
      </c>
      <c r="B145" s="21" t="s">
        <v>245</v>
      </c>
      <c r="C145" s="16" t="s">
        <v>868</v>
      </c>
      <c r="D145" s="16" t="s">
        <v>539</v>
      </c>
      <c r="E145" s="36">
        <v>60</v>
      </c>
      <c r="F145" s="36">
        <v>41</v>
      </c>
      <c r="G145" s="37">
        <v>0.6833333333333333</v>
      </c>
    </row>
    <row r="146" spans="1:7" ht="13.5">
      <c r="A146" s="16" t="s">
        <v>2023</v>
      </c>
      <c r="B146" s="21" t="s">
        <v>2024</v>
      </c>
      <c r="C146" s="16" t="s">
        <v>868</v>
      </c>
      <c r="D146" s="16" t="s">
        <v>539</v>
      </c>
      <c r="E146" s="36">
        <v>66</v>
      </c>
      <c r="F146" s="36">
        <v>51</v>
      </c>
      <c r="G146" s="37">
        <v>0.7727272727272727</v>
      </c>
    </row>
    <row r="147" spans="1:7" ht="13.5">
      <c r="A147" s="16" t="s">
        <v>647</v>
      </c>
      <c r="B147" s="21" t="s">
        <v>648</v>
      </c>
      <c r="C147" s="16" t="s">
        <v>793</v>
      </c>
      <c r="D147" s="16" t="s">
        <v>539</v>
      </c>
      <c r="E147" s="36">
        <v>5</v>
      </c>
      <c r="F147" s="36">
        <v>4</v>
      </c>
      <c r="G147" s="37">
        <v>0.8</v>
      </c>
    </row>
    <row r="148" spans="1:7" ht="13.5">
      <c r="A148" s="16" t="s">
        <v>229</v>
      </c>
      <c r="B148" s="21" t="s">
        <v>1687</v>
      </c>
      <c r="C148" s="16" t="s">
        <v>1688</v>
      </c>
      <c r="D148" s="16" t="s">
        <v>539</v>
      </c>
      <c r="E148" s="36">
        <v>58</v>
      </c>
      <c r="F148" s="36">
        <v>38</v>
      </c>
      <c r="G148" s="37">
        <v>0.6551724137931034</v>
      </c>
    </row>
    <row r="149" spans="1:7" ht="13.5">
      <c r="A149" s="16" t="s">
        <v>1205</v>
      </c>
      <c r="B149" s="21" t="s">
        <v>1769</v>
      </c>
      <c r="C149" s="16" t="s">
        <v>770</v>
      </c>
      <c r="D149" s="16" t="s">
        <v>538</v>
      </c>
      <c r="E149" s="36">
        <v>32</v>
      </c>
      <c r="F149" s="36">
        <v>32</v>
      </c>
      <c r="G149" s="37">
        <v>1</v>
      </c>
    </row>
    <row r="150" spans="1:7" ht="13.5">
      <c r="A150" s="16" t="s">
        <v>953</v>
      </c>
      <c r="B150" s="21" t="s">
        <v>954</v>
      </c>
      <c r="C150" s="16" t="s">
        <v>865</v>
      </c>
      <c r="D150" s="16" t="s">
        <v>538</v>
      </c>
      <c r="E150" s="36">
        <v>12</v>
      </c>
      <c r="F150" s="36">
        <v>6</v>
      </c>
      <c r="G150" s="37">
        <v>0.5</v>
      </c>
    </row>
    <row r="151" spans="1:7" ht="13.5">
      <c r="A151" s="16" t="s">
        <v>1612</v>
      </c>
      <c r="B151" s="21" t="s">
        <v>1613</v>
      </c>
      <c r="C151" s="16" t="s">
        <v>757</v>
      </c>
      <c r="D151" s="16" t="s">
        <v>539</v>
      </c>
      <c r="E151" s="36">
        <v>36</v>
      </c>
      <c r="F151" s="36">
        <v>17</v>
      </c>
      <c r="G151" s="37">
        <v>0.4722222222222222</v>
      </c>
    </row>
    <row r="152" spans="1:7" ht="13.5">
      <c r="A152" s="16" t="s">
        <v>301</v>
      </c>
      <c r="B152" s="21" t="s">
        <v>302</v>
      </c>
      <c r="C152" s="16" t="s">
        <v>797</v>
      </c>
      <c r="D152" s="16" t="s">
        <v>538</v>
      </c>
      <c r="E152" s="36">
        <v>24</v>
      </c>
      <c r="F152" s="36">
        <v>24</v>
      </c>
      <c r="G152" s="37">
        <v>1</v>
      </c>
    </row>
    <row r="153" spans="1:7" ht="13.5">
      <c r="A153" s="16" t="s">
        <v>288</v>
      </c>
      <c r="B153" s="21" t="s">
        <v>289</v>
      </c>
      <c r="C153" s="16" t="s">
        <v>758</v>
      </c>
      <c r="D153" s="16" t="s">
        <v>539</v>
      </c>
      <c r="E153" s="36">
        <v>12</v>
      </c>
      <c r="F153" s="36">
        <v>10</v>
      </c>
      <c r="G153" s="38">
        <v>0.8333333333333334</v>
      </c>
    </row>
    <row r="154" spans="1:7" ht="13.5">
      <c r="A154" s="16" t="s">
        <v>33</v>
      </c>
      <c r="B154" s="21" t="s">
        <v>690</v>
      </c>
      <c r="C154" s="16" t="s">
        <v>815</v>
      </c>
      <c r="D154" s="16" t="s">
        <v>539</v>
      </c>
      <c r="E154" s="36">
        <v>28</v>
      </c>
      <c r="F154" s="36">
        <v>21</v>
      </c>
      <c r="G154" s="37">
        <v>0.75</v>
      </c>
    </row>
    <row r="155" spans="1:7" ht="13.5">
      <c r="A155" s="16" t="s">
        <v>349</v>
      </c>
      <c r="B155" s="21" t="s">
        <v>665</v>
      </c>
      <c r="C155" s="16" t="s">
        <v>758</v>
      </c>
      <c r="D155" s="16" t="s">
        <v>539</v>
      </c>
      <c r="E155" s="36">
        <v>9</v>
      </c>
      <c r="F155" s="36">
        <v>8</v>
      </c>
      <c r="G155" s="37">
        <v>0.8888888888888888</v>
      </c>
    </row>
    <row r="156" spans="1:7" ht="13.5">
      <c r="A156" s="16" t="s">
        <v>566</v>
      </c>
      <c r="B156" s="21" t="s">
        <v>567</v>
      </c>
      <c r="C156" s="16" t="s">
        <v>841</v>
      </c>
      <c r="D156" s="16" t="s">
        <v>539</v>
      </c>
      <c r="E156" s="36">
        <v>26</v>
      </c>
      <c r="F156" s="36">
        <v>20</v>
      </c>
      <c r="G156" s="37">
        <v>0.7692307692307693</v>
      </c>
    </row>
    <row r="157" spans="1:7" ht="13.5">
      <c r="A157" s="16" t="s">
        <v>1920</v>
      </c>
      <c r="B157" s="21" t="s">
        <v>1921</v>
      </c>
      <c r="C157" s="16" t="s">
        <v>841</v>
      </c>
      <c r="D157" s="16" t="s">
        <v>540</v>
      </c>
      <c r="E157" s="36">
        <v>44</v>
      </c>
      <c r="F157" s="36">
        <v>37</v>
      </c>
      <c r="G157" s="37">
        <v>0.8409090909090909</v>
      </c>
    </row>
    <row r="158" spans="1:7" ht="13.5">
      <c r="A158" s="16" t="s">
        <v>1864</v>
      </c>
      <c r="B158" s="21" t="s">
        <v>1865</v>
      </c>
      <c r="C158" s="16" t="s">
        <v>841</v>
      </c>
      <c r="D158" s="16" t="s">
        <v>540</v>
      </c>
      <c r="E158" s="36">
        <v>18</v>
      </c>
      <c r="F158" s="36">
        <v>12</v>
      </c>
      <c r="G158" s="37">
        <v>0.6666666666666666</v>
      </c>
    </row>
    <row r="159" spans="1:7" ht="13.5">
      <c r="A159" s="16" t="s">
        <v>1074</v>
      </c>
      <c r="B159" s="21" t="s">
        <v>533</v>
      </c>
      <c r="C159" s="16" t="s">
        <v>805</v>
      </c>
      <c r="D159" s="16" t="s">
        <v>539</v>
      </c>
      <c r="E159" s="36">
        <v>16</v>
      </c>
      <c r="F159" s="36">
        <v>15</v>
      </c>
      <c r="G159" s="37">
        <v>0.9375</v>
      </c>
    </row>
    <row r="160" spans="1:8" ht="13.5">
      <c r="A160" s="16" t="s">
        <v>99</v>
      </c>
      <c r="B160" s="21" t="s">
        <v>434</v>
      </c>
      <c r="C160" s="16" t="s">
        <v>773</v>
      </c>
      <c r="D160" s="16" t="s">
        <v>538</v>
      </c>
      <c r="G160" s="37"/>
      <c r="H160" s="10" t="s">
        <v>604</v>
      </c>
    </row>
    <row r="161" spans="1:7" ht="13.5">
      <c r="A161" s="16" t="s">
        <v>365</v>
      </c>
      <c r="B161" s="21" t="s">
        <v>366</v>
      </c>
      <c r="C161" s="16" t="s">
        <v>878</v>
      </c>
      <c r="D161" s="16" t="s">
        <v>538</v>
      </c>
      <c r="E161" s="36">
        <v>9</v>
      </c>
      <c r="F161" s="36">
        <v>8</v>
      </c>
      <c r="G161" s="37">
        <v>0.8888888888888888</v>
      </c>
    </row>
    <row r="162" spans="1:7" ht="13.5">
      <c r="A162" s="16" t="s">
        <v>1546</v>
      </c>
      <c r="B162" s="21" t="s">
        <v>1803</v>
      </c>
      <c r="C162" s="16" t="s">
        <v>789</v>
      </c>
      <c r="D162" s="16" t="s">
        <v>539</v>
      </c>
      <c r="E162" s="36">
        <v>13</v>
      </c>
      <c r="F162" s="36">
        <v>8</v>
      </c>
      <c r="G162" s="37">
        <v>0.6153846153846154</v>
      </c>
    </row>
    <row r="163" spans="1:7" ht="13.5">
      <c r="A163" s="16" t="s">
        <v>1057</v>
      </c>
      <c r="B163" s="21" t="s">
        <v>1058</v>
      </c>
      <c r="C163" s="16" t="s">
        <v>775</v>
      </c>
      <c r="D163" s="16" t="s">
        <v>541</v>
      </c>
      <c r="E163" s="36">
        <v>28</v>
      </c>
      <c r="F163" s="36">
        <v>25</v>
      </c>
      <c r="G163" s="37">
        <v>0.8928571428571429</v>
      </c>
    </row>
    <row r="164" spans="1:7" ht="13.5">
      <c r="A164" s="16" t="s">
        <v>1316</v>
      </c>
      <c r="B164" s="21" t="s">
        <v>726</v>
      </c>
      <c r="C164" s="16" t="s">
        <v>836</v>
      </c>
      <c r="D164" s="16" t="s">
        <v>539</v>
      </c>
      <c r="E164" s="36">
        <v>17</v>
      </c>
      <c r="F164" s="36">
        <v>12</v>
      </c>
      <c r="G164" s="37">
        <v>0.7058823529411765</v>
      </c>
    </row>
    <row r="165" spans="1:7" ht="13.5">
      <c r="A165" s="16" t="s">
        <v>1372</v>
      </c>
      <c r="B165" s="21" t="s">
        <v>656</v>
      </c>
      <c r="C165" s="16" t="s">
        <v>836</v>
      </c>
      <c r="D165" s="16" t="s">
        <v>539</v>
      </c>
      <c r="E165" s="36">
        <v>17</v>
      </c>
      <c r="F165" s="36">
        <v>17</v>
      </c>
      <c r="G165" s="37">
        <v>1</v>
      </c>
    </row>
    <row r="166" spans="1:8" ht="13.5">
      <c r="A166" s="16" t="s">
        <v>572</v>
      </c>
      <c r="B166" s="21" t="s">
        <v>573</v>
      </c>
      <c r="C166" s="16" t="s">
        <v>841</v>
      </c>
      <c r="D166" s="16" t="s">
        <v>539</v>
      </c>
      <c r="G166" s="37"/>
      <c r="H166" s="10" t="s">
        <v>604</v>
      </c>
    </row>
    <row r="167" spans="1:7" ht="13.5">
      <c r="A167" s="16" t="s">
        <v>54</v>
      </c>
      <c r="B167" s="21" t="s">
        <v>1592</v>
      </c>
      <c r="C167" s="16" t="s">
        <v>775</v>
      </c>
      <c r="D167" s="16" t="s">
        <v>539</v>
      </c>
      <c r="E167" s="36">
        <v>17</v>
      </c>
      <c r="F167" s="36">
        <v>10</v>
      </c>
      <c r="G167" s="37">
        <v>0.5882352941176471</v>
      </c>
    </row>
    <row r="168" spans="1:7" ht="13.5">
      <c r="A168" s="16" t="s">
        <v>1977</v>
      </c>
      <c r="B168" s="21" t="s">
        <v>1978</v>
      </c>
      <c r="C168" s="16" t="s">
        <v>964</v>
      </c>
      <c r="D168" s="16" t="s">
        <v>539</v>
      </c>
      <c r="E168" s="36">
        <v>30</v>
      </c>
      <c r="F168" s="36">
        <v>23</v>
      </c>
      <c r="G168" s="37">
        <v>0.7666666666666667</v>
      </c>
    </row>
    <row r="169" spans="1:7" ht="13.5">
      <c r="A169" s="16" t="s">
        <v>1358</v>
      </c>
      <c r="B169" s="21" t="s">
        <v>786</v>
      </c>
      <c r="C169" s="16" t="s">
        <v>787</v>
      </c>
      <c r="D169" s="16" t="s">
        <v>539</v>
      </c>
      <c r="E169" s="36">
        <v>1</v>
      </c>
      <c r="F169" s="36">
        <v>1</v>
      </c>
      <c r="G169" s="37">
        <v>1</v>
      </c>
    </row>
    <row r="170" spans="1:7" ht="13.5">
      <c r="A170" s="16" t="s">
        <v>72</v>
      </c>
      <c r="B170" s="21" t="s">
        <v>849</v>
      </c>
      <c r="C170" s="16" t="s">
        <v>846</v>
      </c>
      <c r="D170" s="16" t="s">
        <v>539</v>
      </c>
      <c r="E170" s="36">
        <v>1</v>
      </c>
      <c r="F170" s="36">
        <v>1</v>
      </c>
      <c r="G170" s="37">
        <v>1</v>
      </c>
    </row>
    <row r="171" spans="1:7" ht="13.5">
      <c r="A171" s="16" t="s">
        <v>265</v>
      </c>
      <c r="B171" s="21" t="s">
        <v>798</v>
      </c>
      <c r="C171" s="16" t="s">
        <v>758</v>
      </c>
      <c r="D171" s="16" t="s">
        <v>539</v>
      </c>
      <c r="E171" s="36">
        <v>3</v>
      </c>
      <c r="F171" s="36">
        <v>2</v>
      </c>
      <c r="G171" s="37">
        <v>0.6666666666666666</v>
      </c>
    </row>
    <row r="172" spans="1:7" ht="13.5">
      <c r="A172" s="16" t="s">
        <v>1571</v>
      </c>
      <c r="B172" s="21" t="s">
        <v>1572</v>
      </c>
      <c r="C172" s="16" t="s">
        <v>802</v>
      </c>
      <c r="D172" s="16" t="s">
        <v>540</v>
      </c>
      <c r="E172" s="36">
        <v>31</v>
      </c>
      <c r="F172" s="36">
        <v>31</v>
      </c>
      <c r="G172" s="37">
        <v>1</v>
      </c>
    </row>
    <row r="173" spans="1:7" ht="13.5">
      <c r="A173" s="16" t="s">
        <v>1223</v>
      </c>
      <c r="B173" s="21" t="s">
        <v>1774</v>
      </c>
      <c r="C173" s="16" t="s">
        <v>755</v>
      </c>
      <c r="D173" s="16" t="s">
        <v>539</v>
      </c>
      <c r="E173" s="36">
        <v>52</v>
      </c>
      <c r="F173" s="36">
        <v>43</v>
      </c>
      <c r="G173" s="37">
        <v>0.8269230769230769</v>
      </c>
    </row>
    <row r="174" spans="1:7" ht="13.5">
      <c r="A174" s="16" t="s">
        <v>1552</v>
      </c>
      <c r="B174" s="21" t="s">
        <v>1553</v>
      </c>
      <c r="C174" s="16" t="s">
        <v>821</v>
      </c>
      <c r="D174" s="16" t="s">
        <v>539</v>
      </c>
      <c r="E174" s="36">
        <v>19</v>
      </c>
      <c r="F174" s="36">
        <v>19</v>
      </c>
      <c r="G174" s="37">
        <v>1</v>
      </c>
    </row>
    <row r="175" spans="1:7" ht="13.5">
      <c r="A175" s="16" t="s">
        <v>973</v>
      </c>
      <c r="B175" s="21" t="s">
        <v>974</v>
      </c>
      <c r="C175" s="16" t="s">
        <v>758</v>
      </c>
      <c r="D175" s="16" t="s">
        <v>539</v>
      </c>
      <c r="E175" s="36">
        <v>28</v>
      </c>
      <c r="F175" s="36">
        <v>22</v>
      </c>
      <c r="G175" s="37">
        <v>0.7857142857142857</v>
      </c>
    </row>
    <row r="176" spans="1:7" ht="13.5">
      <c r="A176" s="16" t="s">
        <v>1279</v>
      </c>
      <c r="B176" s="21" t="s">
        <v>1280</v>
      </c>
      <c r="C176" s="16" t="s">
        <v>836</v>
      </c>
      <c r="D176" s="16" t="s">
        <v>540</v>
      </c>
      <c r="E176" s="36">
        <v>23</v>
      </c>
      <c r="F176" s="36">
        <v>22</v>
      </c>
      <c r="G176" s="37">
        <v>0.9565217391304348</v>
      </c>
    </row>
    <row r="177" spans="1:7" ht="13.5">
      <c r="A177" s="16" t="s">
        <v>1294</v>
      </c>
      <c r="B177" s="21" t="s">
        <v>1798</v>
      </c>
      <c r="C177" s="16" t="s">
        <v>770</v>
      </c>
      <c r="D177" s="16" t="s">
        <v>539</v>
      </c>
      <c r="E177" s="36">
        <v>69</v>
      </c>
      <c r="F177" s="36">
        <v>68</v>
      </c>
      <c r="G177" s="38">
        <v>0.9855072463768116</v>
      </c>
    </row>
    <row r="178" spans="1:7" ht="13.5">
      <c r="A178" s="16" t="s">
        <v>1755</v>
      </c>
      <c r="B178" s="21" t="s">
        <v>1756</v>
      </c>
      <c r="C178" s="16" t="s">
        <v>777</v>
      </c>
      <c r="D178" s="16" t="s">
        <v>539</v>
      </c>
      <c r="E178" s="36">
        <v>44</v>
      </c>
      <c r="F178" s="36">
        <v>44</v>
      </c>
      <c r="G178" s="37">
        <v>1</v>
      </c>
    </row>
    <row r="179" spans="1:7" ht="13.5">
      <c r="A179" s="16" t="s">
        <v>1441</v>
      </c>
      <c r="B179" s="21" t="s">
        <v>795</v>
      </c>
      <c r="C179" s="16" t="s">
        <v>796</v>
      </c>
      <c r="D179" s="16" t="s">
        <v>538</v>
      </c>
      <c r="E179" s="36">
        <v>8</v>
      </c>
      <c r="F179" s="36">
        <v>8</v>
      </c>
      <c r="G179" s="37">
        <v>1</v>
      </c>
    </row>
    <row r="180" spans="1:7" ht="13.5">
      <c r="A180" s="16" t="s">
        <v>544</v>
      </c>
      <c r="B180" s="21" t="s">
        <v>545</v>
      </c>
      <c r="C180" s="16" t="s">
        <v>773</v>
      </c>
      <c r="D180" s="16" t="s">
        <v>539</v>
      </c>
      <c r="E180" s="36">
        <v>41</v>
      </c>
      <c r="F180" s="36">
        <v>19</v>
      </c>
      <c r="G180" s="38">
        <v>0.4634146341463415</v>
      </c>
    </row>
    <row r="181" spans="1:7" ht="13.5">
      <c r="A181" s="16" t="s">
        <v>413</v>
      </c>
      <c r="B181" s="21" t="s">
        <v>857</v>
      </c>
      <c r="C181" s="16" t="s">
        <v>858</v>
      </c>
      <c r="D181" s="16" t="s">
        <v>539</v>
      </c>
      <c r="E181" s="36">
        <v>1</v>
      </c>
      <c r="F181" s="36">
        <v>1</v>
      </c>
      <c r="G181" s="37">
        <v>1</v>
      </c>
    </row>
    <row r="182" spans="1:8" ht="27">
      <c r="A182" s="24" t="s">
        <v>2001</v>
      </c>
      <c r="B182" s="21" t="s">
        <v>2002</v>
      </c>
      <c r="C182" s="16" t="s">
        <v>770</v>
      </c>
      <c r="D182" s="16" t="s">
        <v>539</v>
      </c>
      <c r="G182" s="37"/>
      <c r="H182" s="10" t="s">
        <v>609</v>
      </c>
    </row>
    <row r="183" spans="1:7" ht="13.5">
      <c r="A183" s="16" t="s">
        <v>1164</v>
      </c>
      <c r="B183" s="21" t="s">
        <v>1785</v>
      </c>
      <c r="C183" s="16" t="s">
        <v>770</v>
      </c>
      <c r="D183" s="16" t="s">
        <v>540</v>
      </c>
      <c r="E183" s="36">
        <v>51</v>
      </c>
      <c r="F183" s="36">
        <v>39</v>
      </c>
      <c r="G183" s="37">
        <v>0.7647058823529411</v>
      </c>
    </row>
    <row r="184" spans="1:7" ht="13.5">
      <c r="A184" s="16" t="s">
        <v>550</v>
      </c>
      <c r="B184" s="21" t="s">
        <v>551</v>
      </c>
      <c r="C184" s="16" t="s">
        <v>770</v>
      </c>
      <c r="D184" s="16" t="s">
        <v>540</v>
      </c>
      <c r="E184" s="36">
        <v>20</v>
      </c>
      <c r="F184" s="36">
        <v>12</v>
      </c>
      <c r="G184" s="37">
        <v>0.6</v>
      </c>
    </row>
    <row r="185" spans="1:7" ht="13.5">
      <c r="A185" s="16" t="s">
        <v>304</v>
      </c>
      <c r="B185" s="21" t="s">
        <v>728</v>
      </c>
      <c r="C185" s="16" t="s">
        <v>770</v>
      </c>
      <c r="D185" s="16" t="s">
        <v>539</v>
      </c>
      <c r="E185" s="36">
        <v>66</v>
      </c>
      <c r="F185" s="36">
        <v>66</v>
      </c>
      <c r="G185" s="37">
        <v>1</v>
      </c>
    </row>
    <row r="186" spans="1:8" ht="13.5">
      <c r="A186" s="16" t="s">
        <v>2052</v>
      </c>
      <c r="B186" s="21" t="s">
        <v>2053</v>
      </c>
      <c r="C186" s="16" t="s">
        <v>770</v>
      </c>
      <c r="D186" s="16" t="s">
        <v>540</v>
      </c>
      <c r="G186" s="37"/>
      <c r="H186" s="10" t="s">
        <v>604</v>
      </c>
    </row>
    <row r="187" spans="1:7" ht="13.5">
      <c r="A187" s="16" t="s">
        <v>18</v>
      </c>
      <c r="B187" s="21" t="s">
        <v>19</v>
      </c>
      <c r="C187" s="16" t="s">
        <v>770</v>
      </c>
      <c r="D187" s="16" t="s">
        <v>540</v>
      </c>
      <c r="E187" s="36">
        <v>30</v>
      </c>
      <c r="F187" s="36">
        <v>27</v>
      </c>
      <c r="G187" s="37">
        <v>0.9</v>
      </c>
    </row>
    <row r="188" spans="1:7" ht="13.5">
      <c r="A188" s="16" t="s">
        <v>1704</v>
      </c>
      <c r="B188" s="21" t="s">
        <v>1705</v>
      </c>
      <c r="C188" s="16" t="s">
        <v>770</v>
      </c>
      <c r="D188" s="16" t="s">
        <v>540</v>
      </c>
      <c r="E188" s="36">
        <v>1</v>
      </c>
      <c r="F188" s="36">
        <v>0</v>
      </c>
      <c r="G188" s="37">
        <v>0</v>
      </c>
    </row>
    <row r="189" spans="1:7" ht="13.5">
      <c r="A189" s="16" t="s">
        <v>371</v>
      </c>
      <c r="B189" s="21" t="s">
        <v>372</v>
      </c>
      <c r="C189" s="16" t="s">
        <v>789</v>
      </c>
      <c r="D189" s="16" t="s">
        <v>539</v>
      </c>
      <c r="E189" s="36">
        <v>8</v>
      </c>
      <c r="F189" s="36">
        <v>8</v>
      </c>
      <c r="G189" s="37">
        <v>1</v>
      </c>
    </row>
    <row r="190" spans="1:7" ht="13.5">
      <c r="A190" s="16" t="s">
        <v>1002</v>
      </c>
      <c r="B190" s="21" t="s">
        <v>859</v>
      </c>
      <c r="C190" s="16" t="s">
        <v>761</v>
      </c>
      <c r="D190" s="16" t="s">
        <v>539</v>
      </c>
      <c r="E190" s="36">
        <v>29</v>
      </c>
      <c r="F190" s="36">
        <v>26</v>
      </c>
      <c r="G190" s="38">
        <v>0.896551724137931</v>
      </c>
    </row>
    <row r="191" spans="1:7" ht="13.5">
      <c r="A191" s="16" t="s">
        <v>1265</v>
      </c>
      <c r="B191" s="21" t="s">
        <v>1616</v>
      </c>
      <c r="C191" s="16" t="s">
        <v>865</v>
      </c>
      <c r="D191" s="16" t="s">
        <v>539</v>
      </c>
      <c r="E191" s="36">
        <v>19</v>
      </c>
      <c r="F191" s="36">
        <v>17</v>
      </c>
      <c r="G191" s="37">
        <v>0.8947368421052632</v>
      </c>
    </row>
    <row r="192" spans="1:7" ht="13.5">
      <c r="A192" s="16" t="s">
        <v>399</v>
      </c>
      <c r="B192" s="21" t="s">
        <v>1716</v>
      </c>
      <c r="C192" s="16" t="s">
        <v>711</v>
      </c>
      <c r="D192" s="16" t="s">
        <v>538</v>
      </c>
      <c r="E192" s="36">
        <v>17</v>
      </c>
      <c r="F192" s="36">
        <v>12</v>
      </c>
      <c r="G192" s="37">
        <v>0.7058823529411765</v>
      </c>
    </row>
    <row r="193" spans="1:7" ht="13.5">
      <c r="A193" s="16" t="s">
        <v>716</v>
      </c>
      <c r="B193" s="21" t="s">
        <v>717</v>
      </c>
      <c r="C193" s="16" t="s">
        <v>815</v>
      </c>
      <c r="D193" s="16" t="s">
        <v>539</v>
      </c>
      <c r="E193" s="36">
        <v>1</v>
      </c>
      <c r="F193" s="36">
        <v>1</v>
      </c>
      <c r="G193" s="37">
        <v>1</v>
      </c>
    </row>
    <row r="194" spans="1:7" ht="13.5">
      <c r="A194" s="16" t="s">
        <v>1015</v>
      </c>
      <c r="B194" s="21" t="s">
        <v>1757</v>
      </c>
      <c r="C194" s="16" t="s">
        <v>878</v>
      </c>
      <c r="D194" s="16" t="s">
        <v>539</v>
      </c>
      <c r="E194" s="36">
        <v>16</v>
      </c>
      <c r="F194" s="36">
        <v>16</v>
      </c>
      <c r="G194" s="37">
        <v>1</v>
      </c>
    </row>
    <row r="195" spans="1:7" ht="13.5">
      <c r="A195" s="16" t="s">
        <v>1315</v>
      </c>
      <c r="B195" s="21" t="s">
        <v>1753</v>
      </c>
      <c r="C195" s="16" t="s">
        <v>757</v>
      </c>
      <c r="D195" s="16" t="s">
        <v>539</v>
      </c>
      <c r="E195" s="36">
        <v>2</v>
      </c>
      <c r="F195" s="36">
        <v>2</v>
      </c>
      <c r="G195" s="37">
        <v>1</v>
      </c>
    </row>
    <row r="196" spans="1:7" ht="13.5">
      <c r="A196" s="16" t="s">
        <v>1039</v>
      </c>
      <c r="B196" s="21" t="s">
        <v>472</v>
      </c>
      <c r="C196" s="16" t="s">
        <v>791</v>
      </c>
      <c r="D196" s="16" t="s">
        <v>539</v>
      </c>
      <c r="E196" s="36">
        <v>15</v>
      </c>
      <c r="F196" s="36">
        <v>10</v>
      </c>
      <c r="G196" s="37">
        <v>0.6666666666666666</v>
      </c>
    </row>
    <row r="197" spans="1:7" ht="13.5">
      <c r="A197" s="16" t="s">
        <v>1341</v>
      </c>
      <c r="B197" s="21" t="s">
        <v>1792</v>
      </c>
      <c r="C197" s="16" t="s">
        <v>759</v>
      </c>
      <c r="D197" s="16" t="s">
        <v>539</v>
      </c>
      <c r="E197" s="36">
        <v>11</v>
      </c>
      <c r="F197" s="36">
        <v>9</v>
      </c>
      <c r="G197" s="37">
        <v>0.8181818181818182</v>
      </c>
    </row>
    <row r="198" spans="1:7" ht="13.5">
      <c r="A198" s="16" t="s">
        <v>1762</v>
      </c>
      <c r="B198" s="21" t="s">
        <v>1763</v>
      </c>
      <c r="C198" s="16" t="s">
        <v>815</v>
      </c>
      <c r="D198" s="16" t="s">
        <v>539</v>
      </c>
      <c r="E198" s="36">
        <v>6</v>
      </c>
      <c r="F198" s="36">
        <v>6</v>
      </c>
      <c r="G198" s="37">
        <v>1</v>
      </c>
    </row>
    <row r="199" spans="1:7" ht="13.5">
      <c r="A199" s="16" t="s">
        <v>28</v>
      </c>
      <c r="B199" s="21" t="s">
        <v>29</v>
      </c>
      <c r="C199" s="16" t="s">
        <v>752</v>
      </c>
      <c r="D199" s="16" t="s">
        <v>539</v>
      </c>
      <c r="E199" s="36">
        <v>47</v>
      </c>
      <c r="F199" s="36">
        <v>26</v>
      </c>
      <c r="G199" s="37">
        <v>0.5531914893617021</v>
      </c>
    </row>
    <row r="200" spans="1:7" ht="13.5">
      <c r="A200" s="16" t="s">
        <v>1406</v>
      </c>
      <c r="B200" s="21" t="s">
        <v>1788</v>
      </c>
      <c r="C200" s="16" t="s">
        <v>752</v>
      </c>
      <c r="D200" s="16" t="s">
        <v>539</v>
      </c>
      <c r="E200" s="36">
        <v>37</v>
      </c>
      <c r="F200" s="36">
        <v>25</v>
      </c>
      <c r="G200" s="37">
        <v>0.6756756756756757</v>
      </c>
    </row>
    <row r="201" spans="1:8" ht="13.5">
      <c r="A201" s="16" t="s">
        <v>1275</v>
      </c>
      <c r="B201" s="21" t="s">
        <v>1804</v>
      </c>
      <c r="C201" s="16" t="s">
        <v>878</v>
      </c>
      <c r="D201" s="16" t="s">
        <v>538</v>
      </c>
      <c r="G201" s="37"/>
      <c r="H201" s="10" t="s">
        <v>604</v>
      </c>
    </row>
    <row r="202" spans="1:8" ht="13.5">
      <c r="A202" s="16" t="s">
        <v>588</v>
      </c>
      <c r="B202" s="21" t="s">
        <v>589</v>
      </c>
      <c r="C202" s="16" t="s">
        <v>827</v>
      </c>
      <c r="D202" s="16" t="s">
        <v>539</v>
      </c>
      <c r="G202" s="37"/>
      <c r="H202" s="10" t="s">
        <v>604</v>
      </c>
    </row>
    <row r="203" spans="1:7" ht="13.5">
      <c r="A203" s="16" t="s">
        <v>1634</v>
      </c>
      <c r="B203" s="21" t="s">
        <v>1635</v>
      </c>
      <c r="C203" s="16" t="s">
        <v>828</v>
      </c>
      <c r="D203" s="16" t="s">
        <v>540</v>
      </c>
      <c r="E203" s="36">
        <v>19</v>
      </c>
      <c r="F203" s="36">
        <v>13</v>
      </c>
      <c r="G203" s="37">
        <v>0.6842105263157895</v>
      </c>
    </row>
    <row r="204" spans="1:8" ht="27">
      <c r="A204" s="16" t="s">
        <v>1725</v>
      </c>
      <c r="B204" s="21" t="s">
        <v>1726</v>
      </c>
      <c r="C204" s="16" t="s">
        <v>812</v>
      </c>
      <c r="D204" s="16" t="s">
        <v>538</v>
      </c>
      <c r="G204" s="37"/>
      <c r="H204" s="10" t="s">
        <v>21</v>
      </c>
    </row>
    <row r="205" spans="1:7" ht="13.5">
      <c r="A205" s="16" t="s">
        <v>105</v>
      </c>
      <c r="B205" s="21" t="s">
        <v>106</v>
      </c>
      <c r="C205" s="16" t="s">
        <v>868</v>
      </c>
      <c r="D205" s="16" t="s">
        <v>539</v>
      </c>
      <c r="E205" s="36">
        <v>29</v>
      </c>
      <c r="F205" s="36">
        <v>29</v>
      </c>
      <c r="G205" s="37">
        <v>1</v>
      </c>
    </row>
    <row r="206" spans="1:7" ht="13.5">
      <c r="A206" s="16" t="s">
        <v>179</v>
      </c>
      <c r="B206" s="21" t="s">
        <v>180</v>
      </c>
      <c r="C206" s="16" t="s">
        <v>796</v>
      </c>
      <c r="D206" s="16" t="s">
        <v>538</v>
      </c>
      <c r="E206" s="36">
        <v>21</v>
      </c>
      <c r="F206" s="36">
        <v>10</v>
      </c>
      <c r="G206" s="37">
        <v>0.47619047619047616</v>
      </c>
    </row>
    <row r="207" spans="1:7" ht="13.5">
      <c r="A207" s="16" t="s">
        <v>311</v>
      </c>
      <c r="B207" s="21" t="s">
        <v>742</v>
      </c>
      <c r="C207" s="16" t="s">
        <v>777</v>
      </c>
      <c r="D207" s="16" t="s">
        <v>541</v>
      </c>
      <c r="E207" s="36">
        <v>18</v>
      </c>
      <c r="F207" s="36">
        <v>12</v>
      </c>
      <c r="G207" s="37">
        <v>0.6666666666666666</v>
      </c>
    </row>
    <row r="208" spans="1:7" ht="13.5">
      <c r="A208" s="16" t="s">
        <v>1604</v>
      </c>
      <c r="B208" s="21" t="s">
        <v>1605</v>
      </c>
      <c r="C208" s="16" t="s">
        <v>770</v>
      </c>
      <c r="D208" s="16" t="s">
        <v>538</v>
      </c>
      <c r="E208" s="36">
        <v>17</v>
      </c>
      <c r="F208" s="36">
        <v>16</v>
      </c>
      <c r="G208" s="37">
        <v>0.9411764705882353</v>
      </c>
    </row>
    <row r="209" spans="1:7" ht="13.5">
      <c r="A209" s="16" t="s">
        <v>1744</v>
      </c>
      <c r="B209" s="21" t="s">
        <v>1745</v>
      </c>
      <c r="C209" s="16" t="s">
        <v>775</v>
      </c>
      <c r="D209" s="16" t="s">
        <v>538</v>
      </c>
      <c r="E209" s="36">
        <v>21</v>
      </c>
      <c r="F209" s="36">
        <v>21</v>
      </c>
      <c r="G209" s="37">
        <v>1</v>
      </c>
    </row>
    <row r="210" spans="1:7" ht="13.5">
      <c r="A210" s="16" t="s">
        <v>1148</v>
      </c>
      <c r="B210" s="21" t="s">
        <v>491</v>
      </c>
      <c r="C210" s="16" t="s">
        <v>894</v>
      </c>
      <c r="D210" s="16" t="s">
        <v>539</v>
      </c>
      <c r="E210" s="36">
        <v>22</v>
      </c>
      <c r="F210" s="36">
        <v>19</v>
      </c>
      <c r="G210" s="37">
        <v>0.8636363636363636</v>
      </c>
    </row>
    <row r="211" spans="1:7" ht="13.5">
      <c r="A211" s="16" t="s">
        <v>1597</v>
      </c>
      <c r="B211" s="21" t="s">
        <v>1598</v>
      </c>
      <c r="C211" s="16" t="s">
        <v>844</v>
      </c>
      <c r="D211" s="16" t="s">
        <v>539</v>
      </c>
      <c r="E211" s="36">
        <v>50</v>
      </c>
      <c r="F211" s="36">
        <v>28</v>
      </c>
      <c r="G211" s="37">
        <v>0.56</v>
      </c>
    </row>
    <row r="212" spans="1:7" ht="13.5">
      <c r="A212" s="16" t="s">
        <v>0</v>
      </c>
      <c r="B212" s="21" t="s">
        <v>1</v>
      </c>
      <c r="C212" s="16" t="s">
        <v>755</v>
      </c>
      <c r="D212" s="16" t="s">
        <v>540</v>
      </c>
      <c r="E212" s="36">
        <v>46</v>
      </c>
      <c r="F212" s="36">
        <v>39</v>
      </c>
      <c r="G212" s="37">
        <v>0.8478260869565217</v>
      </c>
    </row>
    <row r="213" spans="1:8" ht="13.5">
      <c r="A213" s="16" t="s">
        <v>40</v>
      </c>
      <c r="B213" s="21" t="s">
        <v>41</v>
      </c>
      <c r="C213" s="16" t="s">
        <v>821</v>
      </c>
      <c r="D213" s="16" t="s">
        <v>539</v>
      </c>
      <c r="G213" s="37"/>
      <c r="H213" s="10" t="s">
        <v>23</v>
      </c>
    </row>
    <row r="214" spans="1:7" ht="13.5">
      <c r="A214" s="16" t="s">
        <v>322</v>
      </c>
      <c r="B214" s="21" t="s">
        <v>323</v>
      </c>
      <c r="C214" s="16" t="s">
        <v>775</v>
      </c>
      <c r="D214" s="16" t="s">
        <v>540</v>
      </c>
      <c r="E214" s="36">
        <v>33</v>
      </c>
      <c r="F214" s="36">
        <v>26</v>
      </c>
      <c r="G214" s="37">
        <v>0.7878787878787878</v>
      </c>
    </row>
    <row r="215" spans="1:7" ht="13.5">
      <c r="A215" s="16" t="s">
        <v>2019</v>
      </c>
      <c r="B215" s="21" t="s">
        <v>2020</v>
      </c>
      <c r="C215" s="16" t="s">
        <v>894</v>
      </c>
      <c r="D215" s="16" t="s">
        <v>540</v>
      </c>
      <c r="E215" s="36">
        <v>33</v>
      </c>
      <c r="F215" s="36">
        <v>25</v>
      </c>
      <c r="G215" s="37">
        <v>0.7575757575757576</v>
      </c>
    </row>
    <row r="216" spans="1:7" ht="13.5">
      <c r="A216" s="16" t="s">
        <v>1359</v>
      </c>
      <c r="B216" s="21" t="s">
        <v>1824</v>
      </c>
      <c r="C216" s="16" t="s">
        <v>810</v>
      </c>
      <c r="D216" s="16" t="s">
        <v>539</v>
      </c>
      <c r="E216" s="36">
        <v>58</v>
      </c>
      <c r="F216" s="36">
        <v>49</v>
      </c>
      <c r="G216" s="38">
        <v>0.8448275862068966</v>
      </c>
    </row>
    <row r="217" spans="1:7" ht="13.5">
      <c r="A217" s="16" t="s">
        <v>1404</v>
      </c>
      <c r="B217" s="21" t="s">
        <v>1766</v>
      </c>
      <c r="C217" s="16" t="s">
        <v>878</v>
      </c>
      <c r="D217" s="16" t="s">
        <v>540</v>
      </c>
      <c r="E217" s="36">
        <v>15</v>
      </c>
      <c r="F217" s="36">
        <v>11</v>
      </c>
      <c r="G217" s="37">
        <v>0.7333333333333333</v>
      </c>
    </row>
    <row r="218" spans="1:7" ht="13.5">
      <c r="A218" s="16" t="s">
        <v>1027</v>
      </c>
      <c r="B218" s="21" t="s">
        <v>1675</v>
      </c>
      <c r="C218" s="16" t="s">
        <v>827</v>
      </c>
      <c r="D218" s="16" t="s">
        <v>539</v>
      </c>
      <c r="E218" s="36">
        <v>16</v>
      </c>
      <c r="F218" s="36">
        <v>12</v>
      </c>
      <c r="G218" s="37">
        <v>0.75</v>
      </c>
    </row>
    <row r="219" spans="1:7" ht="13.5">
      <c r="A219" s="16" t="s">
        <v>590</v>
      </c>
      <c r="B219" s="21" t="s">
        <v>591</v>
      </c>
      <c r="C219" s="16" t="s">
        <v>763</v>
      </c>
      <c r="D219" s="16" t="s">
        <v>540</v>
      </c>
      <c r="E219" s="36">
        <v>1</v>
      </c>
      <c r="F219" s="36">
        <v>1</v>
      </c>
      <c r="G219" s="37">
        <v>1</v>
      </c>
    </row>
    <row r="220" spans="1:7" ht="13.5">
      <c r="A220" s="16" t="s">
        <v>1414</v>
      </c>
      <c r="B220" s="21" t="s">
        <v>1415</v>
      </c>
      <c r="C220" s="16" t="s">
        <v>797</v>
      </c>
      <c r="D220" s="16" t="s">
        <v>540</v>
      </c>
      <c r="E220" s="36">
        <v>85</v>
      </c>
      <c r="F220" s="36">
        <v>68</v>
      </c>
      <c r="G220" s="37">
        <v>0.8</v>
      </c>
    </row>
    <row r="221" spans="1:7" ht="13.5">
      <c r="A221" s="16" t="s">
        <v>1052</v>
      </c>
      <c r="B221" s="21" t="s">
        <v>948</v>
      </c>
      <c r="C221" s="16" t="s">
        <v>797</v>
      </c>
      <c r="D221" s="16" t="s">
        <v>539</v>
      </c>
      <c r="E221" s="36">
        <v>22</v>
      </c>
      <c r="F221" s="36">
        <v>19</v>
      </c>
      <c r="G221" s="37">
        <v>0.8636363636363636</v>
      </c>
    </row>
    <row r="222" spans="1:7" ht="13.5">
      <c r="A222" s="16" t="s">
        <v>1702</v>
      </c>
      <c r="B222" s="21" t="s">
        <v>1703</v>
      </c>
      <c r="C222" s="16" t="s">
        <v>755</v>
      </c>
      <c r="D222" s="16" t="s">
        <v>539</v>
      </c>
      <c r="E222" s="36">
        <v>66</v>
      </c>
      <c r="F222" s="36">
        <v>44</v>
      </c>
      <c r="G222" s="37">
        <v>0.6666666666666666</v>
      </c>
    </row>
    <row r="223" spans="1:7" ht="13.5">
      <c r="A223" s="16" t="s">
        <v>1103</v>
      </c>
      <c r="B223" s="21" t="s">
        <v>1104</v>
      </c>
      <c r="C223" s="16" t="s">
        <v>805</v>
      </c>
      <c r="D223" s="16" t="s">
        <v>540</v>
      </c>
      <c r="E223" s="36">
        <v>83</v>
      </c>
      <c r="F223" s="36">
        <v>78</v>
      </c>
      <c r="G223" s="37">
        <v>0.9397590361445783</v>
      </c>
    </row>
    <row r="224" spans="1:7" ht="13.5">
      <c r="A224" s="16" t="s">
        <v>1149</v>
      </c>
      <c r="B224" s="21" t="s">
        <v>1150</v>
      </c>
      <c r="C224" s="16" t="s">
        <v>815</v>
      </c>
      <c r="D224" s="16" t="s">
        <v>539</v>
      </c>
      <c r="E224" s="36">
        <v>25</v>
      </c>
      <c r="F224" s="36">
        <v>23</v>
      </c>
      <c r="G224" s="37">
        <v>0.92</v>
      </c>
    </row>
    <row r="225" spans="1:7" ht="13.5">
      <c r="A225" s="16" t="s">
        <v>1558</v>
      </c>
      <c r="B225" s="21" t="s">
        <v>1559</v>
      </c>
      <c r="C225" s="16" t="s">
        <v>759</v>
      </c>
      <c r="D225" s="16" t="s">
        <v>539</v>
      </c>
      <c r="E225" s="36">
        <v>11</v>
      </c>
      <c r="F225" s="36">
        <v>8</v>
      </c>
      <c r="G225" s="37">
        <v>0.7272727272727273</v>
      </c>
    </row>
    <row r="226" spans="1:8" ht="13.5">
      <c r="A226" s="16" t="s">
        <v>336</v>
      </c>
      <c r="B226" s="21" t="s">
        <v>337</v>
      </c>
      <c r="C226" s="16" t="s">
        <v>805</v>
      </c>
      <c r="D226" s="16" t="s">
        <v>539</v>
      </c>
      <c r="G226" s="37"/>
      <c r="H226" s="10" t="s">
        <v>23</v>
      </c>
    </row>
    <row r="227" spans="1:8" ht="13.5">
      <c r="A227" s="16" t="s">
        <v>1312</v>
      </c>
      <c r="B227" s="21" t="s">
        <v>1313</v>
      </c>
      <c r="C227" s="16" t="s">
        <v>759</v>
      </c>
      <c r="D227" s="16" t="s">
        <v>538</v>
      </c>
      <c r="G227" s="37"/>
      <c r="H227" s="10" t="s">
        <v>23</v>
      </c>
    </row>
    <row r="228" spans="1:7" ht="13.5">
      <c r="A228" s="16" t="s">
        <v>429</v>
      </c>
      <c r="B228" s="21" t="s">
        <v>430</v>
      </c>
      <c r="C228" s="16" t="s">
        <v>815</v>
      </c>
      <c r="D228" s="16" t="s">
        <v>539</v>
      </c>
      <c r="E228" s="36">
        <v>10</v>
      </c>
      <c r="F228" s="36">
        <v>6</v>
      </c>
      <c r="G228" s="37">
        <v>0.6</v>
      </c>
    </row>
    <row r="229" spans="1:7" ht="13.5">
      <c r="A229" s="16" t="s">
        <v>1206</v>
      </c>
      <c r="B229" s="21" t="s">
        <v>670</v>
      </c>
      <c r="C229" s="16" t="s">
        <v>815</v>
      </c>
      <c r="D229" s="16" t="s">
        <v>539</v>
      </c>
      <c r="E229" s="36">
        <v>142</v>
      </c>
      <c r="F229" s="36">
        <v>129</v>
      </c>
      <c r="G229" s="37">
        <v>0.9084507042253521</v>
      </c>
    </row>
    <row r="230" spans="1:8" ht="13.5">
      <c r="A230" s="16" t="s">
        <v>2017</v>
      </c>
      <c r="B230" s="21" t="s">
        <v>2018</v>
      </c>
      <c r="C230" s="16" t="s">
        <v>878</v>
      </c>
      <c r="D230" s="16" t="s">
        <v>539</v>
      </c>
      <c r="G230" s="37"/>
      <c r="H230" s="10" t="s">
        <v>604</v>
      </c>
    </row>
    <row r="231" spans="1:7" ht="13.5">
      <c r="A231" s="16" t="s">
        <v>296</v>
      </c>
      <c r="B231" s="21" t="s">
        <v>1751</v>
      </c>
      <c r="C231" s="16" t="s">
        <v>757</v>
      </c>
      <c r="D231" s="16" t="s">
        <v>540</v>
      </c>
      <c r="E231" s="36">
        <v>86</v>
      </c>
      <c r="F231" s="36">
        <v>73</v>
      </c>
      <c r="G231" s="37">
        <v>0.8488372093023255</v>
      </c>
    </row>
    <row r="232" spans="1:7" ht="13.5">
      <c r="A232" s="16" t="s">
        <v>1734</v>
      </c>
      <c r="B232" s="21" t="s">
        <v>1735</v>
      </c>
      <c r="C232" s="16" t="s">
        <v>763</v>
      </c>
      <c r="D232" s="16" t="s">
        <v>539</v>
      </c>
      <c r="E232" s="36">
        <v>7</v>
      </c>
      <c r="F232" s="36">
        <v>7</v>
      </c>
      <c r="G232" s="37">
        <v>1</v>
      </c>
    </row>
    <row r="233" spans="1:7" ht="13.5">
      <c r="A233" s="16" t="s">
        <v>71</v>
      </c>
      <c r="B233" s="21" t="s">
        <v>776</v>
      </c>
      <c r="C233" s="16" t="s">
        <v>777</v>
      </c>
      <c r="D233" s="16" t="s">
        <v>540</v>
      </c>
      <c r="E233" s="36">
        <v>34</v>
      </c>
      <c r="F233" s="36">
        <v>24</v>
      </c>
      <c r="G233" s="37">
        <v>0.7058823529411765</v>
      </c>
    </row>
    <row r="234" spans="1:7" ht="13.5">
      <c r="A234" s="16" t="s">
        <v>194</v>
      </c>
      <c r="B234" s="21" t="s">
        <v>1679</v>
      </c>
      <c r="C234" s="16" t="s">
        <v>823</v>
      </c>
      <c r="D234" s="16" t="s">
        <v>539</v>
      </c>
      <c r="E234" s="36">
        <v>82</v>
      </c>
      <c r="F234" s="36">
        <v>63</v>
      </c>
      <c r="G234" s="37">
        <v>0.7682926829268293</v>
      </c>
    </row>
    <row r="235" spans="1:7" ht="13.5">
      <c r="A235" s="16" t="s">
        <v>1440</v>
      </c>
      <c r="B235" s="21" t="s">
        <v>440</v>
      </c>
      <c r="C235" s="16" t="s">
        <v>858</v>
      </c>
      <c r="D235" s="16" t="s">
        <v>539</v>
      </c>
      <c r="E235" s="36">
        <v>124</v>
      </c>
      <c r="F235" s="36">
        <v>83</v>
      </c>
      <c r="G235" s="37">
        <v>0.6693548387096774</v>
      </c>
    </row>
    <row r="236" spans="1:7" ht="13.5">
      <c r="A236" s="16" t="s">
        <v>624</v>
      </c>
      <c r="B236" s="21" t="s">
        <v>625</v>
      </c>
      <c r="C236" s="16" t="s">
        <v>805</v>
      </c>
      <c r="D236" s="16" t="s">
        <v>539</v>
      </c>
      <c r="E236" s="36">
        <v>47</v>
      </c>
      <c r="F236" s="36">
        <v>38</v>
      </c>
      <c r="G236" s="37">
        <v>0.8085106382978723</v>
      </c>
    </row>
    <row r="237" spans="1:7" ht="13.5">
      <c r="A237" s="16" t="s">
        <v>1100</v>
      </c>
      <c r="B237" s="21" t="s">
        <v>1101</v>
      </c>
      <c r="C237" s="16" t="s">
        <v>805</v>
      </c>
      <c r="D237" s="16" t="s">
        <v>540</v>
      </c>
      <c r="E237" s="36">
        <v>7</v>
      </c>
      <c r="F237" s="36">
        <v>5</v>
      </c>
      <c r="G237" s="37">
        <v>0.7142857142857143</v>
      </c>
    </row>
    <row r="238" spans="1:7" ht="13.5">
      <c r="A238" s="16" t="s">
        <v>995</v>
      </c>
      <c r="B238" s="21" t="s">
        <v>504</v>
      </c>
      <c r="C238" s="16" t="s">
        <v>758</v>
      </c>
      <c r="D238" s="16" t="s">
        <v>539</v>
      </c>
      <c r="E238" s="36">
        <v>6</v>
      </c>
      <c r="F238" s="36">
        <v>4</v>
      </c>
      <c r="G238" s="37">
        <v>0.6666666666666666</v>
      </c>
    </row>
    <row r="239" spans="1:7" ht="13.5">
      <c r="A239" s="16" t="s">
        <v>312</v>
      </c>
      <c r="B239" s="21" t="s">
        <v>1760</v>
      </c>
      <c r="C239" s="16" t="s">
        <v>825</v>
      </c>
      <c r="D239" s="16" t="s">
        <v>538</v>
      </c>
      <c r="E239" s="36">
        <v>18</v>
      </c>
      <c r="F239" s="36">
        <v>18</v>
      </c>
      <c r="G239" s="37">
        <v>1</v>
      </c>
    </row>
    <row r="240" spans="1:7" ht="13.5">
      <c r="A240" s="16" t="s">
        <v>137</v>
      </c>
      <c r="B240" s="21" t="s">
        <v>1747</v>
      </c>
      <c r="C240" s="16" t="s">
        <v>823</v>
      </c>
      <c r="D240" s="16" t="s">
        <v>539</v>
      </c>
      <c r="E240" s="36">
        <v>1</v>
      </c>
      <c r="F240" s="36">
        <v>1</v>
      </c>
      <c r="G240" s="37">
        <v>1</v>
      </c>
    </row>
    <row r="241" spans="1:7" ht="13.5">
      <c r="A241" s="16" t="s">
        <v>338</v>
      </c>
      <c r="B241" s="21" t="s">
        <v>1686</v>
      </c>
      <c r="C241" s="16" t="s">
        <v>757</v>
      </c>
      <c r="D241" s="16" t="s">
        <v>540</v>
      </c>
      <c r="E241" s="36">
        <v>10</v>
      </c>
      <c r="F241" s="36">
        <v>9</v>
      </c>
      <c r="G241" s="37">
        <v>0.9</v>
      </c>
    </row>
    <row r="242" spans="1:7" ht="13.5">
      <c r="A242" s="16" t="s">
        <v>1170</v>
      </c>
      <c r="B242" s="21" t="s">
        <v>1171</v>
      </c>
      <c r="C242" s="16" t="s">
        <v>758</v>
      </c>
      <c r="D242" s="16" t="s">
        <v>539</v>
      </c>
      <c r="E242" s="36">
        <v>77</v>
      </c>
      <c r="F242" s="36">
        <v>66</v>
      </c>
      <c r="G242" s="37">
        <v>0.8571428571428571</v>
      </c>
    </row>
    <row r="243" spans="1:7" ht="13.5">
      <c r="A243" s="16" t="s">
        <v>1880</v>
      </c>
      <c r="B243" s="21" t="s">
        <v>1881</v>
      </c>
      <c r="C243" s="16" t="s">
        <v>831</v>
      </c>
      <c r="D243" s="16" t="s">
        <v>538</v>
      </c>
      <c r="E243" s="36">
        <v>35</v>
      </c>
      <c r="F243" s="36">
        <v>27</v>
      </c>
      <c r="G243" s="37">
        <v>0.7714285714285715</v>
      </c>
    </row>
    <row r="244" spans="1:7" ht="13.5">
      <c r="A244" s="16" t="s">
        <v>1548</v>
      </c>
      <c r="B244" s="21" t="s">
        <v>479</v>
      </c>
      <c r="C244" s="16" t="s">
        <v>894</v>
      </c>
      <c r="D244" s="16" t="s">
        <v>538</v>
      </c>
      <c r="E244" s="36">
        <v>15</v>
      </c>
      <c r="F244" s="36">
        <v>15</v>
      </c>
      <c r="G244" s="37">
        <v>1</v>
      </c>
    </row>
    <row r="245" spans="1:7" ht="13.5">
      <c r="A245" s="16" t="s">
        <v>1061</v>
      </c>
      <c r="B245" s="21" t="s">
        <v>939</v>
      </c>
      <c r="C245" s="16" t="s">
        <v>834</v>
      </c>
      <c r="D245" s="16" t="s">
        <v>540</v>
      </c>
      <c r="E245" s="36">
        <v>4</v>
      </c>
      <c r="F245" s="36">
        <v>4</v>
      </c>
      <c r="G245" s="37">
        <v>1</v>
      </c>
    </row>
    <row r="246" spans="1:7" ht="13.5">
      <c r="A246" s="16" t="s">
        <v>1193</v>
      </c>
      <c r="B246" s="21" t="s">
        <v>650</v>
      </c>
      <c r="C246" s="16" t="s">
        <v>791</v>
      </c>
      <c r="D246" s="16" t="s">
        <v>539</v>
      </c>
      <c r="E246" s="36">
        <v>72</v>
      </c>
      <c r="F246" s="36">
        <v>49</v>
      </c>
      <c r="G246" s="38">
        <v>0.6805555555555556</v>
      </c>
    </row>
    <row r="247" spans="1:7" ht="13.5">
      <c r="A247" s="16" t="s">
        <v>1519</v>
      </c>
      <c r="B247" s="21" t="s">
        <v>1520</v>
      </c>
      <c r="C247" s="16" t="s">
        <v>779</v>
      </c>
      <c r="D247" s="16" t="s">
        <v>539</v>
      </c>
      <c r="E247" s="36">
        <v>59</v>
      </c>
      <c r="F247" s="36">
        <v>59</v>
      </c>
      <c r="G247" s="37">
        <v>1</v>
      </c>
    </row>
    <row r="248" spans="1:7" ht="13.5">
      <c r="A248" s="16" t="s">
        <v>1343</v>
      </c>
      <c r="B248" s="21" t="s">
        <v>1344</v>
      </c>
      <c r="C248" s="16" t="s">
        <v>759</v>
      </c>
      <c r="D248" s="16" t="s">
        <v>540</v>
      </c>
      <c r="E248" s="36">
        <v>52</v>
      </c>
      <c r="F248" s="36">
        <v>49</v>
      </c>
      <c r="G248" s="37">
        <v>0.9423076923076923</v>
      </c>
    </row>
    <row r="249" spans="1:7" ht="13.5">
      <c r="A249" s="16" t="s">
        <v>1490</v>
      </c>
      <c r="B249" s="21" t="s">
        <v>1491</v>
      </c>
      <c r="C249" s="16" t="s">
        <v>759</v>
      </c>
      <c r="D249" s="16" t="s">
        <v>540</v>
      </c>
      <c r="E249" s="36">
        <v>4</v>
      </c>
      <c r="F249" s="36">
        <v>4</v>
      </c>
      <c r="G249" s="37">
        <v>1</v>
      </c>
    </row>
    <row r="250" spans="1:7" ht="13.5">
      <c r="A250" s="16" t="s">
        <v>1545</v>
      </c>
      <c r="B250" s="21" t="s">
        <v>660</v>
      </c>
      <c r="C250" s="16" t="s">
        <v>759</v>
      </c>
      <c r="D250" s="16" t="s">
        <v>538</v>
      </c>
      <c r="E250" s="36">
        <v>41</v>
      </c>
      <c r="F250" s="36">
        <v>25</v>
      </c>
      <c r="G250" s="37">
        <v>0.6097560975609756</v>
      </c>
    </row>
    <row r="251" spans="1:7" ht="13.5">
      <c r="A251" s="16" t="s">
        <v>1416</v>
      </c>
      <c r="B251" s="21" t="s">
        <v>1754</v>
      </c>
      <c r="C251" s="16" t="s">
        <v>759</v>
      </c>
      <c r="D251" s="16" t="s">
        <v>540</v>
      </c>
      <c r="E251" s="36">
        <v>39</v>
      </c>
      <c r="F251" s="36">
        <v>39</v>
      </c>
      <c r="G251" s="37">
        <v>1</v>
      </c>
    </row>
    <row r="252" spans="1:7" ht="13.5">
      <c r="A252" s="16" t="s">
        <v>1989</v>
      </c>
      <c r="B252" s="21" t="s">
        <v>1990</v>
      </c>
      <c r="C252" s="16" t="s">
        <v>865</v>
      </c>
      <c r="D252" s="16" t="s">
        <v>539</v>
      </c>
      <c r="E252" s="36">
        <v>22</v>
      </c>
      <c r="F252" s="36">
        <v>17</v>
      </c>
      <c r="G252" s="37">
        <v>0.7727272727272727</v>
      </c>
    </row>
    <row r="253" spans="1:7" ht="13.5">
      <c r="A253" s="16" t="s">
        <v>1186</v>
      </c>
      <c r="B253" s="21" t="s">
        <v>441</v>
      </c>
      <c r="C253" s="16" t="s">
        <v>791</v>
      </c>
      <c r="D253" s="16" t="s">
        <v>539</v>
      </c>
      <c r="E253" s="36">
        <v>29</v>
      </c>
      <c r="F253" s="36">
        <v>24</v>
      </c>
      <c r="G253" s="37">
        <v>0.8275862068965517</v>
      </c>
    </row>
    <row r="254" spans="1:7" ht="13.5">
      <c r="A254" s="16" t="s">
        <v>562</v>
      </c>
      <c r="B254" s="21" t="s">
        <v>563</v>
      </c>
      <c r="C254" s="16" t="s">
        <v>841</v>
      </c>
      <c r="D254" s="16" t="s">
        <v>540</v>
      </c>
      <c r="E254" s="36">
        <v>24</v>
      </c>
      <c r="F254" s="36">
        <v>17</v>
      </c>
      <c r="G254" s="37">
        <v>0.7083333333333334</v>
      </c>
    </row>
    <row r="255" spans="1:7" ht="13.5">
      <c r="A255" s="16" t="s">
        <v>294</v>
      </c>
      <c r="B255" s="21" t="s">
        <v>790</v>
      </c>
      <c r="C255" s="16" t="s">
        <v>791</v>
      </c>
      <c r="D255" s="16" t="s">
        <v>539</v>
      </c>
      <c r="E255" s="36">
        <v>45</v>
      </c>
      <c r="F255" s="36">
        <v>30</v>
      </c>
      <c r="G255" s="37">
        <v>0.6666666666666666</v>
      </c>
    </row>
    <row r="256" spans="1:7" ht="13.5">
      <c r="A256" s="16" t="s">
        <v>142</v>
      </c>
      <c r="B256" s="21" t="s">
        <v>437</v>
      </c>
      <c r="C256" s="16" t="s">
        <v>777</v>
      </c>
      <c r="D256" s="16" t="s">
        <v>539</v>
      </c>
      <c r="E256" s="36">
        <v>78</v>
      </c>
      <c r="F256" s="36">
        <v>62</v>
      </c>
      <c r="G256" s="37">
        <v>0.7948717948717948</v>
      </c>
    </row>
    <row r="257" spans="1:7" ht="13.5">
      <c r="A257" s="16" t="s">
        <v>1026</v>
      </c>
      <c r="B257" s="21" t="s">
        <v>496</v>
      </c>
      <c r="C257" s="16" t="s">
        <v>815</v>
      </c>
      <c r="D257" s="16" t="s">
        <v>539</v>
      </c>
      <c r="E257" s="36">
        <v>43</v>
      </c>
      <c r="F257" s="36">
        <v>33</v>
      </c>
      <c r="G257" s="37">
        <v>0.7674418604651163</v>
      </c>
    </row>
    <row r="258" spans="1:7" ht="13.5">
      <c r="A258" s="16" t="s">
        <v>332</v>
      </c>
      <c r="B258" s="21" t="s">
        <v>438</v>
      </c>
      <c r="C258" s="16" t="s">
        <v>758</v>
      </c>
      <c r="D258" s="16" t="s">
        <v>539</v>
      </c>
      <c r="E258" s="36">
        <v>21</v>
      </c>
      <c r="F258" s="36">
        <v>21</v>
      </c>
      <c r="G258" s="37">
        <v>1</v>
      </c>
    </row>
    <row r="259" spans="1:7" ht="13.5">
      <c r="A259" s="16" t="s">
        <v>1005</v>
      </c>
      <c r="B259" s="21" t="s">
        <v>835</v>
      </c>
      <c r="C259" s="16" t="s">
        <v>836</v>
      </c>
      <c r="D259" s="16" t="s">
        <v>540</v>
      </c>
      <c r="E259" s="36">
        <v>45</v>
      </c>
      <c r="F259" s="36">
        <v>41</v>
      </c>
      <c r="G259" s="37">
        <v>0.9111111111111111</v>
      </c>
    </row>
    <row r="260" spans="1:8" ht="13.5">
      <c r="A260" s="16" t="s">
        <v>1461</v>
      </c>
      <c r="B260" s="21" t="s">
        <v>1462</v>
      </c>
      <c r="C260" s="16" t="s">
        <v>770</v>
      </c>
      <c r="D260" s="16" t="s">
        <v>539</v>
      </c>
      <c r="G260" s="37"/>
      <c r="H260" s="10" t="s">
        <v>23</v>
      </c>
    </row>
    <row r="261" spans="1:7" ht="13.5">
      <c r="A261" s="16" t="s">
        <v>216</v>
      </c>
      <c r="B261" s="21" t="s">
        <v>494</v>
      </c>
      <c r="C261" s="16" t="s">
        <v>823</v>
      </c>
      <c r="D261" s="16" t="s">
        <v>539</v>
      </c>
      <c r="E261" s="36">
        <v>106</v>
      </c>
      <c r="F261" s="36">
        <v>75</v>
      </c>
      <c r="G261" s="37">
        <v>0.7075471698113207</v>
      </c>
    </row>
    <row r="262" spans="1:7" ht="13.5">
      <c r="A262" s="16" t="s">
        <v>1549</v>
      </c>
      <c r="B262" s="21" t="s">
        <v>1832</v>
      </c>
      <c r="C262" s="16" t="s">
        <v>815</v>
      </c>
      <c r="D262" s="16" t="s">
        <v>539</v>
      </c>
      <c r="E262" s="36">
        <v>8</v>
      </c>
      <c r="F262" s="36">
        <v>5</v>
      </c>
      <c r="G262" s="37">
        <v>0.625</v>
      </c>
    </row>
    <row r="263" spans="1:7" ht="13.5">
      <c r="A263" s="16" t="s">
        <v>2021</v>
      </c>
      <c r="B263" s="21" t="s">
        <v>2022</v>
      </c>
      <c r="C263" s="16" t="s">
        <v>777</v>
      </c>
      <c r="D263" s="16" t="s">
        <v>539</v>
      </c>
      <c r="E263" s="36">
        <v>32</v>
      </c>
      <c r="F263" s="36">
        <v>21</v>
      </c>
      <c r="G263" s="37">
        <v>0.65625</v>
      </c>
    </row>
    <row r="264" spans="1:8" ht="13.5">
      <c r="A264" s="16" t="s">
        <v>1133</v>
      </c>
      <c r="B264" s="21" t="s">
        <v>1134</v>
      </c>
      <c r="C264" s="16" t="s">
        <v>763</v>
      </c>
      <c r="D264" s="16" t="s">
        <v>539</v>
      </c>
      <c r="G264" s="37"/>
      <c r="H264" s="10" t="s">
        <v>23</v>
      </c>
    </row>
    <row r="265" spans="1:7" ht="13.5">
      <c r="A265" s="16" t="s">
        <v>92</v>
      </c>
      <c r="B265" s="21" t="s">
        <v>921</v>
      </c>
      <c r="C265" s="16" t="s">
        <v>810</v>
      </c>
      <c r="D265" s="16" t="s">
        <v>539</v>
      </c>
      <c r="E265" s="36">
        <v>30</v>
      </c>
      <c r="F265" s="36">
        <v>22</v>
      </c>
      <c r="G265" s="37">
        <v>0.7333333333333333</v>
      </c>
    </row>
    <row r="266" spans="1:7" ht="13.5">
      <c r="A266" s="16" t="s">
        <v>1382</v>
      </c>
      <c r="B266" s="21" t="s">
        <v>718</v>
      </c>
      <c r="C266" s="16" t="s">
        <v>758</v>
      </c>
      <c r="D266" s="16" t="s">
        <v>539</v>
      </c>
      <c r="E266" s="36">
        <v>40</v>
      </c>
      <c r="F266" s="36">
        <v>37</v>
      </c>
      <c r="G266" s="37">
        <v>0.925</v>
      </c>
    </row>
    <row r="267" spans="1:7" ht="13.5">
      <c r="A267" s="16" t="s">
        <v>1228</v>
      </c>
      <c r="B267" s="21" t="s">
        <v>480</v>
      </c>
      <c r="C267" s="16" t="s">
        <v>770</v>
      </c>
      <c r="D267" s="16" t="s">
        <v>539</v>
      </c>
      <c r="E267" s="36">
        <v>30</v>
      </c>
      <c r="F267" s="36">
        <v>20</v>
      </c>
      <c r="G267" s="37">
        <v>0.6666666666666666</v>
      </c>
    </row>
    <row r="268" spans="1:7" ht="13.5">
      <c r="A268" s="16" t="s">
        <v>1336</v>
      </c>
      <c r="B268" s="21" t="s">
        <v>1818</v>
      </c>
      <c r="C268" s="16" t="s">
        <v>823</v>
      </c>
      <c r="D268" s="16" t="s">
        <v>539</v>
      </c>
      <c r="E268" s="36">
        <v>22</v>
      </c>
      <c r="F268" s="36">
        <v>14</v>
      </c>
      <c r="G268" s="37">
        <v>0.6363636363636364</v>
      </c>
    </row>
    <row r="269" spans="1:7" ht="13.5">
      <c r="A269" s="16" t="s">
        <v>269</v>
      </c>
      <c r="B269" s="21" t="s">
        <v>270</v>
      </c>
      <c r="C269" s="16" t="s">
        <v>823</v>
      </c>
      <c r="D269" s="16" t="s">
        <v>539</v>
      </c>
      <c r="E269" s="36">
        <v>50</v>
      </c>
      <c r="F269" s="36">
        <v>48</v>
      </c>
      <c r="G269" s="37">
        <v>0.96</v>
      </c>
    </row>
    <row r="270" spans="1:8" ht="13.5">
      <c r="A270" s="16" t="s">
        <v>598</v>
      </c>
      <c r="B270" s="21" t="s">
        <v>599</v>
      </c>
      <c r="C270" s="16" t="s">
        <v>823</v>
      </c>
      <c r="D270" s="16" t="s">
        <v>539</v>
      </c>
      <c r="G270" s="37"/>
      <c r="H270" s="10" t="s">
        <v>604</v>
      </c>
    </row>
    <row r="271" spans="1:7" ht="13.5">
      <c r="A271" s="16" t="s">
        <v>1332</v>
      </c>
      <c r="B271" s="21" t="s">
        <v>649</v>
      </c>
      <c r="C271" s="16" t="s">
        <v>768</v>
      </c>
      <c r="D271" s="16" t="s">
        <v>539</v>
      </c>
      <c r="E271" s="36">
        <v>15</v>
      </c>
      <c r="F271" s="36">
        <v>12</v>
      </c>
      <c r="G271" s="37">
        <v>0.8</v>
      </c>
    </row>
    <row r="272" spans="1:7" ht="13.5">
      <c r="A272" s="16" t="s">
        <v>818</v>
      </c>
      <c r="B272" s="21" t="s">
        <v>819</v>
      </c>
      <c r="C272" s="16" t="s">
        <v>768</v>
      </c>
      <c r="D272" s="16" t="s">
        <v>540</v>
      </c>
      <c r="E272" s="36">
        <v>29</v>
      </c>
      <c r="F272" s="36">
        <v>23</v>
      </c>
      <c r="G272" s="37">
        <v>0.7931034482758621</v>
      </c>
    </row>
    <row r="273" spans="1:7" ht="13.5">
      <c r="A273" s="16" t="s">
        <v>308</v>
      </c>
      <c r="B273" s="21" t="s">
        <v>309</v>
      </c>
      <c r="C273" s="16" t="s">
        <v>768</v>
      </c>
      <c r="D273" s="16" t="s">
        <v>540</v>
      </c>
      <c r="E273" s="36">
        <v>8</v>
      </c>
      <c r="F273" s="36">
        <v>8</v>
      </c>
      <c r="G273" s="37">
        <v>1</v>
      </c>
    </row>
    <row r="274" spans="1:7" ht="13.5">
      <c r="A274" s="16" t="s">
        <v>402</v>
      </c>
      <c r="B274" s="21" t="s">
        <v>403</v>
      </c>
      <c r="C274" s="16" t="s">
        <v>858</v>
      </c>
      <c r="D274" s="16" t="s">
        <v>538</v>
      </c>
      <c r="E274" s="36">
        <v>21</v>
      </c>
      <c r="F274" s="36">
        <v>19</v>
      </c>
      <c r="G274" s="37">
        <v>0.9047619047619048</v>
      </c>
    </row>
    <row r="275" spans="1:8" ht="13.5">
      <c r="A275" s="16" t="s">
        <v>172</v>
      </c>
      <c r="B275" s="21" t="s">
        <v>173</v>
      </c>
      <c r="C275" s="16" t="s">
        <v>802</v>
      </c>
      <c r="D275" s="16" t="s">
        <v>540</v>
      </c>
      <c r="G275" s="37"/>
      <c r="H275" s="10" t="s">
        <v>23</v>
      </c>
    </row>
    <row r="276" spans="1:7" ht="13.5">
      <c r="A276" s="16" t="s">
        <v>367</v>
      </c>
      <c r="B276" s="21" t="s">
        <v>1625</v>
      </c>
      <c r="C276" s="16" t="s">
        <v>831</v>
      </c>
      <c r="D276" s="16" t="s">
        <v>539</v>
      </c>
      <c r="E276" s="36">
        <v>15</v>
      </c>
      <c r="F276" s="36">
        <v>7</v>
      </c>
      <c r="G276" s="37">
        <v>0.4666666666666667</v>
      </c>
    </row>
    <row r="277" spans="1:8" ht="13.5">
      <c r="A277" s="16" t="s">
        <v>876</v>
      </c>
      <c r="B277" s="21" t="s">
        <v>877</v>
      </c>
      <c r="C277" s="16" t="s">
        <v>878</v>
      </c>
      <c r="D277" s="16" t="s">
        <v>540</v>
      </c>
      <c r="G277" s="37"/>
      <c r="H277" s="10" t="s">
        <v>417</v>
      </c>
    </row>
    <row r="278" spans="1:7" ht="13.5">
      <c r="A278" s="16" t="s">
        <v>1770</v>
      </c>
      <c r="B278" s="21" t="s">
        <v>1771</v>
      </c>
      <c r="C278" s="16" t="s">
        <v>827</v>
      </c>
      <c r="D278" s="16" t="s">
        <v>538</v>
      </c>
      <c r="E278" s="36">
        <v>42</v>
      </c>
      <c r="F278" s="36">
        <v>29</v>
      </c>
      <c r="G278" s="37">
        <v>0.6904761904761905</v>
      </c>
    </row>
    <row r="279" spans="1:8" ht="13.5">
      <c r="A279" s="16" t="s">
        <v>1537</v>
      </c>
      <c r="B279" s="21" t="s">
        <v>811</v>
      </c>
      <c r="C279" s="16" t="s">
        <v>812</v>
      </c>
      <c r="D279" s="16" t="s">
        <v>540</v>
      </c>
      <c r="G279" s="37"/>
      <c r="H279" s="10" t="s">
        <v>604</v>
      </c>
    </row>
    <row r="280" spans="1:7" ht="13.5">
      <c r="A280" s="16" t="s">
        <v>1222</v>
      </c>
      <c r="B280" s="21" t="s">
        <v>684</v>
      </c>
      <c r="C280" s="16" t="s">
        <v>831</v>
      </c>
      <c r="D280" s="16" t="s">
        <v>539</v>
      </c>
      <c r="E280" s="36">
        <v>19</v>
      </c>
      <c r="F280" s="36">
        <v>13</v>
      </c>
      <c r="G280" s="37">
        <v>0.6842105263157895</v>
      </c>
    </row>
    <row r="281" spans="1:7" ht="13.5">
      <c r="A281" s="16" t="s">
        <v>1070</v>
      </c>
      <c r="B281" s="21" t="s">
        <v>1759</v>
      </c>
      <c r="C281" s="16" t="s">
        <v>831</v>
      </c>
      <c r="D281" s="16" t="s">
        <v>540</v>
      </c>
      <c r="E281" s="36">
        <v>8</v>
      </c>
      <c r="F281" s="36">
        <v>5</v>
      </c>
      <c r="G281" s="37">
        <v>0.625</v>
      </c>
    </row>
    <row r="282" spans="1:8" ht="13.5">
      <c r="A282" s="16" t="s">
        <v>147</v>
      </c>
      <c r="B282" s="21" t="s">
        <v>148</v>
      </c>
      <c r="C282" s="16" t="s">
        <v>805</v>
      </c>
      <c r="D282" s="16" t="s">
        <v>539</v>
      </c>
      <c r="G282" s="37"/>
      <c r="H282" s="10" t="s">
        <v>23</v>
      </c>
    </row>
    <row r="283" spans="1:7" ht="13.5">
      <c r="A283" s="16" t="s">
        <v>319</v>
      </c>
      <c r="B283" s="21" t="s">
        <v>864</v>
      </c>
      <c r="C283" s="16" t="s">
        <v>805</v>
      </c>
      <c r="D283" s="16" t="s">
        <v>539</v>
      </c>
      <c r="E283" s="36">
        <v>23</v>
      </c>
      <c r="F283" s="36">
        <v>19</v>
      </c>
      <c r="G283" s="37">
        <v>0.8260869565217391</v>
      </c>
    </row>
    <row r="284" spans="1:7" ht="13.5">
      <c r="A284" s="16" t="s">
        <v>223</v>
      </c>
      <c r="B284" s="21" t="s">
        <v>971</v>
      </c>
      <c r="C284" s="16" t="s">
        <v>779</v>
      </c>
      <c r="D284" s="16" t="s">
        <v>539</v>
      </c>
      <c r="E284" s="36">
        <v>91</v>
      </c>
      <c r="F284" s="36">
        <v>2</v>
      </c>
      <c r="G284" s="37">
        <v>0.02197802197802198</v>
      </c>
    </row>
    <row r="285" spans="1:7" ht="13.5">
      <c r="A285" s="16" t="s">
        <v>1561</v>
      </c>
      <c r="B285" s="21" t="s">
        <v>943</v>
      </c>
      <c r="C285" s="16" t="s">
        <v>944</v>
      </c>
      <c r="D285" s="16" t="s">
        <v>539</v>
      </c>
      <c r="E285" s="36">
        <v>11</v>
      </c>
      <c r="F285" s="36">
        <v>6</v>
      </c>
      <c r="G285" s="37">
        <v>0.5454545454545454</v>
      </c>
    </row>
    <row r="286" spans="1:7" ht="13.5">
      <c r="A286" s="16" t="s">
        <v>999</v>
      </c>
      <c r="B286" s="21" t="s">
        <v>1000</v>
      </c>
      <c r="C286" s="16" t="s">
        <v>759</v>
      </c>
      <c r="D286" s="16" t="s">
        <v>539</v>
      </c>
      <c r="E286" s="36">
        <v>8</v>
      </c>
      <c r="F286" s="36">
        <v>7</v>
      </c>
      <c r="G286" s="37">
        <v>0.875</v>
      </c>
    </row>
    <row r="287" spans="1:7" ht="13.5">
      <c r="A287" s="16" t="s">
        <v>1273</v>
      </c>
      <c r="B287" s="21" t="s">
        <v>664</v>
      </c>
      <c r="C287" s="16" t="s">
        <v>757</v>
      </c>
      <c r="D287" s="16" t="s">
        <v>539</v>
      </c>
      <c r="E287" s="36">
        <v>72</v>
      </c>
      <c r="F287" s="36">
        <v>68</v>
      </c>
      <c r="G287" s="37">
        <v>0.9444444444444444</v>
      </c>
    </row>
    <row r="288" spans="1:7" ht="13.5">
      <c r="A288" s="16" t="s">
        <v>486</v>
      </c>
      <c r="B288" s="21" t="s">
        <v>487</v>
      </c>
      <c r="C288" s="16" t="s">
        <v>761</v>
      </c>
      <c r="D288" s="16" t="s">
        <v>538</v>
      </c>
      <c r="E288" s="36">
        <v>14</v>
      </c>
      <c r="F288" s="36">
        <v>10</v>
      </c>
      <c r="G288" s="37">
        <v>0.7142857142857143</v>
      </c>
    </row>
    <row r="289" spans="1:7" ht="13.5">
      <c r="A289" s="16" t="s">
        <v>355</v>
      </c>
      <c r="B289" s="21" t="s">
        <v>1812</v>
      </c>
      <c r="C289" s="16" t="s">
        <v>775</v>
      </c>
      <c r="D289" s="16" t="s">
        <v>541</v>
      </c>
      <c r="E289" s="36">
        <v>9</v>
      </c>
      <c r="F289" s="36">
        <v>3</v>
      </c>
      <c r="G289" s="37">
        <v>0.3333333333333333</v>
      </c>
    </row>
    <row r="290" spans="1:7" ht="13.5">
      <c r="A290" s="16" t="s">
        <v>1353</v>
      </c>
      <c r="B290" s="21" t="s">
        <v>526</v>
      </c>
      <c r="C290" s="16" t="s">
        <v>844</v>
      </c>
      <c r="D290" s="16" t="s">
        <v>538</v>
      </c>
      <c r="E290" s="36">
        <v>73</v>
      </c>
      <c r="F290" s="36">
        <v>48</v>
      </c>
      <c r="G290" s="37">
        <v>0.6575342465753424</v>
      </c>
    </row>
    <row r="291" spans="1:7" ht="13.5">
      <c r="A291" s="16" t="s">
        <v>1474</v>
      </c>
      <c r="B291" s="21" t="s">
        <v>1475</v>
      </c>
      <c r="C291" s="16" t="s">
        <v>773</v>
      </c>
      <c r="D291" s="16" t="s">
        <v>540</v>
      </c>
      <c r="E291" s="36">
        <v>15</v>
      </c>
      <c r="F291" s="36">
        <v>11</v>
      </c>
      <c r="G291" s="37">
        <v>0.7333333333333333</v>
      </c>
    </row>
    <row r="292" spans="1:8" ht="13.5">
      <c r="A292" s="16" t="s">
        <v>255</v>
      </c>
      <c r="B292" s="21" t="s">
        <v>256</v>
      </c>
      <c r="C292" s="16" t="s">
        <v>878</v>
      </c>
      <c r="D292" s="16" t="s">
        <v>538</v>
      </c>
      <c r="G292" s="37"/>
      <c r="H292" s="10" t="s">
        <v>23</v>
      </c>
    </row>
    <row r="293" spans="1:8" ht="13.5">
      <c r="A293" s="16" t="s">
        <v>1107</v>
      </c>
      <c r="B293" s="21" t="s">
        <v>1108</v>
      </c>
      <c r="C293" s="16" t="s">
        <v>758</v>
      </c>
      <c r="D293" s="16" t="s">
        <v>539</v>
      </c>
      <c r="G293" s="37"/>
      <c r="H293" s="10" t="s">
        <v>23</v>
      </c>
    </row>
    <row r="294" spans="1:7" ht="13.5">
      <c r="A294" s="16" t="s">
        <v>1526</v>
      </c>
      <c r="B294" s="21" t="s">
        <v>1850</v>
      </c>
      <c r="C294" s="16" t="s">
        <v>777</v>
      </c>
      <c r="D294" s="16" t="s">
        <v>540</v>
      </c>
      <c r="E294" s="36">
        <v>22</v>
      </c>
      <c r="F294" s="36">
        <v>11</v>
      </c>
      <c r="G294" s="38">
        <v>0.5</v>
      </c>
    </row>
    <row r="295" spans="1:7" ht="13.5">
      <c r="A295" s="16" t="s">
        <v>98</v>
      </c>
      <c r="B295" s="21" t="s">
        <v>1641</v>
      </c>
      <c r="C295" s="16" t="s">
        <v>827</v>
      </c>
      <c r="D295" s="16" t="s">
        <v>539</v>
      </c>
      <c r="E295" s="36">
        <v>9</v>
      </c>
      <c r="F295" s="36">
        <v>6</v>
      </c>
      <c r="G295" s="37">
        <v>0.6666666666666666</v>
      </c>
    </row>
    <row r="296" spans="1:7" ht="13.5">
      <c r="A296" s="16" t="s">
        <v>44</v>
      </c>
      <c r="B296" s="21" t="s">
        <v>45</v>
      </c>
      <c r="C296" s="16" t="s">
        <v>763</v>
      </c>
      <c r="D296" s="16" t="s">
        <v>539</v>
      </c>
      <c r="E296" s="36">
        <v>46</v>
      </c>
      <c r="F296" s="36">
        <v>39</v>
      </c>
      <c r="G296" s="38">
        <v>0.8478260869565217</v>
      </c>
    </row>
    <row r="297" spans="1:7" ht="13.5">
      <c r="A297" s="16" t="s">
        <v>992</v>
      </c>
      <c r="B297" s="21" t="s">
        <v>459</v>
      </c>
      <c r="C297" s="16" t="s">
        <v>878</v>
      </c>
      <c r="D297" s="16" t="s">
        <v>539</v>
      </c>
      <c r="E297" s="36">
        <v>9</v>
      </c>
      <c r="F297" s="36">
        <v>7</v>
      </c>
      <c r="G297" s="37">
        <v>0.7777777777777778</v>
      </c>
    </row>
    <row r="298" spans="1:7" ht="13.5">
      <c r="A298" s="16" t="s">
        <v>1293</v>
      </c>
      <c r="B298" s="21" t="s">
        <v>523</v>
      </c>
      <c r="C298" s="16" t="s">
        <v>844</v>
      </c>
      <c r="D298" s="16" t="s">
        <v>540</v>
      </c>
      <c r="E298" s="36">
        <v>26</v>
      </c>
      <c r="F298" s="36">
        <v>20</v>
      </c>
      <c r="G298" s="37">
        <v>0.7692307692307693</v>
      </c>
    </row>
    <row r="299" spans="1:7" ht="13.5">
      <c r="A299" s="16" t="s">
        <v>1143</v>
      </c>
      <c r="B299" s="21" t="s">
        <v>1638</v>
      </c>
      <c r="C299" s="16" t="s">
        <v>844</v>
      </c>
      <c r="D299" s="16" t="s">
        <v>540</v>
      </c>
      <c r="E299" s="36">
        <v>10</v>
      </c>
      <c r="F299" s="36">
        <v>4</v>
      </c>
      <c r="G299" s="37">
        <v>0.4</v>
      </c>
    </row>
    <row r="300" spans="1:8" ht="13.5">
      <c r="A300" s="16" t="s">
        <v>1151</v>
      </c>
      <c r="B300" s="21" t="s">
        <v>1152</v>
      </c>
      <c r="C300" s="16" t="s">
        <v>805</v>
      </c>
      <c r="D300" s="16" t="s">
        <v>540</v>
      </c>
      <c r="G300" s="37"/>
      <c r="H300" s="10" t="s">
        <v>23</v>
      </c>
    </row>
    <row r="301" spans="1:7" ht="13.5">
      <c r="A301" s="16" t="s">
        <v>1090</v>
      </c>
      <c r="B301" s="21" t="s">
        <v>959</v>
      </c>
      <c r="C301" s="16" t="s">
        <v>878</v>
      </c>
      <c r="D301" s="16" t="s">
        <v>539</v>
      </c>
      <c r="E301" s="36">
        <v>17</v>
      </c>
      <c r="F301" s="36">
        <v>13</v>
      </c>
      <c r="G301" s="37">
        <v>0.7647058823529411</v>
      </c>
    </row>
    <row r="302" spans="1:7" ht="13.5">
      <c r="A302" s="16" t="s">
        <v>161</v>
      </c>
      <c r="B302" s="21" t="s">
        <v>1620</v>
      </c>
      <c r="C302" s="16" t="s">
        <v>815</v>
      </c>
      <c r="D302" s="16" t="s">
        <v>539</v>
      </c>
      <c r="E302" s="36">
        <v>60</v>
      </c>
      <c r="F302" s="36">
        <v>60</v>
      </c>
      <c r="G302" s="37">
        <v>1</v>
      </c>
    </row>
    <row r="303" spans="1:7" ht="13.5">
      <c r="A303" s="16" t="s">
        <v>1168</v>
      </c>
      <c r="B303" s="21" t="s">
        <v>1169</v>
      </c>
      <c r="C303" s="16" t="s">
        <v>759</v>
      </c>
      <c r="D303" s="16" t="s">
        <v>539</v>
      </c>
      <c r="E303" s="36">
        <v>1</v>
      </c>
      <c r="F303" s="36">
        <v>1</v>
      </c>
      <c r="G303" s="37">
        <v>1</v>
      </c>
    </row>
    <row r="304" spans="1:7" ht="13.5">
      <c r="A304" s="16" t="s">
        <v>1092</v>
      </c>
      <c r="B304" s="21" t="s">
        <v>1093</v>
      </c>
      <c r="C304" s="16" t="s">
        <v>821</v>
      </c>
      <c r="D304" s="16" t="s">
        <v>539</v>
      </c>
      <c r="E304" s="36">
        <v>113</v>
      </c>
      <c r="F304" s="36">
        <v>113</v>
      </c>
      <c r="G304" s="37">
        <v>1</v>
      </c>
    </row>
    <row r="305" spans="1:7" ht="13.5">
      <c r="A305" s="16" t="s">
        <v>206</v>
      </c>
      <c r="B305" s="21" t="s">
        <v>916</v>
      </c>
      <c r="C305" s="16" t="s">
        <v>894</v>
      </c>
      <c r="D305" s="16" t="s">
        <v>541</v>
      </c>
      <c r="E305" s="36">
        <v>46</v>
      </c>
      <c r="F305" s="36">
        <v>37</v>
      </c>
      <c r="G305" s="37">
        <v>0.8043478260869565</v>
      </c>
    </row>
    <row r="306" spans="1:7" ht="13.5">
      <c r="A306" s="16" t="s">
        <v>1209</v>
      </c>
      <c r="B306" s="21" t="s">
        <v>1210</v>
      </c>
      <c r="C306" s="16" t="s">
        <v>789</v>
      </c>
      <c r="D306" s="16" t="s">
        <v>539</v>
      </c>
      <c r="E306" s="36">
        <v>52</v>
      </c>
      <c r="F306" s="36">
        <v>43</v>
      </c>
      <c r="G306" s="37">
        <v>0.8269230769230769</v>
      </c>
    </row>
    <row r="307" spans="1:7" ht="13.5">
      <c r="A307" s="16" t="s">
        <v>1042</v>
      </c>
      <c r="B307" s="21" t="s">
        <v>1043</v>
      </c>
      <c r="C307" s="16" t="s">
        <v>821</v>
      </c>
      <c r="D307" s="16" t="s">
        <v>539</v>
      </c>
      <c r="E307" s="36">
        <v>67</v>
      </c>
      <c r="F307" s="36">
        <v>56</v>
      </c>
      <c r="G307" s="37">
        <v>0.835820895522388</v>
      </c>
    </row>
    <row r="308" spans="1:7" ht="13.5">
      <c r="A308" s="16" t="s">
        <v>1290</v>
      </c>
      <c r="B308" s="21" t="s">
        <v>920</v>
      </c>
      <c r="C308" s="16" t="s">
        <v>834</v>
      </c>
      <c r="D308" s="16" t="s">
        <v>539</v>
      </c>
      <c r="E308" s="36">
        <v>23</v>
      </c>
      <c r="F308" s="36">
        <v>18</v>
      </c>
      <c r="G308" s="37">
        <v>0.782608695652174</v>
      </c>
    </row>
    <row r="309" spans="1:8" ht="13.5">
      <c r="A309" s="16" t="s">
        <v>1509</v>
      </c>
      <c r="B309" s="21" t="s">
        <v>1510</v>
      </c>
      <c r="C309" s="16" t="s">
        <v>754</v>
      </c>
      <c r="D309" s="16" t="s">
        <v>539</v>
      </c>
      <c r="G309" s="37"/>
      <c r="H309" s="10" t="s">
        <v>23</v>
      </c>
    </row>
    <row r="310" spans="1:7" ht="13.5">
      <c r="A310" s="16" t="s">
        <v>348</v>
      </c>
      <c r="B310" s="21" t="s">
        <v>1699</v>
      </c>
      <c r="C310" s="16" t="s">
        <v>763</v>
      </c>
      <c r="D310" s="16" t="s">
        <v>539</v>
      </c>
      <c r="E310" s="36">
        <v>28</v>
      </c>
      <c r="F310" s="36">
        <v>17</v>
      </c>
      <c r="G310" s="37">
        <v>0.6071428571428571</v>
      </c>
    </row>
    <row r="311" spans="1:7" ht="13.5">
      <c r="A311" s="16" t="s">
        <v>1377</v>
      </c>
      <c r="B311" s="21" t="s">
        <v>729</v>
      </c>
      <c r="C311" s="16" t="s">
        <v>815</v>
      </c>
      <c r="D311" s="16" t="s">
        <v>539</v>
      </c>
      <c r="E311" s="36">
        <v>20</v>
      </c>
      <c r="F311" s="36">
        <v>19</v>
      </c>
      <c r="G311" s="37">
        <v>0.95</v>
      </c>
    </row>
    <row r="312" spans="1:7" ht="13.5">
      <c r="A312" s="16" t="s">
        <v>217</v>
      </c>
      <c r="B312" s="21" t="s">
        <v>1750</v>
      </c>
      <c r="C312" s="16" t="s">
        <v>836</v>
      </c>
      <c r="D312" s="16" t="s">
        <v>539</v>
      </c>
      <c r="E312" s="36">
        <v>20</v>
      </c>
      <c r="F312" s="36">
        <v>18</v>
      </c>
      <c r="G312" s="37">
        <v>0.9</v>
      </c>
    </row>
    <row r="313" spans="1:7" ht="13.5">
      <c r="A313" s="16" t="s">
        <v>1081</v>
      </c>
      <c r="B313" s="21" t="s">
        <v>882</v>
      </c>
      <c r="C313" s="16" t="s">
        <v>883</v>
      </c>
      <c r="D313" s="16" t="s">
        <v>538</v>
      </c>
      <c r="E313" s="36">
        <v>17</v>
      </c>
      <c r="F313" s="36">
        <v>14</v>
      </c>
      <c r="G313" s="37">
        <v>0.8235294117647058</v>
      </c>
    </row>
    <row r="314" spans="1:7" ht="13.5">
      <c r="A314" s="16" t="s">
        <v>1499</v>
      </c>
      <c r="B314" s="21" t="s">
        <v>1664</v>
      </c>
      <c r="C314" s="16" t="s">
        <v>858</v>
      </c>
      <c r="D314" s="16" t="s">
        <v>539</v>
      </c>
      <c r="E314" s="36">
        <v>25</v>
      </c>
      <c r="F314" s="36">
        <v>21</v>
      </c>
      <c r="G314" s="37">
        <v>0.84</v>
      </c>
    </row>
    <row r="315" spans="1:7" ht="13.5">
      <c r="A315" s="16" t="s">
        <v>1215</v>
      </c>
      <c r="B315" s="21" t="s">
        <v>442</v>
      </c>
      <c r="C315" s="16" t="s">
        <v>956</v>
      </c>
      <c r="D315" s="16" t="s">
        <v>539</v>
      </c>
      <c r="E315" s="36">
        <v>110</v>
      </c>
      <c r="F315" s="36">
        <v>80</v>
      </c>
      <c r="G315" s="37">
        <v>0.7272727272727273</v>
      </c>
    </row>
    <row r="316" spans="1:7" ht="13.5">
      <c r="A316" s="16" t="s">
        <v>783</v>
      </c>
      <c r="B316" s="21" t="s">
        <v>784</v>
      </c>
      <c r="C316" s="16" t="s">
        <v>758</v>
      </c>
      <c r="D316" s="16" t="s">
        <v>540</v>
      </c>
      <c r="E316" s="36">
        <v>112</v>
      </c>
      <c r="F316" s="36">
        <v>94</v>
      </c>
      <c r="G316" s="37">
        <v>0.8392857142857143</v>
      </c>
    </row>
    <row r="317" spans="1:7" ht="13.5">
      <c r="A317" s="16" t="s">
        <v>874</v>
      </c>
      <c r="B317" s="21" t="s">
        <v>875</v>
      </c>
      <c r="C317" s="16" t="s">
        <v>777</v>
      </c>
      <c r="D317" s="16" t="s">
        <v>539</v>
      </c>
      <c r="E317" s="36">
        <v>21</v>
      </c>
      <c r="F317" s="36">
        <v>14</v>
      </c>
      <c r="G317" s="37">
        <v>0.6666666666666666</v>
      </c>
    </row>
    <row r="318" spans="1:7" ht="13.5">
      <c r="A318" s="16" t="s">
        <v>1196</v>
      </c>
      <c r="B318" s="21" t="s">
        <v>1197</v>
      </c>
      <c r="C318" s="16" t="s">
        <v>926</v>
      </c>
      <c r="D318" s="16" t="s">
        <v>540</v>
      </c>
      <c r="E318" s="36">
        <v>33</v>
      </c>
      <c r="F318" s="36">
        <v>22</v>
      </c>
      <c r="G318" s="37">
        <v>0.6666666666666666</v>
      </c>
    </row>
    <row r="319" spans="1:7" ht="13.5">
      <c r="A319" s="16" t="s">
        <v>1957</v>
      </c>
      <c r="B319" s="21" t="s">
        <v>1958</v>
      </c>
      <c r="C319" s="16" t="s">
        <v>878</v>
      </c>
      <c r="D319" s="16" t="s">
        <v>539</v>
      </c>
      <c r="E319" s="36">
        <v>15</v>
      </c>
      <c r="F319" s="36">
        <v>12</v>
      </c>
      <c r="G319" s="37">
        <v>0.8</v>
      </c>
    </row>
    <row r="320" spans="1:7" ht="13.5">
      <c r="A320" s="16" t="s">
        <v>187</v>
      </c>
      <c r="B320" s="21" t="s">
        <v>1696</v>
      </c>
      <c r="C320" s="16" t="s">
        <v>878</v>
      </c>
      <c r="D320" s="16" t="s">
        <v>539</v>
      </c>
      <c r="E320" s="36">
        <v>15</v>
      </c>
      <c r="F320" s="36">
        <v>9</v>
      </c>
      <c r="G320" s="37">
        <v>0.6</v>
      </c>
    </row>
    <row r="321" spans="1:7" ht="13.5">
      <c r="A321" s="16" t="s">
        <v>291</v>
      </c>
      <c r="B321" s="21" t="s">
        <v>705</v>
      </c>
      <c r="C321" s="16" t="s">
        <v>878</v>
      </c>
      <c r="D321" s="16" t="s">
        <v>540</v>
      </c>
      <c r="E321" s="36">
        <v>23</v>
      </c>
      <c r="F321" s="36">
        <v>15</v>
      </c>
      <c r="G321" s="37">
        <v>0.6521739130434783</v>
      </c>
    </row>
    <row r="322" spans="1:7" ht="13.5">
      <c r="A322" s="16" t="s">
        <v>35</v>
      </c>
      <c r="B322" s="21" t="s">
        <v>976</v>
      </c>
      <c r="C322" s="16" t="s">
        <v>878</v>
      </c>
      <c r="D322" s="16" t="s">
        <v>539</v>
      </c>
      <c r="E322" s="36">
        <v>21</v>
      </c>
      <c r="F322" s="36">
        <v>18</v>
      </c>
      <c r="G322" s="38">
        <v>0.8571428571428571</v>
      </c>
    </row>
    <row r="323" spans="1:7" ht="13.5">
      <c r="A323" s="16" t="s">
        <v>1878</v>
      </c>
      <c r="B323" s="21" t="s">
        <v>1879</v>
      </c>
      <c r="C323" s="16" t="s">
        <v>758</v>
      </c>
      <c r="D323" s="16" t="s">
        <v>539</v>
      </c>
      <c r="E323" s="36">
        <v>46</v>
      </c>
      <c r="F323" s="36">
        <v>46</v>
      </c>
      <c r="G323" s="37">
        <v>1</v>
      </c>
    </row>
    <row r="324" spans="1:7" ht="13.5">
      <c r="A324" s="16" t="s">
        <v>2064</v>
      </c>
      <c r="B324" s="21" t="s">
        <v>2065</v>
      </c>
      <c r="C324" s="16" t="s">
        <v>777</v>
      </c>
      <c r="D324" s="16" t="s">
        <v>539</v>
      </c>
      <c r="E324" s="36">
        <v>2</v>
      </c>
      <c r="F324" s="36">
        <v>2</v>
      </c>
      <c r="G324" s="37">
        <v>1</v>
      </c>
    </row>
    <row r="325" spans="1:7" ht="13.5">
      <c r="A325" s="16" t="s">
        <v>677</v>
      </c>
      <c r="B325" s="21" t="s">
        <v>678</v>
      </c>
      <c r="C325" s="16" t="s">
        <v>827</v>
      </c>
      <c r="D325" s="16" t="s">
        <v>539</v>
      </c>
      <c r="E325" s="36">
        <v>20</v>
      </c>
      <c r="F325" s="36">
        <v>16</v>
      </c>
      <c r="G325" s="37">
        <v>0.8</v>
      </c>
    </row>
    <row r="326" spans="1:7" ht="13.5">
      <c r="A326" s="16" t="s">
        <v>300</v>
      </c>
      <c r="B326" s="21" t="s">
        <v>785</v>
      </c>
      <c r="C326" s="16" t="s">
        <v>759</v>
      </c>
      <c r="D326" s="16" t="s">
        <v>539</v>
      </c>
      <c r="E326" s="36">
        <v>12</v>
      </c>
      <c r="F326" s="36">
        <v>12</v>
      </c>
      <c r="G326" s="37">
        <v>1</v>
      </c>
    </row>
    <row r="327" spans="1:7" ht="13.5">
      <c r="A327" s="16" t="s">
        <v>168</v>
      </c>
      <c r="B327" s="21" t="s">
        <v>433</v>
      </c>
      <c r="C327" s="16" t="s">
        <v>766</v>
      </c>
      <c r="D327" s="16" t="s">
        <v>538</v>
      </c>
      <c r="E327" s="36">
        <v>24</v>
      </c>
      <c r="F327" s="36">
        <v>17</v>
      </c>
      <c r="G327" s="37">
        <v>0.7083333333333334</v>
      </c>
    </row>
    <row r="328" spans="1:7" ht="13.5">
      <c r="A328" s="16" t="s">
        <v>378</v>
      </c>
      <c r="B328" s="21" t="s">
        <v>887</v>
      </c>
      <c r="C328" s="16" t="s">
        <v>766</v>
      </c>
      <c r="D328" s="16" t="s">
        <v>540</v>
      </c>
      <c r="E328" s="36">
        <v>101</v>
      </c>
      <c r="F328" s="36">
        <v>92</v>
      </c>
      <c r="G328" s="37">
        <v>0.9108910891089109</v>
      </c>
    </row>
    <row r="329" spans="1:7" ht="13.5">
      <c r="A329" s="16" t="s">
        <v>1531</v>
      </c>
      <c r="B329" s="21" t="s">
        <v>1532</v>
      </c>
      <c r="C329" s="16" t="s">
        <v>766</v>
      </c>
      <c r="D329" s="16" t="s">
        <v>540</v>
      </c>
      <c r="E329" s="36">
        <v>47</v>
      </c>
      <c r="F329" s="36">
        <v>47</v>
      </c>
      <c r="G329" s="37">
        <v>1</v>
      </c>
    </row>
    <row r="330" spans="1:7" ht="13.5">
      <c r="A330" s="16" t="s">
        <v>1096</v>
      </c>
      <c r="B330" s="21" t="s">
        <v>1097</v>
      </c>
      <c r="C330" s="16" t="s">
        <v>766</v>
      </c>
      <c r="D330" s="16" t="s">
        <v>540</v>
      </c>
      <c r="E330" s="36">
        <v>269</v>
      </c>
      <c r="F330" s="36">
        <v>269</v>
      </c>
      <c r="G330" s="37">
        <v>1</v>
      </c>
    </row>
    <row r="331" spans="1:7" ht="13.5">
      <c r="A331" s="16" t="s">
        <v>266</v>
      </c>
      <c r="B331" s="21" t="s">
        <v>1629</v>
      </c>
      <c r="C331" s="16" t="s">
        <v>766</v>
      </c>
      <c r="D331" s="16" t="s">
        <v>540</v>
      </c>
      <c r="E331" s="36">
        <v>20</v>
      </c>
      <c r="F331" s="36">
        <v>15</v>
      </c>
      <c r="G331" s="37">
        <v>0.75</v>
      </c>
    </row>
    <row r="332" spans="1:7" ht="13.5">
      <c r="A332" s="16" t="s">
        <v>109</v>
      </c>
      <c r="B332" s="21" t="s">
        <v>765</v>
      </c>
      <c r="C332" s="16" t="s">
        <v>766</v>
      </c>
      <c r="D332" s="16" t="s">
        <v>540</v>
      </c>
      <c r="E332" s="36">
        <v>37</v>
      </c>
      <c r="F332" s="36">
        <v>34</v>
      </c>
      <c r="G332" s="37">
        <v>0.918918918918919</v>
      </c>
    </row>
    <row r="333" spans="1:7" ht="13.5">
      <c r="A333" s="16" t="s">
        <v>299</v>
      </c>
      <c r="B333" s="21" t="s">
        <v>813</v>
      </c>
      <c r="C333" s="16" t="s">
        <v>766</v>
      </c>
      <c r="D333" s="16" t="s">
        <v>538</v>
      </c>
      <c r="E333" s="36">
        <v>17</v>
      </c>
      <c r="F333" s="36">
        <v>15</v>
      </c>
      <c r="G333" s="37">
        <v>0.8823529411764706</v>
      </c>
    </row>
    <row r="334" spans="1:7" ht="13.5">
      <c r="A334" s="16" t="s">
        <v>153</v>
      </c>
      <c r="B334" s="21" t="s">
        <v>154</v>
      </c>
      <c r="C334" s="16" t="s">
        <v>956</v>
      </c>
      <c r="D334" s="16" t="s">
        <v>538</v>
      </c>
      <c r="E334" s="36">
        <v>381</v>
      </c>
      <c r="F334" s="36">
        <v>120</v>
      </c>
      <c r="G334" s="37">
        <v>0.31496062992125984</v>
      </c>
    </row>
    <row r="335" spans="1:7" ht="13.5">
      <c r="A335" s="16" t="s">
        <v>392</v>
      </c>
      <c r="B335" s="21" t="s">
        <v>393</v>
      </c>
      <c r="C335" s="16" t="s">
        <v>956</v>
      </c>
      <c r="D335" s="16" t="s">
        <v>538</v>
      </c>
      <c r="E335" s="36">
        <v>72</v>
      </c>
      <c r="F335" s="36">
        <v>65</v>
      </c>
      <c r="G335" s="37">
        <v>0.9027777777777778</v>
      </c>
    </row>
    <row r="336" spans="1:7" ht="13.5">
      <c r="A336" s="16" t="s">
        <v>149</v>
      </c>
      <c r="B336" s="21" t="s">
        <v>150</v>
      </c>
      <c r="C336" s="16" t="s">
        <v>956</v>
      </c>
      <c r="D336" s="16" t="s">
        <v>538</v>
      </c>
      <c r="E336" s="36">
        <v>1</v>
      </c>
      <c r="F336" s="36">
        <v>1</v>
      </c>
      <c r="G336" s="37">
        <v>1</v>
      </c>
    </row>
    <row r="337" spans="1:7" ht="13.5">
      <c r="A337" s="16" t="s">
        <v>1188</v>
      </c>
      <c r="B337" s="21" t="s">
        <v>1189</v>
      </c>
      <c r="C337" s="16" t="s">
        <v>956</v>
      </c>
      <c r="D337" s="16" t="s">
        <v>538</v>
      </c>
      <c r="E337" s="36">
        <v>100</v>
      </c>
      <c r="F337" s="36">
        <v>54</v>
      </c>
      <c r="G337" s="37">
        <v>0.54</v>
      </c>
    </row>
    <row r="338" spans="1:7" ht="13.5">
      <c r="A338" s="16" t="s">
        <v>1614</v>
      </c>
      <c r="B338" s="21" t="s">
        <v>1615</v>
      </c>
      <c r="C338" s="16" t="s">
        <v>827</v>
      </c>
      <c r="D338" s="16" t="s">
        <v>539</v>
      </c>
      <c r="E338" s="36">
        <v>33</v>
      </c>
      <c r="F338" s="36">
        <v>23</v>
      </c>
      <c r="G338" s="37">
        <v>0.696969696969697</v>
      </c>
    </row>
    <row r="339" spans="1:7" ht="13.5">
      <c r="A339" s="16" t="s">
        <v>121</v>
      </c>
      <c r="B339" s="21" t="s">
        <v>1573</v>
      </c>
      <c r="C339" s="16" t="s">
        <v>827</v>
      </c>
      <c r="D339" s="16" t="s">
        <v>539</v>
      </c>
      <c r="E339" s="36">
        <v>69</v>
      </c>
      <c r="F339" s="36">
        <v>54</v>
      </c>
      <c r="G339" s="37">
        <v>0.782608695652174</v>
      </c>
    </row>
    <row r="340" spans="1:7" ht="13.5">
      <c r="A340" s="16" t="s">
        <v>195</v>
      </c>
      <c r="B340" s="21" t="s">
        <v>960</v>
      </c>
      <c r="C340" s="16" t="s">
        <v>827</v>
      </c>
      <c r="D340" s="16" t="s">
        <v>540</v>
      </c>
      <c r="E340" s="36">
        <v>17</v>
      </c>
      <c r="F340" s="36">
        <v>16</v>
      </c>
      <c r="G340" s="37">
        <v>0.9411764705882353</v>
      </c>
    </row>
    <row r="341" spans="1:7" ht="13.5">
      <c r="A341" s="16" t="s">
        <v>122</v>
      </c>
      <c r="B341" s="21" t="s">
        <v>829</v>
      </c>
      <c r="C341" s="16" t="s">
        <v>827</v>
      </c>
      <c r="D341" s="16" t="s">
        <v>539</v>
      </c>
      <c r="E341" s="36">
        <v>63</v>
      </c>
      <c r="F341" s="36">
        <v>49</v>
      </c>
      <c r="G341" s="37">
        <v>0.7777777777777778</v>
      </c>
    </row>
    <row r="342" spans="1:8" ht="13.5">
      <c r="A342" s="16" t="s">
        <v>247</v>
      </c>
      <c r="B342" s="21" t="s">
        <v>248</v>
      </c>
      <c r="C342" s="16" t="s">
        <v>766</v>
      </c>
      <c r="D342" s="16" t="s">
        <v>539</v>
      </c>
      <c r="G342" s="37"/>
      <c r="H342" s="10" t="s">
        <v>23</v>
      </c>
    </row>
    <row r="343" spans="1:8" ht="13.5">
      <c r="A343" s="16" t="s">
        <v>1048</v>
      </c>
      <c r="B343" s="21" t="s">
        <v>1049</v>
      </c>
      <c r="C343" s="16" t="s">
        <v>766</v>
      </c>
      <c r="D343" s="16" t="s">
        <v>540</v>
      </c>
      <c r="G343" s="37"/>
      <c r="H343" s="10" t="s">
        <v>23</v>
      </c>
    </row>
    <row r="344" spans="1:7" ht="13.5">
      <c r="A344" s="16" t="s">
        <v>996</v>
      </c>
      <c r="B344" s="21" t="s">
        <v>997</v>
      </c>
      <c r="C344" s="16" t="s">
        <v>766</v>
      </c>
      <c r="D344" s="16" t="s">
        <v>539</v>
      </c>
      <c r="E344" s="36">
        <v>31</v>
      </c>
      <c r="F344" s="36">
        <v>28</v>
      </c>
      <c r="G344" s="37">
        <v>0.9032258064516129</v>
      </c>
    </row>
    <row r="345" spans="1:7" ht="13.5">
      <c r="A345" s="16" t="s">
        <v>273</v>
      </c>
      <c r="B345" s="21" t="s">
        <v>274</v>
      </c>
      <c r="C345" s="16" t="s">
        <v>823</v>
      </c>
      <c r="D345" s="16" t="s">
        <v>539</v>
      </c>
      <c r="E345" s="36">
        <v>88</v>
      </c>
      <c r="F345" s="36">
        <v>80</v>
      </c>
      <c r="G345" s="37">
        <v>0.9090909090909091</v>
      </c>
    </row>
    <row r="346" spans="1:7" ht="13.5">
      <c r="A346" s="16" t="s">
        <v>67</v>
      </c>
      <c r="B346" s="21" t="s">
        <v>842</v>
      </c>
      <c r="C346" s="16" t="s">
        <v>757</v>
      </c>
      <c r="D346" s="16" t="s">
        <v>539</v>
      </c>
      <c r="E346" s="36">
        <v>15</v>
      </c>
      <c r="F346" s="36">
        <v>8</v>
      </c>
      <c r="G346" s="37">
        <v>0.5333333333333333</v>
      </c>
    </row>
    <row r="347" spans="1:8" ht="13.5">
      <c r="A347" s="16" t="s">
        <v>1204</v>
      </c>
      <c r="B347" s="21" t="s">
        <v>762</v>
      </c>
      <c r="C347" s="16" t="s">
        <v>789</v>
      </c>
      <c r="D347" s="16" t="s">
        <v>539</v>
      </c>
      <c r="G347" s="37"/>
      <c r="H347" s="10" t="s">
        <v>23</v>
      </c>
    </row>
    <row r="348" spans="1:7" ht="13.5">
      <c r="A348" s="16" t="s">
        <v>988</v>
      </c>
      <c r="B348" s="21" t="s">
        <v>762</v>
      </c>
      <c r="C348" s="16" t="s">
        <v>770</v>
      </c>
      <c r="D348" s="16" t="s">
        <v>539</v>
      </c>
      <c r="E348" s="36">
        <v>46</v>
      </c>
      <c r="F348" s="36">
        <v>40</v>
      </c>
      <c r="G348" s="37">
        <v>0.8695652173913043</v>
      </c>
    </row>
    <row r="349" spans="1:7" ht="13.5">
      <c r="A349" s="16" t="s">
        <v>125</v>
      </c>
      <c r="B349" s="21" t="s">
        <v>126</v>
      </c>
      <c r="C349" s="16" t="s">
        <v>763</v>
      </c>
      <c r="D349" s="16" t="s">
        <v>539</v>
      </c>
      <c r="E349" s="36">
        <v>26</v>
      </c>
      <c r="F349" s="36">
        <v>26</v>
      </c>
      <c r="G349" s="37">
        <v>1</v>
      </c>
    </row>
    <row r="350" spans="1:7" ht="13.5">
      <c r="A350" s="16" t="s">
        <v>1691</v>
      </c>
      <c r="B350" s="21" t="s">
        <v>1692</v>
      </c>
      <c r="C350" s="16" t="s">
        <v>823</v>
      </c>
      <c r="D350" s="16" t="s">
        <v>539</v>
      </c>
      <c r="E350" s="36">
        <v>17</v>
      </c>
      <c r="F350" s="36">
        <v>14</v>
      </c>
      <c r="G350" s="37">
        <v>0.8235294117647058</v>
      </c>
    </row>
    <row r="351" spans="1:7" ht="13.5">
      <c r="A351" s="16" t="s">
        <v>398</v>
      </c>
      <c r="B351" s="21" t="s">
        <v>1584</v>
      </c>
      <c r="C351" s="16" t="s">
        <v>823</v>
      </c>
      <c r="D351" s="16" t="s">
        <v>539</v>
      </c>
      <c r="E351" s="36">
        <v>11</v>
      </c>
      <c r="F351" s="36">
        <v>6</v>
      </c>
      <c r="G351" s="37">
        <v>0.5454545454545454</v>
      </c>
    </row>
    <row r="352" spans="1:7" ht="13.5">
      <c r="A352" s="16" t="s">
        <v>283</v>
      </c>
      <c r="B352" s="21" t="s">
        <v>453</v>
      </c>
      <c r="C352" s="16" t="s">
        <v>878</v>
      </c>
      <c r="D352" s="16" t="s">
        <v>539</v>
      </c>
      <c r="E352" s="36">
        <v>9</v>
      </c>
      <c r="F352" s="36">
        <v>9</v>
      </c>
      <c r="G352" s="37">
        <v>1</v>
      </c>
    </row>
    <row r="353" spans="1:8" ht="13.5">
      <c r="A353" s="16" t="s">
        <v>1245</v>
      </c>
      <c r="B353" s="21" t="s">
        <v>1246</v>
      </c>
      <c r="C353" s="16" t="s">
        <v>844</v>
      </c>
      <c r="D353" s="16" t="s">
        <v>540</v>
      </c>
      <c r="G353" s="37"/>
      <c r="H353" s="10" t="s">
        <v>23</v>
      </c>
    </row>
    <row r="354" spans="1:7" ht="13.5">
      <c r="A354" s="16" t="s">
        <v>951</v>
      </c>
      <c r="B354" s="21" t="s">
        <v>952</v>
      </c>
      <c r="C354" s="16" t="s">
        <v>878</v>
      </c>
      <c r="D354" s="16" t="s">
        <v>539</v>
      </c>
      <c r="E354" s="36">
        <v>27</v>
      </c>
      <c r="F354" s="36">
        <v>23</v>
      </c>
      <c r="G354" s="37">
        <v>0.8518518518518519</v>
      </c>
    </row>
    <row r="355" spans="1:7" ht="13.5">
      <c r="A355" s="16" t="s">
        <v>1178</v>
      </c>
      <c r="B355" s="21" t="s">
        <v>886</v>
      </c>
      <c r="C355" s="16" t="s">
        <v>757</v>
      </c>
      <c r="D355" s="16" t="s">
        <v>538</v>
      </c>
      <c r="E355" s="36">
        <v>23</v>
      </c>
      <c r="F355" s="36">
        <v>13</v>
      </c>
      <c r="G355" s="37">
        <v>0.5652173913043478</v>
      </c>
    </row>
    <row r="356" spans="1:7" ht="13.5">
      <c r="A356" s="16" t="s">
        <v>47</v>
      </c>
      <c r="B356" s="21" t="s">
        <v>1621</v>
      </c>
      <c r="C356" s="16" t="s">
        <v>846</v>
      </c>
      <c r="D356" s="16" t="s">
        <v>540</v>
      </c>
      <c r="E356" s="36">
        <v>39</v>
      </c>
      <c r="F356" s="36">
        <v>22</v>
      </c>
      <c r="G356" s="37">
        <v>0.5641025641025641</v>
      </c>
    </row>
    <row r="357" spans="1:7" ht="13.5">
      <c r="A357" s="16" t="s">
        <v>984</v>
      </c>
      <c r="B357" s="21" t="s">
        <v>448</v>
      </c>
      <c r="C357" s="16" t="s">
        <v>757</v>
      </c>
      <c r="D357" s="16" t="s">
        <v>539</v>
      </c>
      <c r="E357" s="36">
        <v>34</v>
      </c>
      <c r="F357" s="36">
        <v>28</v>
      </c>
      <c r="G357" s="37">
        <v>0.8235294117647058</v>
      </c>
    </row>
    <row r="358" spans="1:7" ht="13.5">
      <c r="A358" s="16" t="s">
        <v>285</v>
      </c>
      <c r="B358" s="21" t="s">
        <v>1575</v>
      </c>
      <c r="C358" s="16" t="s">
        <v>878</v>
      </c>
      <c r="D358" s="16" t="s">
        <v>539</v>
      </c>
      <c r="E358" s="36">
        <v>39</v>
      </c>
      <c r="F358" s="36">
        <v>27</v>
      </c>
      <c r="G358" s="37">
        <v>0.6923076923076923</v>
      </c>
    </row>
    <row r="359" spans="1:7" ht="13.5">
      <c r="A359" s="16" t="s">
        <v>484</v>
      </c>
      <c r="B359" s="21" t="s">
        <v>485</v>
      </c>
      <c r="C359" s="16" t="s">
        <v>773</v>
      </c>
      <c r="D359" s="16" t="s">
        <v>539</v>
      </c>
      <c r="E359" s="36">
        <v>16</v>
      </c>
      <c r="F359" s="36">
        <v>13</v>
      </c>
      <c r="G359" s="37">
        <v>0.8125</v>
      </c>
    </row>
    <row r="360" spans="1:7" ht="13.5">
      <c r="A360" s="16" t="s">
        <v>152</v>
      </c>
      <c r="B360" s="21" t="s">
        <v>1689</v>
      </c>
      <c r="C360" s="16" t="s">
        <v>878</v>
      </c>
      <c r="D360" s="16" t="s">
        <v>539</v>
      </c>
      <c r="E360" s="36">
        <v>5</v>
      </c>
      <c r="F360" s="36">
        <v>4</v>
      </c>
      <c r="G360" s="37">
        <v>0.8</v>
      </c>
    </row>
    <row r="361" spans="1:7" ht="13.5">
      <c r="A361" s="16" t="s">
        <v>1062</v>
      </c>
      <c r="B361" s="21" t="s">
        <v>1063</v>
      </c>
      <c r="C361" s="16" t="s">
        <v>777</v>
      </c>
      <c r="D361" s="16" t="s">
        <v>540</v>
      </c>
      <c r="E361" s="36">
        <v>45</v>
      </c>
      <c r="F361" s="36">
        <v>41</v>
      </c>
      <c r="G361" s="37">
        <v>0.9111111111111111</v>
      </c>
    </row>
    <row r="362" spans="1:7" ht="13.5">
      <c r="A362" s="16" t="s">
        <v>326</v>
      </c>
      <c r="B362" s="21" t="s">
        <v>932</v>
      </c>
      <c r="C362" s="16" t="s">
        <v>777</v>
      </c>
      <c r="D362" s="16" t="s">
        <v>540</v>
      </c>
      <c r="E362" s="36">
        <v>6</v>
      </c>
      <c r="F362" s="36">
        <v>5</v>
      </c>
      <c r="G362" s="37">
        <v>0.8333333333333334</v>
      </c>
    </row>
    <row r="363" spans="1:7" ht="13.5">
      <c r="A363" s="16" t="s">
        <v>1860</v>
      </c>
      <c r="B363" s="21" t="s">
        <v>1861</v>
      </c>
      <c r="C363" s="16" t="s">
        <v>878</v>
      </c>
      <c r="D363" s="16" t="s">
        <v>539</v>
      </c>
      <c r="E363" s="36">
        <v>11</v>
      </c>
      <c r="F363" s="36">
        <v>6</v>
      </c>
      <c r="G363" s="37">
        <v>0.5454545454545454</v>
      </c>
    </row>
    <row r="364" spans="1:7" ht="13.5">
      <c r="A364" s="16" t="s">
        <v>1995</v>
      </c>
      <c r="B364" s="21" t="s">
        <v>1996</v>
      </c>
      <c r="C364" s="16" t="s">
        <v>747</v>
      </c>
      <c r="D364" s="16" t="s">
        <v>540</v>
      </c>
      <c r="E364" s="36">
        <v>21</v>
      </c>
      <c r="F364" s="36">
        <v>17</v>
      </c>
      <c r="G364" s="37">
        <v>0.8095238095238095</v>
      </c>
    </row>
    <row r="365" spans="1:7" ht="13.5">
      <c r="A365" s="16" t="s">
        <v>354</v>
      </c>
      <c r="B365" s="21" t="s">
        <v>933</v>
      </c>
      <c r="C365" s="16" t="s">
        <v>831</v>
      </c>
      <c r="D365" s="16" t="s">
        <v>539</v>
      </c>
      <c r="E365" s="36">
        <v>4</v>
      </c>
      <c r="F365" s="36">
        <v>3</v>
      </c>
      <c r="G365" s="37">
        <v>0.75</v>
      </c>
    </row>
    <row r="366" spans="1:7" ht="13.5">
      <c r="A366" s="16" t="s">
        <v>1333</v>
      </c>
      <c r="B366" s="21" t="s">
        <v>1334</v>
      </c>
      <c r="C366" s="16" t="s">
        <v>915</v>
      </c>
      <c r="D366" s="16" t="s">
        <v>539</v>
      </c>
      <c r="E366" s="36">
        <v>20</v>
      </c>
      <c r="F366" s="36">
        <v>18</v>
      </c>
      <c r="G366" s="37">
        <v>0.9</v>
      </c>
    </row>
    <row r="367" spans="1:7" ht="13.5">
      <c r="A367" s="16" t="s">
        <v>1424</v>
      </c>
      <c r="B367" s="21" t="s">
        <v>788</v>
      </c>
      <c r="C367" s="16" t="s">
        <v>789</v>
      </c>
      <c r="D367" s="16" t="s">
        <v>540</v>
      </c>
      <c r="E367" s="36">
        <v>57</v>
      </c>
      <c r="F367" s="36">
        <v>40</v>
      </c>
      <c r="G367" s="37">
        <v>0.7017543859649122</v>
      </c>
    </row>
    <row r="368" spans="1:7" ht="13.5">
      <c r="A368" s="16" t="s">
        <v>1772</v>
      </c>
      <c r="B368" s="21" t="s">
        <v>1773</v>
      </c>
      <c r="C368" s="16" t="s">
        <v>815</v>
      </c>
      <c r="D368" s="16" t="s">
        <v>539</v>
      </c>
      <c r="E368" s="36">
        <v>89</v>
      </c>
      <c r="F368" s="36">
        <v>73</v>
      </c>
      <c r="G368" s="37">
        <v>0.8202247191011236</v>
      </c>
    </row>
    <row r="369" spans="1:7" ht="13.5">
      <c r="A369" s="16" t="s">
        <v>1314</v>
      </c>
      <c r="B369" s="21" t="s">
        <v>1742</v>
      </c>
      <c r="C369" s="16" t="s">
        <v>827</v>
      </c>
      <c r="D369" s="16" t="s">
        <v>539</v>
      </c>
      <c r="E369" s="36">
        <v>16</v>
      </c>
      <c r="F369" s="36">
        <v>13</v>
      </c>
      <c r="G369" s="37">
        <v>0.8125</v>
      </c>
    </row>
    <row r="370" spans="1:7" ht="13.5">
      <c r="A370" s="16" t="s">
        <v>1181</v>
      </c>
      <c r="B370" s="21" t="s">
        <v>464</v>
      </c>
      <c r="C370" s="16" t="s">
        <v>878</v>
      </c>
      <c r="D370" s="16" t="s">
        <v>538</v>
      </c>
      <c r="E370" s="36">
        <v>1</v>
      </c>
      <c r="F370" s="36">
        <v>1</v>
      </c>
      <c r="G370" s="37">
        <v>1</v>
      </c>
    </row>
    <row r="371" spans="1:7" ht="13.5">
      <c r="A371" s="16" t="s">
        <v>1409</v>
      </c>
      <c r="B371" s="21" t="s">
        <v>1800</v>
      </c>
      <c r="C371" s="16" t="s">
        <v>775</v>
      </c>
      <c r="D371" s="16" t="s">
        <v>540</v>
      </c>
      <c r="E371" s="36">
        <v>40</v>
      </c>
      <c r="F371" s="36">
        <v>40</v>
      </c>
      <c r="G371" s="37">
        <v>1</v>
      </c>
    </row>
    <row r="372" spans="1:7" ht="13.5">
      <c r="A372" s="16" t="s">
        <v>88</v>
      </c>
      <c r="B372" s="21" t="s">
        <v>499</v>
      </c>
      <c r="C372" s="16" t="s">
        <v>777</v>
      </c>
      <c r="D372" s="16" t="s">
        <v>539</v>
      </c>
      <c r="E372" s="36">
        <v>17</v>
      </c>
      <c r="F372" s="36">
        <v>12</v>
      </c>
      <c r="G372" s="37">
        <v>0.7058823529411765</v>
      </c>
    </row>
    <row r="373" spans="1:7" ht="13.5">
      <c r="A373" s="16" t="s">
        <v>203</v>
      </c>
      <c r="B373" s="21" t="s">
        <v>809</v>
      </c>
      <c r="C373" s="16" t="s">
        <v>793</v>
      </c>
      <c r="D373" s="16" t="s">
        <v>539</v>
      </c>
      <c r="E373" s="36">
        <v>62</v>
      </c>
      <c r="F373" s="36">
        <v>36</v>
      </c>
      <c r="G373" s="37">
        <v>0.5806451612903226</v>
      </c>
    </row>
    <row r="374" spans="1:8" ht="13.5">
      <c r="A374" s="16" t="s">
        <v>211</v>
      </c>
      <c r="B374" s="21" t="s">
        <v>212</v>
      </c>
      <c r="C374" s="16" t="s">
        <v>878</v>
      </c>
      <c r="D374" s="16" t="s">
        <v>539</v>
      </c>
      <c r="G374" s="37"/>
      <c r="H374" s="10" t="s">
        <v>23</v>
      </c>
    </row>
    <row r="375" spans="1:7" ht="13.5">
      <c r="A375" s="16" t="s">
        <v>381</v>
      </c>
      <c r="B375" s="21" t="s">
        <v>730</v>
      </c>
      <c r="C375" s="16" t="s">
        <v>831</v>
      </c>
      <c r="D375" s="16" t="s">
        <v>539</v>
      </c>
      <c r="E375" s="36">
        <v>4</v>
      </c>
      <c r="F375" s="36">
        <v>2</v>
      </c>
      <c r="G375" s="37">
        <v>0.5</v>
      </c>
    </row>
    <row r="376" spans="1:7" ht="13.5">
      <c r="A376" s="16" t="s">
        <v>85</v>
      </c>
      <c r="B376" s="21" t="s">
        <v>1673</v>
      </c>
      <c r="C376" s="16" t="s">
        <v>828</v>
      </c>
      <c r="D376" s="16" t="s">
        <v>539</v>
      </c>
      <c r="E376" s="36">
        <v>13</v>
      </c>
      <c r="F376" s="36">
        <v>6</v>
      </c>
      <c r="G376" s="37">
        <v>0.46153846153846156</v>
      </c>
    </row>
    <row r="377" spans="1:7" ht="13.5">
      <c r="A377" s="16" t="s">
        <v>2005</v>
      </c>
      <c r="B377" s="21" t="s">
        <v>2006</v>
      </c>
      <c r="C377" s="16" t="s">
        <v>865</v>
      </c>
      <c r="D377" s="16" t="s">
        <v>539</v>
      </c>
      <c r="E377" s="36">
        <v>22</v>
      </c>
      <c r="F377" s="36">
        <v>13</v>
      </c>
      <c r="G377" s="37">
        <v>0.5909090909090909</v>
      </c>
    </row>
    <row r="378" spans="1:8" ht="13.5">
      <c r="A378" s="16" t="s">
        <v>1153</v>
      </c>
      <c r="B378" s="21" t="s">
        <v>1154</v>
      </c>
      <c r="C378" s="16" t="s">
        <v>805</v>
      </c>
      <c r="D378" s="16" t="s">
        <v>539</v>
      </c>
      <c r="G378" s="37"/>
      <c r="H378" s="10" t="s">
        <v>23</v>
      </c>
    </row>
    <row r="379" spans="1:7" ht="13.5">
      <c r="A379" s="16" t="s">
        <v>138</v>
      </c>
      <c r="B379" s="21" t="s">
        <v>840</v>
      </c>
      <c r="C379" s="16" t="s">
        <v>841</v>
      </c>
      <c r="D379" s="16" t="s">
        <v>539</v>
      </c>
      <c r="E379" s="36">
        <v>42</v>
      </c>
      <c r="F379" s="36">
        <v>33</v>
      </c>
      <c r="G379" s="37">
        <v>0.7857142857142857</v>
      </c>
    </row>
    <row r="380" spans="1:8" ht="13.5">
      <c r="A380" s="16" t="s">
        <v>1310</v>
      </c>
      <c r="B380" s="21" t="s">
        <v>1311</v>
      </c>
      <c r="C380" s="16" t="s">
        <v>815</v>
      </c>
      <c r="D380" s="16" t="s">
        <v>540</v>
      </c>
      <c r="G380" s="37"/>
      <c r="H380" s="10" t="s">
        <v>23</v>
      </c>
    </row>
    <row r="381" spans="1:8" ht="13.5">
      <c r="A381" s="16" t="s">
        <v>51</v>
      </c>
      <c r="B381" s="21" t="s">
        <v>52</v>
      </c>
      <c r="C381" s="16" t="s">
        <v>779</v>
      </c>
      <c r="D381" s="16" t="s">
        <v>540</v>
      </c>
      <c r="G381" s="37"/>
      <c r="H381" s="10" t="s">
        <v>23</v>
      </c>
    </row>
    <row r="382" spans="1:7" ht="13.5">
      <c r="A382" s="16" t="s">
        <v>261</v>
      </c>
      <c r="B382" s="21" t="s">
        <v>1764</v>
      </c>
      <c r="C382" s="16" t="s">
        <v>894</v>
      </c>
      <c r="D382" s="16" t="s">
        <v>538</v>
      </c>
      <c r="E382" s="36">
        <v>51</v>
      </c>
      <c r="F382" s="36">
        <v>32</v>
      </c>
      <c r="G382" s="37">
        <v>0.6274509803921569</v>
      </c>
    </row>
    <row r="383" spans="1:7" ht="13.5">
      <c r="A383" s="16" t="s">
        <v>652</v>
      </c>
      <c r="B383" s="21" t="s">
        <v>653</v>
      </c>
      <c r="C383" s="16" t="s">
        <v>962</v>
      </c>
      <c r="D383" s="16" t="s">
        <v>539</v>
      </c>
      <c r="E383" s="36">
        <v>8</v>
      </c>
      <c r="F383" s="36">
        <v>6</v>
      </c>
      <c r="G383" s="37">
        <v>0.75</v>
      </c>
    </row>
    <row r="384" spans="1:7" ht="13.5">
      <c r="A384" s="16" t="s">
        <v>892</v>
      </c>
      <c r="B384" s="21" t="s">
        <v>893</v>
      </c>
      <c r="C384" s="16" t="s">
        <v>755</v>
      </c>
      <c r="D384" s="16" t="s">
        <v>540</v>
      </c>
      <c r="E384" s="36">
        <v>109</v>
      </c>
      <c r="F384" s="36">
        <v>88</v>
      </c>
      <c r="G384" s="37">
        <v>0.8073394495412844</v>
      </c>
    </row>
    <row r="385" spans="1:7" ht="13.5">
      <c r="A385" s="16" t="s">
        <v>934</v>
      </c>
      <c r="B385" s="21" t="s">
        <v>935</v>
      </c>
      <c r="C385" s="16" t="s">
        <v>831</v>
      </c>
      <c r="D385" s="16" t="s">
        <v>539</v>
      </c>
      <c r="E385" s="36">
        <v>2</v>
      </c>
      <c r="F385" s="36">
        <v>1</v>
      </c>
      <c r="G385" s="37">
        <v>0.5</v>
      </c>
    </row>
    <row r="386" spans="1:7" ht="13.5">
      <c r="A386" s="16" t="s">
        <v>1118</v>
      </c>
      <c r="B386" s="21" t="s">
        <v>531</v>
      </c>
      <c r="C386" s="16" t="s">
        <v>782</v>
      </c>
      <c r="D386" s="16" t="s">
        <v>539</v>
      </c>
      <c r="E386" s="36">
        <v>21</v>
      </c>
      <c r="F386" s="36">
        <v>19</v>
      </c>
      <c r="G386" s="37">
        <v>0.9047619047619048</v>
      </c>
    </row>
    <row r="387" spans="1:7" ht="13.5">
      <c r="A387" s="16" t="s">
        <v>1115</v>
      </c>
      <c r="B387" s="21" t="s">
        <v>1806</v>
      </c>
      <c r="C387" s="16" t="s">
        <v>815</v>
      </c>
      <c r="D387" s="16" t="s">
        <v>539</v>
      </c>
      <c r="E387" s="36">
        <v>25</v>
      </c>
      <c r="F387" s="36">
        <v>22</v>
      </c>
      <c r="G387" s="38">
        <v>0.88</v>
      </c>
    </row>
    <row r="388" spans="1:7" ht="13.5">
      <c r="A388" s="16" t="s">
        <v>1124</v>
      </c>
      <c r="B388" s="21" t="s">
        <v>659</v>
      </c>
      <c r="C388" s="16" t="s">
        <v>865</v>
      </c>
      <c r="D388" s="16" t="s">
        <v>539</v>
      </c>
      <c r="E388" s="36">
        <v>56</v>
      </c>
      <c r="F388" s="36">
        <v>27</v>
      </c>
      <c r="G388" s="37">
        <v>0.48214285714285715</v>
      </c>
    </row>
    <row r="389" spans="1:7" ht="13.5">
      <c r="A389" s="16" t="s">
        <v>226</v>
      </c>
      <c r="B389" s="21" t="s">
        <v>1576</v>
      </c>
      <c r="C389" s="16" t="s">
        <v>775</v>
      </c>
      <c r="D389" s="16" t="s">
        <v>539</v>
      </c>
      <c r="E389" s="36">
        <v>18</v>
      </c>
      <c r="F389" s="36">
        <v>17</v>
      </c>
      <c r="G389" s="37">
        <v>0.9444444444444444</v>
      </c>
    </row>
    <row r="390" spans="1:7" ht="13.5">
      <c r="A390" s="16" t="s">
        <v>1446</v>
      </c>
      <c r="B390" s="21" t="s">
        <v>1447</v>
      </c>
      <c r="C390" s="16" t="s">
        <v>894</v>
      </c>
      <c r="D390" s="16" t="s">
        <v>538</v>
      </c>
      <c r="E390" s="36">
        <v>36</v>
      </c>
      <c r="F390" s="36">
        <v>36</v>
      </c>
      <c r="G390" s="37">
        <v>1</v>
      </c>
    </row>
    <row r="391" spans="1:7" ht="13.5">
      <c r="A391" s="16" t="s">
        <v>576</v>
      </c>
      <c r="B391" s="21" t="s">
        <v>577</v>
      </c>
      <c r="C391" s="16" t="s">
        <v>878</v>
      </c>
      <c r="D391" s="16" t="s">
        <v>539</v>
      </c>
      <c r="E391" s="36">
        <v>44</v>
      </c>
      <c r="F391" s="36">
        <v>29</v>
      </c>
      <c r="G391" s="37">
        <v>0.6590909090909091</v>
      </c>
    </row>
    <row r="392" spans="1:7" ht="13.5">
      <c r="A392" s="16" t="s">
        <v>1609</v>
      </c>
      <c r="B392" s="21" t="s">
        <v>1610</v>
      </c>
      <c r="C392" s="16" t="s">
        <v>926</v>
      </c>
      <c r="D392" s="16" t="s">
        <v>540</v>
      </c>
      <c r="E392" s="36">
        <v>23</v>
      </c>
      <c r="F392" s="36">
        <v>16</v>
      </c>
      <c r="G392" s="37">
        <v>0.6956521739130435</v>
      </c>
    </row>
    <row r="393" spans="1:7" ht="13.5">
      <c r="A393" s="16" t="s">
        <v>1908</v>
      </c>
      <c r="B393" s="21" t="s">
        <v>1909</v>
      </c>
      <c r="C393" s="16" t="s">
        <v>894</v>
      </c>
      <c r="D393" s="16" t="s">
        <v>538</v>
      </c>
      <c r="E393" s="36">
        <v>17</v>
      </c>
      <c r="F393" s="36">
        <v>17</v>
      </c>
      <c r="G393" s="37">
        <v>1</v>
      </c>
    </row>
    <row r="394" spans="1:7" ht="13.5">
      <c r="A394" s="16" t="s">
        <v>1515</v>
      </c>
      <c r="B394" s="21" t="s">
        <v>662</v>
      </c>
      <c r="C394" s="16" t="s">
        <v>773</v>
      </c>
      <c r="D394" s="16" t="s">
        <v>540</v>
      </c>
      <c r="E394" s="36">
        <v>31</v>
      </c>
      <c r="F394" s="36">
        <v>22</v>
      </c>
      <c r="G394" s="37">
        <v>0.7096774193548387</v>
      </c>
    </row>
    <row r="395" spans="1:8" ht="13.5">
      <c r="A395" s="16" t="s">
        <v>1483</v>
      </c>
      <c r="B395" s="21" t="s">
        <v>1484</v>
      </c>
      <c r="C395" s="16" t="s">
        <v>962</v>
      </c>
      <c r="D395" s="16" t="s">
        <v>539</v>
      </c>
      <c r="G395" s="37"/>
      <c r="H395" s="10" t="s">
        <v>23</v>
      </c>
    </row>
    <row r="396" spans="1:7" ht="13.5">
      <c r="A396" s="16" t="s">
        <v>1109</v>
      </c>
      <c r="B396" s="21" t="s">
        <v>872</v>
      </c>
      <c r="C396" s="16" t="s">
        <v>791</v>
      </c>
      <c r="D396" s="16" t="s">
        <v>539</v>
      </c>
      <c r="E396" s="36">
        <v>46</v>
      </c>
      <c r="F396" s="36">
        <v>37</v>
      </c>
      <c r="G396" s="37">
        <v>0.8043478260869565</v>
      </c>
    </row>
    <row r="397" spans="1:7" ht="13.5">
      <c r="A397" s="16" t="s">
        <v>1073</v>
      </c>
      <c r="B397" s="21" t="s">
        <v>439</v>
      </c>
      <c r="C397" s="16" t="s">
        <v>757</v>
      </c>
      <c r="D397" s="16" t="s">
        <v>538</v>
      </c>
      <c r="E397" s="36">
        <v>62</v>
      </c>
      <c r="F397" s="36">
        <v>41</v>
      </c>
      <c r="G397" s="37">
        <v>0.6612903225806451</v>
      </c>
    </row>
    <row r="398" spans="1:8" ht="13.5">
      <c r="A398" s="16" t="s">
        <v>1240</v>
      </c>
      <c r="B398" s="21" t="s">
        <v>851</v>
      </c>
      <c r="C398" s="16" t="s">
        <v>775</v>
      </c>
      <c r="D398" s="16" t="s">
        <v>540</v>
      </c>
      <c r="G398" s="37"/>
      <c r="H398" s="10" t="s">
        <v>604</v>
      </c>
    </row>
    <row r="399" spans="1:7" ht="13.5">
      <c r="A399" s="16" t="s">
        <v>350</v>
      </c>
      <c r="B399" s="21" t="s">
        <v>714</v>
      </c>
      <c r="C399" s="16" t="s">
        <v>758</v>
      </c>
      <c r="D399" s="16" t="s">
        <v>539</v>
      </c>
      <c r="E399" s="36">
        <v>20</v>
      </c>
      <c r="F399" s="36">
        <v>15</v>
      </c>
      <c r="G399" s="37">
        <v>0.75</v>
      </c>
    </row>
    <row r="400" spans="1:8" ht="13.5">
      <c r="A400" s="16" t="s">
        <v>1130</v>
      </c>
      <c r="B400" s="21" t="s">
        <v>1131</v>
      </c>
      <c r="C400" s="16" t="s">
        <v>758</v>
      </c>
      <c r="D400" s="16" t="s">
        <v>539</v>
      </c>
      <c r="G400" s="37"/>
      <c r="H400" s="10" t="s">
        <v>23</v>
      </c>
    </row>
    <row r="401" spans="1:7" ht="13.5">
      <c r="A401" s="16" t="s">
        <v>548</v>
      </c>
      <c r="B401" s="21" t="s">
        <v>549</v>
      </c>
      <c r="C401" s="16" t="s">
        <v>770</v>
      </c>
      <c r="D401" s="16" t="s">
        <v>538</v>
      </c>
      <c r="E401" s="36">
        <v>58</v>
      </c>
      <c r="F401" s="36">
        <v>56</v>
      </c>
      <c r="G401" s="37">
        <v>0.9655172413793104</v>
      </c>
    </row>
    <row r="402" spans="1:7" ht="13.5">
      <c r="A402" s="16" t="s">
        <v>94</v>
      </c>
      <c r="B402" s="21" t="s">
        <v>501</v>
      </c>
      <c r="C402" s="16" t="s">
        <v>761</v>
      </c>
      <c r="D402" s="16" t="s">
        <v>539</v>
      </c>
      <c r="E402" s="36">
        <v>39</v>
      </c>
      <c r="F402" s="36">
        <v>30</v>
      </c>
      <c r="G402" s="37">
        <v>0.7692307692307693</v>
      </c>
    </row>
    <row r="403" spans="1:7" ht="13.5">
      <c r="A403" s="16" t="s">
        <v>1807</v>
      </c>
      <c r="B403" s="21" t="s">
        <v>1808</v>
      </c>
      <c r="C403" s="16" t="s">
        <v>758</v>
      </c>
      <c r="D403" s="16" t="s">
        <v>539</v>
      </c>
      <c r="E403" s="36">
        <v>26</v>
      </c>
      <c r="F403" s="36">
        <v>21</v>
      </c>
      <c r="G403" s="37">
        <v>0.8076923076923077</v>
      </c>
    </row>
    <row r="404" spans="1:7" ht="13.5">
      <c r="A404" s="16" t="s">
        <v>1963</v>
      </c>
      <c r="B404" s="21" t="s">
        <v>1964</v>
      </c>
      <c r="C404" s="16" t="s">
        <v>758</v>
      </c>
      <c r="D404" s="16" t="s">
        <v>539</v>
      </c>
      <c r="E404" s="36">
        <v>5</v>
      </c>
      <c r="F404" s="36">
        <v>4</v>
      </c>
      <c r="G404" s="37">
        <v>0.8</v>
      </c>
    </row>
    <row r="405" spans="1:8" ht="13.5">
      <c r="A405" s="16" t="s">
        <v>219</v>
      </c>
      <c r="B405" s="21" t="s">
        <v>220</v>
      </c>
      <c r="C405" s="16" t="s">
        <v>758</v>
      </c>
      <c r="D405" s="16" t="s">
        <v>540</v>
      </c>
      <c r="G405" s="37"/>
      <c r="H405" s="10" t="s">
        <v>23</v>
      </c>
    </row>
    <row r="406" spans="1:7" ht="13.5">
      <c r="A406" s="16" t="s">
        <v>1296</v>
      </c>
      <c r="B406" s="21" t="s">
        <v>1653</v>
      </c>
      <c r="C406" s="16" t="s">
        <v>758</v>
      </c>
      <c r="D406" s="16" t="s">
        <v>539</v>
      </c>
      <c r="E406" s="36">
        <v>17</v>
      </c>
      <c r="F406" s="36">
        <v>17</v>
      </c>
      <c r="G406" s="37">
        <v>1</v>
      </c>
    </row>
    <row r="407" spans="1:8" ht="13.5">
      <c r="A407" s="16" t="s">
        <v>346</v>
      </c>
      <c r="B407" s="21" t="s">
        <v>347</v>
      </c>
      <c r="C407" s="16" t="s">
        <v>758</v>
      </c>
      <c r="D407" s="16" t="s">
        <v>538</v>
      </c>
      <c r="G407" s="37"/>
      <c r="H407" s="10" t="s">
        <v>23</v>
      </c>
    </row>
    <row r="408" spans="1:7" ht="13.5">
      <c r="A408" s="16" t="s">
        <v>1421</v>
      </c>
      <c r="B408" s="21" t="s">
        <v>1422</v>
      </c>
      <c r="C408" s="16" t="s">
        <v>812</v>
      </c>
      <c r="D408" s="16" t="s">
        <v>540</v>
      </c>
      <c r="E408" s="36">
        <v>50</v>
      </c>
      <c r="F408" s="36">
        <v>43</v>
      </c>
      <c r="G408" s="37">
        <v>0.86</v>
      </c>
    </row>
    <row r="409" spans="1:7" ht="13.5">
      <c r="A409" s="16" t="s">
        <v>334</v>
      </c>
      <c r="B409" s="21" t="s">
        <v>492</v>
      </c>
      <c r="C409" s="16" t="s">
        <v>812</v>
      </c>
      <c r="D409" s="16" t="s">
        <v>539</v>
      </c>
      <c r="E409" s="36">
        <v>106</v>
      </c>
      <c r="F409" s="36">
        <v>105</v>
      </c>
      <c r="G409" s="37">
        <v>0.9905660377358491</v>
      </c>
    </row>
    <row r="410" spans="1:7" ht="13.5">
      <c r="A410" s="16" t="s">
        <v>364</v>
      </c>
      <c r="B410" s="21" t="s">
        <v>1810</v>
      </c>
      <c r="C410" s="16" t="s">
        <v>789</v>
      </c>
      <c r="D410" s="16" t="s">
        <v>538</v>
      </c>
      <c r="E410" s="36">
        <v>15</v>
      </c>
      <c r="F410" s="36">
        <v>14</v>
      </c>
      <c r="G410" s="37">
        <v>0.9333333333333333</v>
      </c>
    </row>
    <row r="411" spans="1:7" ht="13.5">
      <c r="A411" s="16" t="s">
        <v>1971</v>
      </c>
      <c r="B411" s="21" t="s">
        <v>1972</v>
      </c>
      <c r="C411" s="16" t="s">
        <v>805</v>
      </c>
      <c r="D411" s="16" t="s">
        <v>539</v>
      </c>
      <c r="E411" s="36">
        <v>75</v>
      </c>
      <c r="F411" s="36">
        <v>63</v>
      </c>
      <c r="G411" s="37">
        <v>0.84</v>
      </c>
    </row>
    <row r="412" spans="1:7" ht="13.5">
      <c r="A412" s="16" t="s">
        <v>267</v>
      </c>
      <c r="B412" s="21" t="s">
        <v>268</v>
      </c>
      <c r="C412" s="16" t="s">
        <v>823</v>
      </c>
      <c r="D412" s="16" t="s">
        <v>539</v>
      </c>
      <c r="E412" s="36">
        <v>88</v>
      </c>
      <c r="F412" s="36">
        <v>49</v>
      </c>
      <c r="G412" s="37">
        <v>0.5568181818181818</v>
      </c>
    </row>
    <row r="413" spans="1:7" ht="13.5">
      <c r="A413" s="16" t="s">
        <v>2046</v>
      </c>
      <c r="B413" s="21" t="s">
        <v>2047</v>
      </c>
      <c r="C413" s="16" t="s">
        <v>827</v>
      </c>
      <c r="D413" s="16" t="s">
        <v>538</v>
      </c>
      <c r="E413" s="36">
        <v>38</v>
      </c>
      <c r="F413" s="36">
        <v>26</v>
      </c>
      <c r="G413" s="37">
        <v>0.6842105263157895</v>
      </c>
    </row>
    <row r="414" spans="1:7" ht="13.5">
      <c r="A414" s="16" t="s">
        <v>48</v>
      </c>
      <c r="B414" s="21" t="s">
        <v>468</v>
      </c>
      <c r="C414" s="16" t="s">
        <v>846</v>
      </c>
      <c r="D414" s="16" t="s">
        <v>540</v>
      </c>
      <c r="E414" s="36">
        <v>23</v>
      </c>
      <c r="F414" s="36">
        <v>21</v>
      </c>
      <c r="G414" s="37">
        <v>0.9130434782608695</v>
      </c>
    </row>
    <row r="415" spans="1:7" ht="13.5">
      <c r="A415" s="16" t="s">
        <v>1868</v>
      </c>
      <c r="B415" s="21" t="s">
        <v>1869</v>
      </c>
      <c r="C415" s="16" t="s">
        <v>768</v>
      </c>
      <c r="D415" s="16" t="s">
        <v>539</v>
      </c>
      <c r="E415" s="36">
        <v>28</v>
      </c>
      <c r="F415" s="36">
        <v>22</v>
      </c>
      <c r="G415" s="37">
        <v>0.7857142857142857</v>
      </c>
    </row>
    <row r="416" spans="1:7" ht="13.5">
      <c r="A416" s="16" t="s">
        <v>81</v>
      </c>
      <c r="B416" s="21" t="s">
        <v>1644</v>
      </c>
      <c r="C416" s="16" t="s">
        <v>763</v>
      </c>
      <c r="D416" s="16" t="s">
        <v>539</v>
      </c>
      <c r="E416" s="36">
        <v>40</v>
      </c>
      <c r="F416" s="36">
        <v>29</v>
      </c>
      <c r="G416" s="37">
        <v>0.725</v>
      </c>
    </row>
    <row r="417" spans="1:7" ht="13.5">
      <c r="A417" s="16" t="s">
        <v>124</v>
      </c>
      <c r="B417" s="21" t="s">
        <v>830</v>
      </c>
      <c r="C417" s="16" t="s">
        <v>831</v>
      </c>
      <c r="D417" s="16" t="s">
        <v>538</v>
      </c>
      <c r="E417" s="36">
        <v>5</v>
      </c>
      <c r="F417" s="36">
        <v>4</v>
      </c>
      <c r="G417" s="37">
        <v>0.8</v>
      </c>
    </row>
    <row r="418" spans="1:8" ht="13.5">
      <c r="A418" s="16" t="s">
        <v>1162</v>
      </c>
      <c r="B418" s="21" t="s">
        <v>1163</v>
      </c>
      <c r="C418" s="16" t="s">
        <v>878</v>
      </c>
      <c r="D418" s="16" t="s">
        <v>539</v>
      </c>
      <c r="G418" s="37"/>
      <c r="H418" s="10" t="s">
        <v>23</v>
      </c>
    </row>
    <row r="419" spans="1:8" ht="13.5">
      <c r="A419" s="16" t="s">
        <v>1172</v>
      </c>
      <c r="B419" s="21" t="s">
        <v>1173</v>
      </c>
      <c r="C419" s="16" t="s">
        <v>775</v>
      </c>
      <c r="D419" s="16" t="s">
        <v>540</v>
      </c>
      <c r="G419" s="37"/>
      <c r="H419" s="10" t="s">
        <v>23</v>
      </c>
    </row>
    <row r="420" spans="1:7" ht="13.5">
      <c r="A420" s="16" t="s">
        <v>103</v>
      </c>
      <c r="B420" s="21" t="s">
        <v>104</v>
      </c>
      <c r="C420" s="16" t="s">
        <v>770</v>
      </c>
      <c r="D420" s="16" t="s">
        <v>538</v>
      </c>
      <c r="E420" s="36">
        <v>30</v>
      </c>
      <c r="F420" s="36">
        <v>26</v>
      </c>
      <c r="G420" s="37">
        <v>0.8666666666666667</v>
      </c>
    </row>
    <row r="421" spans="1:8" ht="13.5">
      <c r="A421" s="16" t="s">
        <v>2009</v>
      </c>
      <c r="B421" s="21" t="s">
        <v>2010</v>
      </c>
      <c r="C421" s="16" t="s">
        <v>793</v>
      </c>
      <c r="D421" s="16" t="s">
        <v>538</v>
      </c>
      <c r="G421" s="37"/>
      <c r="H421" s="10" t="s">
        <v>604</v>
      </c>
    </row>
    <row r="422" spans="1:7" ht="13.5">
      <c r="A422" s="16" t="s">
        <v>359</v>
      </c>
      <c r="B422" s="21" t="s">
        <v>1787</v>
      </c>
      <c r="C422" s="16" t="s">
        <v>757</v>
      </c>
      <c r="D422" s="16" t="s">
        <v>538</v>
      </c>
      <c r="E422" s="36">
        <v>36</v>
      </c>
      <c r="F422" s="36">
        <v>23</v>
      </c>
      <c r="G422" s="37">
        <v>0.6388888888888888</v>
      </c>
    </row>
    <row r="423" spans="1:7" ht="13.5">
      <c r="A423" s="16" t="s">
        <v>363</v>
      </c>
      <c r="B423" s="21" t="s">
        <v>911</v>
      </c>
      <c r="C423" s="16" t="s">
        <v>802</v>
      </c>
      <c r="D423" s="16" t="s">
        <v>540</v>
      </c>
      <c r="E423" s="36">
        <v>20</v>
      </c>
      <c r="F423" s="36">
        <v>12</v>
      </c>
      <c r="G423" s="37">
        <v>0.6</v>
      </c>
    </row>
    <row r="424" spans="1:7" ht="13.5">
      <c r="A424" s="16" t="s">
        <v>1524</v>
      </c>
      <c r="B424" s="21" t="s">
        <v>967</v>
      </c>
      <c r="C424" s="16" t="s">
        <v>831</v>
      </c>
      <c r="D424" s="16" t="s">
        <v>538</v>
      </c>
      <c r="E424" s="36">
        <v>5</v>
      </c>
      <c r="F424" s="36">
        <v>5</v>
      </c>
      <c r="G424" s="37">
        <v>1</v>
      </c>
    </row>
    <row r="425" spans="1:7" ht="13.5">
      <c r="A425" s="16" t="s">
        <v>1607</v>
      </c>
      <c r="B425" s="21" t="s">
        <v>1608</v>
      </c>
      <c r="C425" s="16" t="s">
        <v>834</v>
      </c>
      <c r="D425" s="16" t="s">
        <v>540</v>
      </c>
      <c r="E425" s="36">
        <v>42</v>
      </c>
      <c r="F425" s="36">
        <v>39</v>
      </c>
      <c r="G425" s="37">
        <v>0.9285714285714286</v>
      </c>
    </row>
    <row r="426" spans="1:7" ht="13.5">
      <c r="A426" s="16" t="s">
        <v>379</v>
      </c>
      <c r="B426" s="21" t="s">
        <v>380</v>
      </c>
      <c r="C426" s="16" t="s">
        <v>834</v>
      </c>
      <c r="D426" s="16" t="s">
        <v>539</v>
      </c>
      <c r="E426" s="36">
        <v>22</v>
      </c>
      <c r="F426" s="36">
        <v>21</v>
      </c>
      <c r="G426" s="37">
        <v>0.9545454545454546</v>
      </c>
    </row>
    <row r="427" spans="1:7" ht="13.5">
      <c r="A427" s="16" t="s">
        <v>2003</v>
      </c>
      <c r="B427" s="21" t="s">
        <v>2004</v>
      </c>
      <c r="C427" s="16" t="s">
        <v>757</v>
      </c>
      <c r="D427" s="16" t="s">
        <v>539</v>
      </c>
      <c r="E427" s="36">
        <v>18</v>
      </c>
      <c r="F427" s="36">
        <v>14</v>
      </c>
      <c r="G427" s="37">
        <v>0.7777777777777778</v>
      </c>
    </row>
    <row r="428" spans="1:8" ht="13.5">
      <c r="A428" s="16" t="s">
        <v>1140</v>
      </c>
      <c r="B428" s="21" t="s">
        <v>1141</v>
      </c>
      <c r="C428" s="16" t="s">
        <v>763</v>
      </c>
      <c r="D428" s="16" t="s">
        <v>539</v>
      </c>
      <c r="G428" s="37"/>
      <c r="H428" s="10" t="s">
        <v>23</v>
      </c>
    </row>
    <row r="429" spans="1:7" ht="13.5">
      <c r="A429" s="16" t="s">
        <v>1330</v>
      </c>
      <c r="B429" s="21" t="s">
        <v>1331</v>
      </c>
      <c r="C429" s="16" t="s">
        <v>815</v>
      </c>
      <c r="D429" s="16" t="s">
        <v>539</v>
      </c>
      <c r="E429" s="36">
        <v>54</v>
      </c>
      <c r="F429" s="36">
        <v>50</v>
      </c>
      <c r="G429" s="37">
        <v>0.9259259259259259</v>
      </c>
    </row>
    <row r="430" spans="1:7" ht="13.5">
      <c r="A430" s="16" t="s">
        <v>386</v>
      </c>
      <c r="B430" s="21" t="s">
        <v>488</v>
      </c>
      <c r="C430" s="16" t="s">
        <v>770</v>
      </c>
      <c r="D430" s="16" t="s">
        <v>538</v>
      </c>
      <c r="E430" s="36">
        <v>42</v>
      </c>
      <c r="F430" s="36">
        <v>32</v>
      </c>
      <c r="G430" s="37">
        <v>0.7619047619047619</v>
      </c>
    </row>
    <row r="431" spans="1:7" ht="13.5">
      <c r="A431" s="16" t="s">
        <v>1306</v>
      </c>
      <c r="B431" s="21" t="s">
        <v>445</v>
      </c>
      <c r="C431" s="16" t="s">
        <v>858</v>
      </c>
      <c r="D431" s="16" t="s">
        <v>539</v>
      </c>
      <c r="E431" s="36">
        <v>57</v>
      </c>
      <c r="F431" s="36">
        <v>43</v>
      </c>
      <c r="G431" s="37">
        <v>0.7543859649122807</v>
      </c>
    </row>
    <row r="432" spans="1:7" ht="13.5">
      <c r="A432" s="16" t="s">
        <v>305</v>
      </c>
      <c r="B432" s="21" t="s">
        <v>947</v>
      </c>
      <c r="C432" s="16" t="s">
        <v>770</v>
      </c>
      <c r="D432" s="16" t="s">
        <v>538</v>
      </c>
      <c r="E432" s="36">
        <v>48</v>
      </c>
      <c r="F432" s="36">
        <v>43</v>
      </c>
      <c r="G432" s="37">
        <v>0.8958333333333334</v>
      </c>
    </row>
    <row r="433" spans="1:7" ht="13.5">
      <c r="A433" s="16" t="s">
        <v>1389</v>
      </c>
      <c r="B433" s="21" t="s">
        <v>1659</v>
      </c>
      <c r="C433" s="16" t="s">
        <v>796</v>
      </c>
      <c r="D433" s="16" t="s">
        <v>539</v>
      </c>
      <c r="E433" s="36">
        <v>2</v>
      </c>
      <c r="F433" s="36">
        <v>2</v>
      </c>
      <c r="G433" s="37">
        <v>1</v>
      </c>
    </row>
    <row r="434" spans="1:7" ht="13.5">
      <c r="A434" s="16" t="s">
        <v>1247</v>
      </c>
      <c r="B434" s="21" t="s">
        <v>1813</v>
      </c>
      <c r="C434" s="16" t="s">
        <v>841</v>
      </c>
      <c r="D434" s="16" t="s">
        <v>540</v>
      </c>
      <c r="E434" s="36">
        <v>16</v>
      </c>
      <c r="F434" s="36">
        <v>8</v>
      </c>
      <c r="G434" s="37">
        <v>0.5</v>
      </c>
    </row>
    <row r="435" spans="1:8" ht="13.5">
      <c r="A435" s="16" t="s">
        <v>1618</v>
      </c>
      <c r="B435" s="21" t="s">
        <v>1619</v>
      </c>
      <c r="C435" s="16" t="s">
        <v>865</v>
      </c>
      <c r="D435" s="16" t="s">
        <v>540</v>
      </c>
      <c r="G435" s="37"/>
      <c r="H435" s="10" t="s">
        <v>604</v>
      </c>
    </row>
    <row r="436" spans="1:8" ht="13.5">
      <c r="A436" s="16" t="s">
        <v>1324</v>
      </c>
      <c r="B436" s="21" t="s">
        <v>1325</v>
      </c>
      <c r="C436" s="16" t="s">
        <v>759</v>
      </c>
      <c r="D436" s="16" t="s">
        <v>540</v>
      </c>
      <c r="G436" s="37"/>
      <c r="H436" s="10" t="s">
        <v>23</v>
      </c>
    </row>
    <row r="437" spans="1:7" ht="13.5">
      <c r="A437" s="16" t="s">
        <v>1959</v>
      </c>
      <c r="B437" s="21" t="s">
        <v>1960</v>
      </c>
      <c r="C437" s="16" t="s">
        <v>831</v>
      </c>
      <c r="D437" s="16" t="s">
        <v>540</v>
      </c>
      <c r="E437" s="36">
        <v>90</v>
      </c>
      <c r="F437" s="36">
        <v>79</v>
      </c>
      <c r="G437" s="37">
        <v>0.8777777777777778</v>
      </c>
    </row>
    <row r="438" spans="1:7" ht="13.5">
      <c r="A438" s="16" t="s">
        <v>388</v>
      </c>
      <c r="B438" s="21" t="s">
        <v>389</v>
      </c>
      <c r="C438" s="16" t="s">
        <v>844</v>
      </c>
      <c r="D438" s="16" t="s">
        <v>539</v>
      </c>
      <c r="E438" s="36">
        <v>31</v>
      </c>
      <c r="F438" s="36">
        <v>12</v>
      </c>
      <c r="G438" s="37">
        <v>0.3870967741935484</v>
      </c>
    </row>
    <row r="439" spans="1:7" ht="13.5">
      <c r="A439" s="16" t="s">
        <v>127</v>
      </c>
      <c r="B439" s="21" t="s">
        <v>1761</v>
      </c>
      <c r="C439" s="16" t="s">
        <v>894</v>
      </c>
      <c r="D439" s="16" t="s">
        <v>540</v>
      </c>
      <c r="E439" s="36">
        <v>11</v>
      </c>
      <c r="F439" s="36">
        <v>9</v>
      </c>
      <c r="G439" s="37">
        <v>0.8181818181818182</v>
      </c>
    </row>
    <row r="440" spans="1:7" ht="13.5">
      <c r="A440" s="16" t="s">
        <v>394</v>
      </c>
      <c r="B440" s="21" t="s">
        <v>395</v>
      </c>
      <c r="C440" s="16" t="s">
        <v>834</v>
      </c>
      <c r="D440" s="16" t="s">
        <v>539</v>
      </c>
      <c r="E440" s="36">
        <v>41</v>
      </c>
      <c r="F440" s="36">
        <v>36</v>
      </c>
      <c r="G440" s="37">
        <v>0.8780487804878049</v>
      </c>
    </row>
    <row r="441" spans="1:7" ht="13.5">
      <c r="A441" s="16" t="s">
        <v>1003</v>
      </c>
      <c r="B441" s="21" t="s">
        <v>1004</v>
      </c>
      <c r="C441" s="16" t="s">
        <v>834</v>
      </c>
      <c r="D441" s="16" t="s">
        <v>539</v>
      </c>
      <c r="E441" s="36">
        <v>13</v>
      </c>
      <c r="F441" s="36">
        <v>13</v>
      </c>
      <c r="G441" s="37">
        <v>1</v>
      </c>
    </row>
    <row r="442" spans="1:7" ht="13.5">
      <c r="A442" s="16" t="s">
        <v>1112</v>
      </c>
      <c r="B442" s="21" t="s">
        <v>1113</v>
      </c>
      <c r="C442" s="16" t="s">
        <v>858</v>
      </c>
      <c r="D442" s="16" t="s">
        <v>539</v>
      </c>
      <c r="E442" s="36">
        <v>5</v>
      </c>
      <c r="F442" s="36">
        <v>5</v>
      </c>
      <c r="G442" s="37">
        <v>1</v>
      </c>
    </row>
    <row r="443" spans="1:7" ht="13.5">
      <c r="A443" s="16" t="s">
        <v>318</v>
      </c>
      <c r="B443" s="21" t="s">
        <v>816</v>
      </c>
      <c r="C443" s="16" t="s">
        <v>815</v>
      </c>
      <c r="D443" s="16" t="s">
        <v>539</v>
      </c>
      <c r="E443" s="36">
        <v>2</v>
      </c>
      <c r="F443" s="36">
        <v>1</v>
      </c>
      <c r="G443" s="37">
        <v>0.5</v>
      </c>
    </row>
    <row r="444" spans="1:8" ht="13.5">
      <c r="A444" s="16" t="s">
        <v>8</v>
      </c>
      <c r="B444" s="21" t="s">
        <v>9</v>
      </c>
      <c r="C444" s="16" t="s">
        <v>779</v>
      </c>
      <c r="D444" s="16" t="s">
        <v>539</v>
      </c>
      <c r="G444" s="37"/>
      <c r="H444" s="10" t="s">
        <v>604</v>
      </c>
    </row>
    <row r="445" spans="1:7" ht="13.5">
      <c r="A445" s="16" t="s">
        <v>1157</v>
      </c>
      <c r="B445" s="21" t="s">
        <v>910</v>
      </c>
      <c r="C445" s="16" t="s">
        <v>823</v>
      </c>
      <c r="D445" s="16" t="s">
        <v>538</v>
      </c>
      <c r="E445" s="36">
        <v>30</v>
      </c>
      <c r="F445" s="36">
        <v>22</v>
      </c>
      <c r="G445" s="37">
        <v>0.7333333333333333</v>
      </c>
    </row>
    <row r="446" spans="1:7" ht="13.5">
      <c r="A446" s="16" t="s">
        <v>1719</v>
      </c>
      <c r="B446" s="21" t="s">
        <v>1720</v>
      </c>
      <c r="C446" s="16" t="s">
        <v>793</v>
      </c>
      <c r="D446" s="16" t="s">
        <v>538</v>
      </c>
      <c r="E446" s="36">
        <v>26</v>
      </c>
      <c r="F446" s="36">
        <v>23</v>
      </c>
      <c r="G446" s="37">
        <v>0.8846153846153846</v>
      </c>
    </row>
    <row r="447" spans="1:7" ht="13.5">
      <c r="A447" s="16" t="s">
        <v>135</v>
      </c>
      <c r="B447" s="21" t="s">
        <v>457</v>
      </c>
      <c r="C447" s="16" t="s">
        <v>773</v>
      </c>
      <c r="D447" s="16" t="s">
        <v>539</v>
      </c>
      <c r="E447" s="36">
        <v>10</v>
      </c>
      <c r="F447" s="36">
        <v>9</v>
      </c>
      <c r="G447" s="37">
        <v>0.9</v>
      </c>
    </row>
    <row r="448" spans="1:7" ht="13.5">
      <c r="A448" s="16" t="s">
        <v>320</v>
      </c>
      <c r="B448" s="21" t="s">
        <v>321</v>
      </c>
      <c r="C448" s="16" t="s">
        <v>865</v>
      </c>
      <c r="D448" s="16" t="s">
        <v>539</v>
      </c>
      <c r="E448" s="36">
        <v>20</v>
      </c>
      <c r="F448" s="36">
        <v>16</v>
      </c>
      <c r="G448" s="37">
        <v>0.8</v>
      </c>
    </row>
    <row r="449" spans="1:7" ht="13.5">
      <c r="A449" s="16" t="s">
        <v>936</v>
      </c>
      <c r="B449" s="21" t="s">
        <v>937</v>
      </c>
      <c r="C449" s="16" t="s">
        <v>865</v>
      </c>
      <c r="D449" s="16" t="s">
        <v>540</v>
      </c>
      <c r="E449" s="36">
        <v>18</v>
      </c>
      <c r="F449" s="36">
        <v>14</v>
      </c>
      <c r="G449" s="37">
        <v>0.7777777777777778</v>
      </c>
    </row>
    <row r="450" spans="1:8" ht="13.5">
      <c r="A450" s="16" t="s">
        <v>722</v>
      </c>
      <c r="B450" s="21" t="s">
        <v>723</v>
      </c>
      <c r="C450" s="16" t="s">
        <v>758</v>
      </c>
      <c r="D450" s="16" t="s">
        <v>539</v>
      </c>
      <c r="G450" s="37"/>
      <c r="H450" s="10" t="s">
        <v>604</v>
      </c>
    </row>
    <row r="451" spans="1:7" ht="13.5">
      <c r="A451" s="16" t="s">
        <v>1299</v>
      </c>
      <c r="B451" s="21" t="s">
        <v>1300</v>
      </c>
      <c r="C451" s="16" t="s">
        <v>821</v>
      </c>
      <c r="D451" s="16" t="s">
        <v>540</v>
      </c>
      <c r="E451" s="36">
        <v>3</v>
      </c>
      <c r="F451" s="36">
        <v>3</v>
      </c>
      <c r="G451" s="37">
        <v>1</v>
      </c>
    </row>
    <row r="452" spans="1:7" ht="13.5">
      <c r="A452" s="16" t="s">
        <v>1227</v>
      </c>
      <c r="B452" s="21" t="s">
        <v>900</v>
      </c>
      <c r="C452" s="16" t="s">
        <v>821</v>
      </c>
      <c r="D452" s="16" t="s">
        <v>540</v>
      </c>
      <c r="E452" s="36">
        <v>5</v>
      </c>
      <c r="F452" s="36">
        <v>4</v>
      </c>
      <c r="G452" s="37">
        <v>0.8</v>
      </c>
    </row>
    <row r="453" spans="1:8" ht="13.5">
      <c r="A453" s="16" t="s">
        <v>73</v>
      </c>
      <c r="B453" s="21" t="s">
        <v>74</v>
      </c>
      <c r="C453" s="16" t="s">
        <v>773</v>
      </c>
      <c r="D453" s="16" t="s">
        <v>540</v>
      </c>
      <c r="G453" s="37"/>
      <c r="H453" s="10" t="s">
        <v>604</v>
      </c>
    </row>
    <row r="454" spans="1:7" ht="13.5">
      <c r="A454" s="16" t="s">
        <v>188</v>
      </c>
      <c r="B454" s="21" t="s">
        <v>931</v>
      </c>
      <c r="C454" s="16" t="s">
        <v>770</v>
      </c>
      <c r="D454" s="16" t="s">
        <v>538</v>
      </c>
      <c r="E454" s="36">
        <v>12</v>
      </c>
      <c r="F454" s="36">
        <v>11</v>
      </c>
      <c r="G454" s="37">
        <v>0.9166666666666666</v>
      </c>
    </row>
    <row r="455" spans="1:7" ht="13.5">
      <c r="A455" s="16" t="s">
        <v>870</v>
      </c>
      <c r="B455" s="21" t="s">
        <v>871</v>
      </c>
      <c r="C455" s="16" t="s">
        <v>770</v>
      </c>
      <c r="D455" s="16" t="s">
        <v>539</v>
      </c>
      <c r="E455" s="36">
        <v>62</v>
      </c>
      <c r="F455" s="36">
        <v>52</v>
      </c>
      <c r="G455" s="37">
        <v>0.8387096774193549</v>
      </c>
    </row>
    <row r="456" spans="1:7" ht="13.5">
      <c r="A456" s="16" t="s">
        <v>186</v>
      </c>
      <c r="B456" s="21" t="s">
        <v>1656</v>
      </c>
      <c r="C456" s="16" t="s">
        <v>791</v>
      </c>
      <c r="D456" s="16" t="s">
        <v>540</v>
      </c>
      <c r="E456" s="36">
        <v>28</v>
      </c>
      <c r="F456" s="36">
        <v>16</v>
      </c>
      <c r="G456" s="37">
        <v>0.5714285714285714</v>
      </c>
    </row>
    <row r="457" spans="1:7" ht="13.5">
      <c r="A457" s="16" t="s">
        <v>1430</v>
      </c>
      <c r="B457" s="21" t="s">
        <v>646</v>
      </c>
      <c r="C457" s="16" t="s">
        <v>791</v>
      </c>
      <c r="D457" s="16" t="s">
        <v>540</v>
      </c>
      <c r="E457" s="36">
        <v>52</v>
      </c>
      <c r="F457" s="36">
        <v>39</v>
      </c>
      <c r="G457" s="37">
        <v>0.75</v>
      </c>
    </row>
    <row r="458" spans="1:7" ht="13.5">
      <c r="A458" s="16" t="s">
        <v>201</v>
      </c>
      <c r="B458" s="21" t="s">
        <v>1815</v>
      </c>
      <c r="C458" s="16" t="s">
        <v>791</v>
      </c>
      <c r="D458" s="16" t="s">
        <v>540</v>
      </c>
      <c r="E458" s="36">
        <v>54</v>
      </c>
      <c r="F458" s="36">
        <v>23</v>
      </c>
      <c r="G458" s="37">
        <v>0.42592592592592593</v>
      </c>
    </row>
    <row r="459" spans="1:7" ht="13.5">
      <c r="A459" s="16" t="s">
        <v>1569</v>
      </c>
      <c r="B459" s="21" t="s">
        <v>1570</v>
      </c>
      <c r="C459" s="16" t="s">
        <v>758</v>
      </c>
      <c r="D459" s="16" t="s">
        <v>539</v>
      </c>
      <c r="E459" s="36">
        <v>63</v>
      </c>
      <c r="F459" s="36">
        <v>56</v>
      </c>
      <c r="G459" s="37">
        <v>0.8888888888888888</v>
      </c>
    </row>
    <row r="460" spans="1:7" ht="13.5">
      <c r="A460" s="16" t="s">
        <v>1268</v>
      </c>
      <c r="B460" s="21" t="s">
        <v>1269</v>
      </c>
      <c r="C460" s="16" t="s">
        <v>836</v>
      </c>
      <c r="D460" s="16" t="s">
        <v>539</v>
      </c>
      <c r="E460" s="36">
        <v>19</v>
      </c>
      <c r="F460" s="36">
        <v>17</v>
      </c>
      <c r="G460" s="37">
        <v>0.8947368421052632</v>
      </c>
    </row>
    <row r="461" spans="1:7" ht="13.5">
      <c r="A461" s="16" t="s">
        <v>253</v>
      </c>
      <c r="B461" s="21" t="s">
        <v>923</v>
      </c>
      <c r="C461" s="16" t="s">
        <v>878</v>
      </c>
      <c r="D461" s="16" t="s">
        <v>539</v>
      </c>
      <c r="E461" s="36">
        <v>22</v>
      </c>
      <c r="F461" s="36">
        <v>18</v>
      </c>
      <c r="G461" s="37">
        <v>0.8181818181818182</v>
      </c>
    </row>
    <row r="462" spans="1:7" ht="13.5">
      <c r="A462" s="16" t="s">
        <v>680</v>
      </c>
      <c r="B462" s="21" t="s">
        <v>681</v>
      </c>
      <c r="C462" s="16" t="s">
        <v>763</v>
      </c>
      <c r="D462" s="16" t="s">
        <v>540</v>
      </c>
      <c r="E462" s="36">
        <v>50</v>
      </c>
      <c r="F462" s="36">
        <v>39</v>
      </c>
      <c r="G462" s="37">
        <v>0.78</v>
      </c>
    </row>
    <row r="463" spans="1:7" ht="13.5">
      <c r="A463" s="16" t="s">
        <v>1345</v>
      </c>
      <c r="B463" s="21" t="s">
        <v>497</v>
      </c>
      <c r="C463" s="16" t="s">
        <v>768</v>
      </c>
      <c r="D463" s="16" t="s">
        <v>538</v>
      </c>
      <c r="E463" s="36">
        <v>1</v>
      </c>
      <c r="F463" s="36">
        <v>1</v>
      </c>
      <c r="G463" s="37">
        <v>1</v>
      </c>
    </row>
    <row r="464" spans="1:7" ht="13.5">
      <c r="A464" s="16" t="s">
        <v>1135</v>
      </c>
      <c r="B464" s="21" t="s">
        <v>1599</v>
      </c>
      <c r="C464" s="16" t="s">
        <v>779</v>
      </c>
      <c r="D464" s="16" t="s">
        <v>538</v>
      </c>
      <c r="E464" s="36">
        <v>50</v>
      </c>
      <c r="F464" s="36">
        <v>28</v>
      </c>
      <c r="G464" s="37">
        <v>0.56</v>
      </c>
    </row>
    <row r="465" spans="1:8" ht="13.5">
      <c r="A465" s="16" t="s">
        <v>192</v>
      </c>
      <c r="B465" s="21" t="s">
        <v>432</v>
      </c>
      <c r="C465" s="16" t="s">
        <v>831</v>
      </c>
      <c r="D465" s="16" t="s">
        <v>539</v>
      </c>
      <c r="G465" s="37"/>
      <c r="H465" s="10" t="s">
        <v>604</v>
      </c>
    </row>
    <row r="466" spans="1:7" ht="13.5">
      <c r="A466" s="16" t="s">
        <v>515</v>
      </c>
      <c r="B466" s="21" t="s">
        <v>516</v>
      </c>
      <c r="C466" s="16" t="s">
        <v>834</v>
      </c>
      <c r="D466" s="16" t="s">
        <v>538</v>
      </c>
      <c r="E466" s="36">
        <v>20</v>
      </c>
      <c r="F466" s="36">
        <v>11</v>
      </c>
      <c r="G466" s="37">
        <v>0.55</v>
      </c>
    </row>
    <row r="467" spans="1:7" ht="13.5">
      <c r="A467" s="16" t="s">
        <v>1991</v>
      </c>
      <c r="B467" s="21" t="s">
        <v>1992</v>
      </c>
      <c r="C467" s="16" t="s">
        <v>758</v>
      </c>
      <c r="D467" s="16" t="s">
        <v>538</v>
      </c>
      <c r="E467" s="36">
        <v>6</v>
      </c>
      <c r="F467" s="36">
        <v>5</v>
      </c>
      <c r="G467" s="37">
        <v>0.8333333333333334</v>
      </c>
    </row>
    <row r="468" spans="1:7" ht="13.5">
      <c r="A468" s="16" t="s">
        <v>2031</v>
      </c>
      <c r="B468" s="21" t="s">
        <v>2032</v>
      </c>
      <c r="C468" s="16" t="s">
        <v>834</v>
      </c>
      <c r="D468" s="16" t="s">
        <v>539</v>
      </c>
      <c r="E468" s="36">
        <v>4</v>
      </c>
      <c r="F468" s="36">
        <v>1</v>
      </c>
      <c r="G468" s="37">
        <v>0.25</v>
      </c>
    </row>
    <row r="469" spans="1:7" ht="13.5">
      <c r="A469" s="16" t="s">
        <v>1910</v>
      </c>
      <c r="B469" s="21" t="s">
        <v>1911</v>
      </c>
      <c r="C469" s="16" t="s">
        <v>761</v>
      </c>
      <c r="D469" s="16" t="s">
        <v>539</v>
      </c>
      <c r="E469" s="36">
        <v>21</v>
      </c>
      <c r="F469" s="36">
        <v>11</v>
      </c>
      <c r="G469" s="37">
        <v>0.5238095238095238</v>
      </c>
    </row>
    <row r="470" spans="1:7" ht="13.5">
      <c r="A470" s="16" t="s">
        <v>1388</v>
      </c>
      <c r="B470" s="21" t="s">
        <v>965</v>
      </c>
      <c r="C470" s="16" t="s">
        <v>815</v>
      </c>
      <c r="D470" s="16" t="s">
        <v>539</v>
      </c>
      <c r="E470" s="36">
        <v>10</v>
      </c>
      <c r="F470" s="36">
        <v>8</v>
      </c>
      <c r="G470" s="37">
        <v>0.8</v>
      </c>
    </row>
    <row r="471" spans="1:7" ht="13.5">
      <c r="A471" s="16" t="s">
        <v>1158</v>
      </c>
      <c r="B471" s="21" t="s">
        <v>966</v>
      </c>
      <c r="C471" s="16" t="s">
        <v>962</v>
      </c>
      <c r="D471" s="16" t="s">
        <v>539</v>
      </c>
      <c r="E471" s="36">
        <v>3</v>
      </c>
      <c r="F471" s="36">
        <v>3</v>
      </c>
      <c r="G471" s="37">
        <v>1</v>
      </c>
    </row>
    <row r="472" spans="1:7" ht="13.5">
      <c r="A472" s="16" t="s">
        <v>977</v>
      </c>
      <c r="B472" s="21" t="s">
        <v>978</v>
      </c>
      <c r="C472" s="16" t="s">
        <v>755</v>
      </c>
      <c r="D472" s="16" t="s">
        <v>539</v>
      </c>
      <c r="E472" s="36">
        <v>90</v>
      </c>
      <c r="F472" s="36">
        <v>52</v>
      </c>
      <c r="G472" s="37">
        <v>0.5777777777777777</v>
      </c>
    </row>
    <row r="473" spans="1:7" ht="13.5">
      <c r="A473" s="16" t="s">
        <v>356</v>
      </c>
      <c r="B473" s="21" t="s">
        <v>1642</v>
      </c>
      <c r="C473" s="16" t="s">
        <v>763</v>
      </c>
      <c r="D473" s="16" t="s">
        <v>540</v>
      </c>
      <c r="E473" s="36">
        <v>14</v>
      </c>
      <c r="F473" s="36">
        <v>14</v>
      </c>
      <c r="G473" s="37">
        <v>1</v>
      </c>
    </row>
    <row r="474" spans="1:7" ht="13.5">
      <c r="A474" s="16" t="s">
        <v>1337</v>
      </c>
      <c r="B474" s="21" t="s">
        <v>1338</v>
      </c>
      <c r="C474" s="16" t="s">
        <v>789</v>
      </c>
      <c r="D474" s="16" t="s">
        <v>538</v>
      </c>
      <c r="E474" s="36">
        <v>20</v>
      </c>
      <c r="F474" s="36">
        <v>20</v>
      </c>
      <c r="G474" s="37">
        <v>1</v>
      </c>
    </row>
    <row r="475" spans="1:7" ht="13.5">
      <c r="A475" s="16" t="s">
        <v>1032</v>
      </c>
      <c r="B475" s="21" t="s">
        <v>1033</v>
      </c>
      <c r="C475" s="16" t="s">
        <v>758</v>
      </c>
      <c r="D475" s="16" t="s">
        <v>539</v>
      </c>
      <c r="E475" s="36">
        <v>1</v>
      </c>
      <c r="F475" s="36">
        <v>1</v>
      </c>
      <c r="G475" s="37">
        <v>1</v>
      </c>
    </row>
    <row r="476" spans="1:7" ht="13.5">
      <c r="A476" s="16" t="s">
        <v>292</v>
      </c>
      <c r="B476" s="21" t="s">
        <v>756</v>
      </c>
      <c r="C476" s="16" t="s">
        <v>757</v>
      </c>
      <c r="D476" s="16" t="s">
        <v>539</v>
      </c>
      <c r="E476" s="36">
        <v>4</v>
      </c>
      <c r="F476" s="36">
        <v>3</v>
      </c>
      <c r="G476" s="37">
        <v>0.75</v>
      </c>
    </row>
    <row r="477" spans="1:7" ht="13.5">
      <c r="A477" s="16" t="s">
        <v>169</v>
      </c>
      <c r="B477" s="21" t="s">
        <v>170</v>
      </c>
      <c r="C477" s="16" t="s">
        <v>770</v>
      </c>
      <c r="D477" s="16" t="s">
        <v>539</v>
      </c>
      <c r="E477" s="36">
        <v>89</v>
      </c>
      <c r="F477" s="36">
        <v>84</v>
      </c>
      <c r="G477" s="37">
        <v>0.9438202247191011</v>
      </c>
    </row>
    <row r="478" spans="1:8" ht="13.5">
      <c r="A478" s="16" t="s">
        <v>1442</v>
      </c>
      <c r="B478" s="21" t="s">
        <v>1443</v>
      </c>
      <c r="C478" s="16" t="s">
        <v>758</v>
      </c>
      <c r="D478" s="16" t="s">
        <v>538</v>
      </c>
      <c r="G478" s="37"/>
      <c r="H478" s="10" t="s">
        <v>23</v>
      </c>
    </row>
    <row r="479" spans="1:7" ht="13.5">
      <c r="A479" s="16" t="s">
        <v>66</v>
      </c>
      <c r="B479" s="21" t="s">
        <v>843</v>
      </c>
      <c r="C479" s="16" t="s">
        <v>844</v>
      </c>
      <c r="D479" s="16" t="s">
        <v>539</v>
      </c>
      <c r="E479" s="36">
        <v>35</v>
      </c>
      <c r="F479" s="36">
        <v>22</v>
      </c>
      <c r="G479" s="37">
        <v>0.6285714285714286</v>
      </c>
    </row>
    <row r="480" spans="1:7" ht="13.5">
      <c r="A480" s="16" t="s">
        <v>1983</v>
      </c>
      <c r="B480" s="21" t="s">
        <v>1984</v>
      </c>
      <c r="C480" s="16" t="s">
        <v>815</v>
      </c>
      <c r="D480" s="16" t="s">
        <v>539</v>
      </c>
      <c r="E480" s="36">
        <v>34</v>
      </c>
      <c r="F480" s="36">
        <v>27</v>
      </c>
      <c r="G480" s="37">
        <v>0.7941176470588235</v>
      </c>
    </row>
    <row r="481" spans="1:7" ht="13.5">
      <c r="A481" s="16" t="s">
        <v>95</v>
      </c>
      <c r="B481" s="21" t="s">
        <v>467</v>
      </c>
      <c r="C481" s="16" t="s">
        <v>777</v>
      </c>
      <c r="D481" s="16" t="s">
        <v>539</v>
      </c>
      <c r="E481" s="36">
        <v>32</v>
      </c>
      <c r="F481" s="36">
        <v>20</v>
      </c>
      <c r="G481" s="37">
        <v>0.625</v>
      </c>
    </row>
    <row r="482" spans="1:7" ht="13.5">
      <c r="A482" s="16" t="s">
        <v>290</v>
      </c>
      <c r="B482" s="21" t="s">
        <v>1748</v>
      </c>
      <c r="C482" s="16" t="s">
        <v>747</v>
      </c>
      <c r="D482" s="16" t="s">
        <v>539</v>
      </c>
      <c r="E482" s="36">
        <v>20</v>
      </c>
      <c r="F482" s="36">
        <v>18</v>
      </c>
      <c r="G482" s="37">
        <v>0.9</v>
      </c>
    </row>
    <row r="483" spans="1:7" ht="13.5">
      <c r="A483" s="16" t="s">
        <v>2015</v>
      </c>
      <c r="B483" s="21" t="s">
        <v>2016</v>
      </c>
      <c r="C483" s="16" t="s">
        <v>858</v>
      </c>
      <c r="D483" s="16" t="s">
        <v>540</v>
      </c>
      <c r="E483" s="36">
        <v>7</v>
      </c>
      <c r="F483" s="36">
        <v>7</v>
      </c>
      <c r="G483" s="37">
        <v>1</v>
      </c>
    </row>
    <row r="484" spans="1:7" ht="13.5">
      <c r="A484" s="16" t="s">
        <v>2056</v>
      </c>
      <c r="B484" s="21" t="s">
        <v>2057</v>
      </c>
      <c r="C484" s="16" t="s">
        <v>858</v>
      </c>
      <c r="D484" s="16" t="s">
        <v>540</v>
      </c>
      <c r="E484" s="36">
        <v>14</v>
      </c>
      <c r="F484" s="36">
        <v>12</v>
      </c>
      <c r="G484" s="37">
        <v>0.8571428571428571</v>
      </c>
    </row>
    <row r="485" spans="1:7" ht="13.5">
      <c r="A485" s="16" t="s">
        <v>1087</v>
      </c>
      <c r="B485" s="21" t="s">
        <v>1677</v>
      </c>
      <c r="C485" s="16" t="s">
        <v>797</v>
      </c>
      <c r="D485" s="16" t="s">
        <v>540</v>
      </c>
      <c r="E485" s="36">
        <v>111</v>
      </c>
      <c r="F485" s="36">
        <v>111</v>
      </c>
      <c r="G485" s="37">
        <v>1</v>
      </c>
    </row>
    <row r="486" spans="1:7" ht="13.5">
      <c r="A486" s="16" t="s">
        <v>2066</v>
      </c>
      <c r="B486" s="21" t="s">
        <v>2067</v>
      </c>
      <c r="C486" s="16" t="s">
        <v>797</v>
      </c>
      <c r="D486" s="16" t="s">
        <v>539</v>
      </c>
      <c r="E486" s="36">
        <v>13</v>
      </c>
      <c r="F486" s="36">
        <v>13</v>
      </c>
      <c r="G486" s="37">
        <v>1</v>
      </c>
    </row>
    <row r="487" spans="1:7" ht="13.5">
      <c r="A487" s="16" t="s">
        <v>568</v>
      </c>
      <c r="B487" s="21" t="s">
        <v>569</v>
      </c>
      <c r="C487" s="16" t="s">
        <v>797</v>
      </c>
      <c r="D487" s="16" t="s">
        <v>540</v>
      </c>
      <c r="E487" s="36">
        <v>85</v>
      </c>
      <c r="F487" s="36">
        <v>72</v>
      </c>
      <c r="G487" s="37">
        <v>0.8470588235294118</v>
      </c>
    </row>
    <row r="488" spans="1:7" ht="13.5">
      <c r="A488" s="16" t="s">
        <v>325</v>
      </c>
      <c r="B488" s="21" t="s">
        <v>760</v>
      </c>
      <c r="C488" s="16" t="s">
        <v>761</v>
      </c>
      <c r="D488" s="16" t="s">
        <v>540</v>
      </c>
      <c r="E488" s="36">
        <v>55</v>
      </c>
      <c r="F488" s="36">
        <v>44</v>
      </c>
      <c r="G488" s="37">
        <v>0.8</v>
      </c>
    </row>
    <row r="489" spans="1:7" ht="13.5">
      <c r="A489" s="16" t="s">
        <v>200</v>
      </c>
      <c r="B489" s="21" t="s">
        <v>458</v>
      </c>
      <c r="C489" s="16" t="s">
        <v>865</v>
      </c>
      <c r="D489" s="16" t="s">
        <v>539</v>
      </c>
      <c r="E489" s="36">
        <v>36</v>
      </c>
      <c r="F489" s="36">
        <v>19</v>
      </c>
      <c r="G489" s="38">
        <v>0.5277777777777778</v>
      </c>
    </row>
    <row r="490" spans="1:7" ht="13.5">
      <c r="A490" s="16" t="s">
        <v>618</v>
      </c>
      <c r="B490" s="21" t="s">
        <v>619</v>
      </c>
      <c r="C490" s="16" t="s">
        <v>844</v>
      </c>
      <c r="D490" s="16" t="s">
        <v>539</v>
      </c>
      <c r="E490" s="36">
        <v>37</v>
      </c>
      <c r="F490" s="36">
        <v>25</v>
      </c>
      <c r="G490" s="37">
        <v>0.6756756756756757</v>
      </c>
    </row>
    <row r="491" spans="1:7" ht="13.5">
      <c r="A491" s="16" t="s">
        <v>1542</v>
      </c>
      <c r="B491" s="21" t="s">
        <v>1543</v>
      </c>
      <c r="C491" s="16" t="s">
        <v>757</v>
      </c>
      <c r="D491" s="16" t="s">
        <v>540</v>
      </c>
      <c r="E491" s="36">
        <v>7</v>
      </c>
      <c r="F491" s="36">
        <v>7</v>
      </c>
      <c r="G491" s="37">
        <v>1</v>
      </c>
    </row>
    <row r="492" spans="1:7" ht="13.5">
      <c r="A492" s="16" t="s">
        <v>330</v>
      </c>
      <c r="B492" s="21" t="s">
        <v>709</v>
      </c>
      <c r="C492" s="16" t="s">
        <v>773</v>
      </c>
      <c r="D492" s="16" t="s">
        <v>539</v>
      </c>
      <c r="E492" s="36">
        <v>34</v>
      </c>
      <c r="F492" s="36">
        <v>22</v>
      </c>
      <c r="G492" s="37">
        <v>0.6470588235294118</v>
      </c>
    </row>
    <row r="493" spans="1:7" ht="13.5">
      <c r="A493" s="16" t="s">
        <v>306</v>
      </c>
      <c r="B493" s="21" t="s">
        <v>307</v>
      </c>
      <c r="C493" s="16" t="s">
        <v>815</v>
      </c>
      <c r="D493" s="16" t="s">
        <v>539</v>
      </c>
      <c r="E493" s="36">
        <v>16</v>
      </c>
      <c r="F493" s="36">
        <v>12</v>
      </c>
      <c r="G493" s="37">
        <v>0.75</v>
      </c>
    </row>
    <row r="494" spans="1:8" ht="27">
      <c r="A494" s="16" t="s">
        <v>1494</v>
      </c>
      <c r="B494" s="21" t="s">
        <v>1495</v>
      </c>
      <c r="C494" s="16" t="s">
        <v>828</v>
      </c>
      <c r="D494" s="16" t="s">
        <v>540</v>
      </c>
      <c r="G494" s="38"/>
      <c r="H494" s="10" t="s">
        <v>609</v>
      </c>
    </row>
    <row r="495" spans="1:7" ht="13.5">
      <c r="A495" s="16" t="s">
        <v>697</v>
      </c>
      <c r="B495" s="21" t="s">
        <v>698</v>
      </c>
      <c r="C495" s="16" t="s">
        <v>759</v>
      </c>
      <c r="D495" s="16" t="s">
        <v>539</v>
      </c>
      <c r="E495" s="36">
        <v>43</v>
      </c>
      <c r="F495" s="36">
        <v>42</v>
      </c>
      <c r="G495" s="37">
        <v>0.9767441860465116</v>
      </c>
    </row>
    <row r="496" spans="1:8" ht="13.5">
      <c r="A496" s="16" t="s">
        <v>1261</v>
      </c>
      <c r="B496" s="21" t="s">
        <v>1262</v>
      </c>
      <c r="C496" s="16" t="s">
        <v>815</v>
      </c>
      <c r="D496" s="16" t="s">
        <v>539</v>
      </c>
      <c r="G496" s="38"/>
      <c r="H496" s="10" t="s">
        <v>23</v>
      </c>
    </row>
    <row r="497" spans="1:7" ht="13.5">
      <c r="A497" s="16" t="s">
        <v>254</v>
      </c>
      <c r="B497" s="21" t="s">
        <v>1647</v>
      </c>
      <c r="C497" s="16" t="s">
        <v>865</v>
      </c>
      <c r="D497" s="16" t="s">
        <v>539</v>
      </c>
      <c r="E497" s="36">
        <v>26</v>
      </c>
      <c r="F497" s="36">
        <v>21</v>
      </c>
      <c r="G497" s="37">
        <v>0.8076923076923077</v>
      </c>
    </row>
    <row r="498" spans="1:7" ht="13.5">
      <c r="A498" s="16" t="s">
        <v>1183</v>
      </c>
      <c r="B498" s="21" t="s">
        <v>925</v>
      </c>
      <c r="C498" s="16" t="s">
        <v>926</v>
      </c>
      <c r="D498" s="16" t="s">
        <v>539</v>
      </c>
      <c r="E498" s="36">
        <v>14</v>
      </c>
      <c r="F498" s="36">
        <v>8</v>
      </c>
      <c r="G498" s="37">
        <v>0.5714285714285714</v>
      </c>
    </row>
    <row r="499" spans="1:7" ht="13.5">
      <c r="A499" s="16" t="s">
        <v>1912</v>
      </c>
      <c r="B499" s="21" t="s">
        <v>1913</v>
      </c>
      <c r="C499" s="16" t="s">
        <v>827</v>
      </c>
      <c r="D499" s="16" t="s">
        <v>539</v>
      </c>
      <c r="E499" s="36">
        <v>41</v>
      </c>
      <c r="F499" s="36">
        <v>23</v>
      </c>
      <c r="G499" s="37">
        <v>0.5609756097560976</v>
      </c>
    </row>
    <row r="500" spans="1:8" ht="13.5">
      <c r="A500" s="16" t="s">
        <v>1856</v>
      </c>
      <c r="B500" s="21" t="s">
        <v>1857</v>
      </c>
      <c r="C500" s="16" t="s">
        <v>815</v>
      </c>
      <c r="D500" s="16" t="s">
        <v>539</v>
      </c>
      <c r="G500" s="37"/>
      <c r="H500" s="10" t="s">
        <v>604</v>
      </c>
    </row>
    <row r="501" spans="1:7" ht="13.5">
      <c r="A501" s="16" t="s">
        <v>1214</v>
      </c>
      <c r="B501" s="21" t="s">
        <v>683</v>
      </c>
      <c r="C501" s="16" t="s">
        <v>834</v>
      </c>
      <c r="D501" s="16" t="s">
        <v>539</v>
      </c>
      <c r="E501" s="36">
        <v>57</v>
      </c>
      <c r="F501" s="36">
        <v>42</v>
      </c>
      <c r="G501" s="37">
        <v>0.7368421052631579</v>
      </c>
    </row>
    <row r="502" spans="1:7" ht="13.5">
      <c r="A502" s="16" t="s">
        <v>1307</v>
      </c>
      <c r="B502" s="21" t="s">
        <v>1849</v>
      </c>
      <c r="C502" s="16" t="s">
        <v>793</v>
      </c>
      <c r="D502" s="16" t="s">
        <v>539</v>
      </c>
      <c r="E502" s="36">
        <v>19</v>
      </c>
      <c r="F502" s="36">
        <v>14</v>
      </c>
      <c r="G502" s="37">
        <v>0.7368421052631579</v>
      </c>
    </row>
    <row r="503" spans="1:7" ht="13.5">
      <c r="A503" s="16" t="s">
        <v>397</v>
      </c>
      <c r="B503" s="21" t="s">
        <v>1820</v>
      </c>
      <c r="C503" s="16" t="s">
        <v>827</v>
      </c>
      <c r="D503" s="16" t="s">
        <v>539</v>
      </c>
      <c r="E503" s="36">
        <v>1</v>
      </c>
      <c r="F503" s="36">
        <v>1</v>
      </c>
      <c r="G503" s="37">
        <v>1</v>
      </c>
    </row>
    <row r="504" spans="1:7" ht="13.5">
      <c r="A504" s="16" t="s">
        <v>1255</v>
      </c>
      <c r="B504" s="21" t="s">
        <v>820</v>
      </c>
      <c r="C504" s="16" t="s">
        <v>821</v>
      </c>
      <c r="D504" s="16" t="s">
        <v>539</v>
      </c>
      <c r="E504" s="36">
        <v>23</v>
      </c>
      <c r="F504" s="36">
        <v>23</v>
      </c>
      <c r="G504" s="38">
        <v>1</v>
      </c>
    </row>
    <row r="505" spans="1:7" ht="13.5">
      <c r="A505" s="16" t="s">
        <v>89</v>
      </c>
      <c r="B505" s="21" t="s">
        <v>1799</v>
      </c>
      <c r="C505" s="16" t="s">
        <v>894</v>
      </c>
      <c r="D505" s="16" t="s">
        <v>539</v>
      </c>
      <c r="E505" s="36">
        <v>27</v>
      </c>
      <c r="F505" s="36">
        <v>16</v>
      </c>
      <c r="G505" s="37">
        <v>0.5925925925925926</v>
      </c>
    </row>
    <row r="506" spans="1:7" ht="13.5">
      <c r="A506" s="16" t="s">
        <v>1445</v>
      </c>
      <c r="B506" s="21" t="s">
        <v>462</v>
      </c>
      <c r="C506" s="16" t="s">
        <v>841</v>
      </c>
      <c r="D506" s="16" t="s">
        <v>539</v>
      </c>
      <c r="E506" s="36">
        <v>79</v>
      </c>
      <c r="F506" s="36">
        <v>37</v>
      </c>
      <c r="G506" s="37">
        <v>0.46835443037974683</v>
      </c>
    </row>
    <row r="507" spans="1:7" ht="13.5">
      <c r="A507" s="16" t="s">
        <v>63</v>
      </c>
      <c r="B507" s="21" t="s">
        <v>64</v>
      </c>
      <c r="C507" s="16" t="s">
        <v>755</v>
      </c>
      <c r="D507" s="16" t="s">
        <v>539</v>
      </c>
      <c r="E507" s="36">
        <v>54</v>
      </c>
      <c r="F507" s="36">
        <v>38</v>
      </c>
      <c r="G507" s="38">
        <v>0.7037037037037037</v>
      </c>
    </row>
    <row r="508" spans="1:7" ht="13.5">
      <c r="A508" s="16" t="s">
        <v>140</v>
      </c>
      <c r="B508" s="21" t="s">
        <v>513</v>
      </c>
      <c r="C508" s="16" t="s">
        <v>755</v>
      </c>
      <c r="D508" s="16" t="s">
        <v>540</v>
      </c>
      <c r="E508" s="36">
        <v>40</v>
      </c>
      <c r="F508" s="36">
        <v>27</v>
      </c>
      <c r="G508" s="37">
        <v>0.675</v>
      </c>
    </row>
    <row r="509" spans="1:7" ht="13.5">
      <c r="A509" s="16" t="s">
        <v>132</v>
      </c>
      <c r="B509" s="21" t="s">
        <v>866</v>
      </c>
      <c r="C509" s="16" t="s">
        <v>779</v>
      </c>
      <c r="D509" s="16" t="s">
        <v>539</v>
      </c>
      <c r="E509" s="36">
        <v>15</v>
      </c>
      <c r="F509" s="36">
        <v>13</v>
      </c>
      <c r="G509" s="37">
        <v>0.8666666666666667</v>
      </c>
    </row>
    <row r="510" spans="1:7" ht="13.5">
      <c r="A510" s="16" t="s">
        <v>1926</v>
      </c>
      <c r="B510" s="21" t="s">
        <v>1927</v>
      </c>
      <c r="C510" s="16" t="s">
        <v>810</v>
      </c>
      <c r="D510" s="16" t="s">
        <v>540</v>
      </c>
      <c r="E510" s="36">
        <v>26</v>
      </c>
      <c r="F510" s="36">
        <v>5</v>
      </c>
      <c r="G510" s="37">
        <v>0.19230769230769232</v>
      </c>
    </row>
    <row r="511" spans="1:7" ht="13.5">
      <c r="A511" s="16" t="s">
        <v>2058</v>
      </c>
      <c r="B511" s="21" t="s">
        <v>2059</v>
      </c>
      <c r="C511" s="16" t="s">
        <v>834</v>
      </c>
      <c r="D511" s="16" t="s">
        <v>539</v>
      </c>
      <c r="E511" s="36">
        <v>15</v>
      </c>
      <c r="F511" s="36">
        <v>5</v>
      </c>
      <c r="G511" s="37">
        <v>0.3333333333333333</v>
      </c>
    </row>
    <row r="512" spans="1:8" ht="13.5">
      <c r="A512" s="16" t="s">
        <v>1405</v>
      </c>
      <c r="B512" s="21" t="s">
        <v>1678</v>
      </c>
      <c r="C512" s="16" t="s">
        <v>878</v>
      </c>
      <c r="D512" s="16" t="s">
        <v>540</v>
      </c>
      <c r="G512" s="37"/>
      <c r="H512" s="10" t="s">
        <v>604</v>
      </c>
    </row>
    <row r="513" spans="1:7" ht="13.5">
      <c r="A513" s="16" t="s">
        <v>1737</v>
      </c>
      <c r="B513" s="21" t="s">
        <v>1738</v>
      </c>
      <c r="C513" s="16" t="s">
        <v>763</v>
      </c>
      <c r="D513" s="16" t="s">
        <v>540</v>
      </c>
      <c r="E513" s="36">
        <v>59</v>
      </c>
      <c r="F513" s="36">
        <v>47</v>
      </c>
      <c r="G513" s="37">
        <v>0.7966101694915254</v>
      </c>
    </row>
    <row r="514" spans="1:7" ht="13.5">
      <c r="A514" s="16" t="s">
        <v>1285</v>
      </c>
      <c r="B514" s="21" t="s">
        <v>1286</v>
      </c>
      <c r="C514" s="16" t="s">
        <v>915</v>
      </c>
      <c r="D514" s="16" t="s">
        <v>539</v>
      </c>
      <c r="E514" s="36">
        <v>34</v>
      </c>
      <c r="F514" s="36">
        <v>34</v>
      </c>
      <c r="G514" s="37">
        <v>1</v>
      </c>
    </row>
    <row r="515" spans="1:7" ht="13.5">
      <c r="A515" s="16" t="s">
        <v>1560</v>
      </c>
      <c r="B515" s="21" t="s">
        <v>945</v>
      </c>
      <c r="C515" s="16" t="s">
        <v>946</v>
      </c>
      <c r="D515" s="16" t="s">
        <v>539</v>
      </c>
      <c r="E515" s="36">
        <v>17</v>
      </c>
      <c r="F515" s="36">
        <v>14</v>
      </c>
      <c r="G515" s="37">
        <v>0.8235294117647058</v>
      </c>
    </row>
    <row r="516" spans="1:7" ht="13.5">
      <c r="A516" s="16" t="s">
        <v>97</v>
      </c>
      <c r="B516" s="21" t="s">
        <v>972</v>
      </c>
      <c r="C516" s="16" t="s">
        <v>831</v>
      </c>
      <c r="D516" s="16" t="s">
        <v>540</v>
      </c>
      <c r="E516" s="36">
        <v>27</v>
      </c>
      <c r="F516" s="36">
        <v>21</v>
      </c>
      <c r="G516" s="37">
        <v>0.7777777777777778</v>
      </c>
    </row>
    <row r="517" spans="1:7" ht="13.5">
      <c r="A517" s="16" t="s">
        <v>1120</v>
      </c>
      <c r="B517" s="21" t="s">
        <v>444</v>
      </c>
      <c r="C517" s="16" t="s">
        <v>797</v>
      </c>
      <c r="D517" s="16" t="s">
        <v>539</v>
      </c>
      <c r="E517" s="36">
        <v>38</v>
      </c>
      <c r="F517" s="36">
        <v>31</v>
      </c>
      <c r="G517" s="37">
        <v>0.8157894736842105</v>
      </c>
    </row>
    <row r="518" spans="1:7" ht="13.5">
      <c r="A518" s="16" t="s">
        <v>213</v>
      </c>
      <c r="B518" s="21" t="s">
        <v>1752</v>
      </c>
      <c r="C518" s="16" t="s">
        <v>711</v>
      </c>
      <c r="D518" s="16" t="s">
        <v>540</v>
      </c>
      <c r="E518" s="36">
        <v>45</v>
      </c>
      <c r="F518" s="36">
        <v>30</v>
      </c>
      <c r="G518" s="37">
        <v>0.6666666666666666</v>
      </c>
    </row>
    <row r="519" spans="1:7" ht="13.5">
      <c r="A519" s="16" t="s">
        <v>983</v>
      </c>
      <c r="B519" s="21" t="s">
        <v>781</v>
      </c>
      <c r="C519" s="16" t="s">
        <v>782</v>
      </c>
      <c r="D519" s="16" t="s">
        <v>539</v>
      </c>
      <c r="E519" s="36">
        <v>35</v>
      </c>
      <c r="F519" s="36">
        <v>33</v>
      </c>
      <c r="G519" s="37">
        <v>0.9428571428571428</v>
      </c>
    </row>
    <row r="520" spans="1:7" ht="13.5">
      <c r="A520" s="16" t="s">
        <v>552</v>
      </c>
      <c r="B520" s="21" t="s">
        <v>553</v>
      </c>
      <c r="C520" s="16" t="s">
        <v>805</v>
      </c>
      <c r="D520" s="16" t="s">
        <v>539</v>
      </c>
      <c r="E520" s="36">
        <v>7</v>
      </c>
      <c r="F520" s="36">
        <v>5</v>
      </c>
      <c r="G520" s="37">
        <v>0.7142857142857143</v>
      </c>
    </row>
    <row r="521" spans="1:7" ht="13.5">
      <c r="A521" s="16" t="s">
        <v>335</v>
      </c>
      <c r="B521" s="21" t="s">
        <v>493</v>
      </c>
      <c r="C521" s="16" t="s">
        <v>827</v>
      </c>
      <c r="D521" s="16" t="s">
        <v>539</v>
      </c>
      <c r="E521" s="36">
        <v>10</v>
      </c>
      <c r="F521" s="36">
        <v>6</v>
      </c>
      <c r="G521" s="37">
        <v>0.6</v>
      </c>
    </row>
    <row r="522" spans="1:7" ht="13.5">
      <c r="A522" s="16" t="s">
        <v>622</v>
      </c>
      <c r="B522" s="21" t="s">
        <v>623</v>
      </c>
      <c r="C522" s="16" t="s">
        <v>821</v>
      </c>
      <c r="D522" s="16" t="s">
        <v>539</v>
      </c>
      <c r="E522" s="36">
        <v>44</v>
      </c>
      <c r="F522" s="36">
        <v>43</v>
      </c>
      <c r="G522" s="37">
        <v>0.9772727272727273</v>
      </c>
    </row>
    <row r="523" spans="1:7" ht="13.5">
      <c r="A523" s="16" t="s">
        <v>143</v>
      </c>
      <c r="B523" s="21" t="s">
        <v>958</v>
      </c>
      <c r="C523" s="16" t="s">
        <v>773</v>
      </c>
      <c r="D523" s="16" t="s">
        <v>540</v>
      </c>
      <c r="E523" s="36">
        <v>41</v>
      </c>
      <c r="F523" s="36">
        <v>27</v>
      </c>
      <c r="G523" s="37">
        <v>0.6585365853658537</v>
      </c>
    </row>
    <row r="524" spans="1:7" ht="13.5">
      <c r="A524" s="16" t="s">
        <v>42</v>
      </c>
      <c r="B524" s="21" t="s">
        <v>43</v>
      </c>
      <c r="C524" s="16" t="s">
        <v>823</v>
      </c>
      <c r="D524" s="16" t="s">
        <v>539</v>
      </c>
      <c r="E524" s="36">
        <v>74</v>
      </c>
      <c r="F524" s="36">
        <v>53</v>
      </c>
      <c r="G524" s="37">
        <v>0.7162162162162162</v>
      </c>
    </row>
    <row r="525" spans="1:8" ht="13.5">
      <c r="A525" s="16" t="s">
        <v>1237</v>
      </c>
      <c r="B525" s="21" t="s">
        <v>481</v>
      </c>
      <c r="C525" s="16" t="s">
        <v>812</v>
      </c>
      <c r="D525" s="16" t="s">
        <v>540</v>
      </c>
      <c r="G525" s="37"/>
      <c r="H525" s="10" t="s">
        <v>604</v>
      </c>
    </row>
    <row r="526" spans="1:7" ht="13.5">
      <c r="A526" s="16" t="s">
        <v>1031</v>
      </c>
      <c r="B526" s="21" t="s">
        <v>949</v>
      </c>
      <c r="C526" s="16" t="s">
        <v>825</v>
      </c>
      <c r="D526" s="16" t="s">
        <v>539</v>
      </c>
      <c r="E526" s="36">
        <v>40</v>
      </c>
      <c r="F526" s="36">
        <v>38</v>
      </c>
      <c r="G526" s="37">
        <v>0.95</v>
      </c>
    </row>
    <row r="527" spans="1:7" ht="13.5">
      <c r="A527" s="16" t="s">
        <v>286</v>
      </c>
      <c r="B527" s="21" t="s">
        <v>839</v>
      </c>
      <c r="C527" s="16" t="s">
        <v>766</v>
      </c>
      <c r="D527" s="16" t="s">
        <v>538</v>
      </c>
      <c r="E527" s="36">
        <v>24</v>
      </c>
      <c r="F527" s="36">
        <v>15</v>
      </c>
      <c r="G527" s="37">
        <v>0.625</v>
      </c>
    </row>
    <row r="528" spans="1:7" ht="13.5">
      <c r="A528" s="16" t="s">
        <v>985</v>
      </c>
      <c r="B528" s="21" t="s">
        <v>498</v>
      </c>
      <c r="C528" s="16" t="s">
        <v>878</v>
      </c>
      <c r="D528" s="16" t="s">
        <v>539</v>
      </c>
      <c r="E528" s="36">
        <v>10</v>
      </c>
      <c r="F528" s="36">
        <v>10</v>
      </c>
      <c r="G528" s="37">
        <v>1</v>
      </c>
    </row>
    <row r="529" spans="1:7" ht="13.5">
      <c r="A529" s="16" t="s">
        <v>1448</v>
      </c>
      <c r="B529" s="21" t="s">
        <v>1822</v>
      </c>
      <c r="C529" s="16" t="s">
        <v>789</v>
      </c>
      <c r="D529" s="16" t="s">
        <v>538</v>
      </c>
      <c r="E529" s="36">
        <v>5</v>
      </c>
      <c r="F529" s="36">
        <v>4</v>
      </c>
      <c r="G529" s="38">
        <v>0.8</v>
      </c>
    </row>
    <row r="530" spans="1:7" ht="13.5">
      <c r="A530" s="16" t="s">
        <v>130</v>
      </c>
      <c r="B530" s="21" t="s">
        <v>814</v>
      </c>
      <c r="C530" s="16" t="s">
        <v>815</v>
      </c>
      <c r="D530" s="16" t="s">
        <v>539</v>
      </c>
      <c r="E530" s="36">
        <v>9</v>
      </c>
      <c r="F530" s="36">
        <v>7</v>
      </c>
      <c r="G530" s="37">
        <v>0.7777777777777778</v>
      </c>
    </row>
    <row r="531" spans="1:7" ht="13.5">
      <c r="A531" s="16" t="s">
        <v>574</v>
      </c>
      <c r="B531" s="21" t="s">
        <v>575</v>
      </c>
      <c r="C531" s="16" t="s">
        <v>711</v>
      </c>
      <c r="D531" s="16" t="s">
        <v>540</v>
      </c>
      <c r="E531" s="36">
        <v>41</v>
      </c>
      <c r="F531" s="36">
        <v>22</v>
      </c>
      <c r="G531" s="37">
        <v>0.5365853658536586</v>
      </c>
    </row>
    <row r="532" spans="1:7" ht="13.5">
      <c r="A532" s="16" t="s">
        <v>1258</v>
      </c>
      <c r="B532" s="21" t="s">
        <v>950</v>
      </c>
      <c r="C532" s="16" t="s">
        <v>789</v>
      </c>
      <c r="D532" s="16" t="s">
        <v>539</v>
      </c>
      <c r="E532" s="36">
        <v>62</v>
      </c>
      <c r="F532" s="36">
        <v>38</v>
      </c>
      <c r="G532" s="37">
        <v>0.6129032258064516</v>
      </c>
    </row>
    <row r="533" spans="1:7" ht="13.5">
      <c r="A533" s="16" t="s">
        <v>155</v>
      </c>
      <c r="B533" s="21" t="s">
        <v>156</v>
      </c>
      <c r="C533" s="16" t="s">
        <v>789</v>
      </c>
      <c r="D533" s="16" t="s">
        <v>540</v>
      </c>
      <c r="E533" s="36">
        <v>36</v>
      </c>
      <c r="F533" s="36">
        <v>25</v>
      </c>
      <c r="G533" s="37">
        <v>0.6944444444444444</v>
      </c>
    </row>
    <row r="534" spans="1:8" ht="13.5">
      <c r="A534" s="16" t="s">
        <v>1242</v>
      </c>
      <c r="B534" s="21" t="s">
        <v>1243</v>
      </c>
      <c r="C534" s="16" t="s">
        <v>755</v>
      </c>
      <c r="D534" s="16" t="s">
        <v>539</v>
      </c>
      <c r="G534" s="37"/>
      <c r="H534" s="10" t="s">
        <v>23</v>
      </c>
    </row>
    <row r="535" spans="1:7" ht="13.5">
      <c r="A535" s="16" t="s">
        <v>57</v>
      </c>
      <c r="B535" s="21" t="s">
        <v>58</v>
      </c>
      <c r="C535" s="16" t="s">
        <v>755</v>
      </c>
      <c r="D535" s="16" t="s">
        <v>539</v>
      </c>
      <c r="E535" s="36">
        <v>31</v>
      </c>
      <c r="F535" s="36">
        <v>22</v>
      </c>
      <c r="G535" s="37">
        <v>0.7096774193548387</v>
      </c>
    </row>
    <row r="536" spans="1:8" ht="13.5">
      <c r="A536" s="16" t="s">
        <v>1233</v>
      </c>
      <c r="B536" s="21" t="s">
        <v>1234</v>
      </c>
      <c r="C536" s="16" t="s">
        <v>755</v>
      </c>
      <c r="D536" s="16" t="s">
        <v>540</v>
      </c>
      <c r="G536" s="37"/>
      <c r="H536" s="10" t="s">
        <v>23</v>
      </c>
    </row>
    <row r="537" spans="1:7" ht="13.5">
      <c r="A537" s="16" t="s">
        <v>183</v>
      </c>
      <c r="B537" s="21" t="s">
        <v>799</v>
      </c>
      <c r="C537" s="16" t="s">
        <v>761</v>
      </c>
      <c r="D537" s="16" t="s">
        <v>540</v>
      </c>
      <c r="E537" s="36">
        <v>9</v>
      </c>
      <c r="F537" s="36">
        <v>8</v>
      </c>
      <c r="G537" s="37">
        <v>0.8888888888888888</v>
      </c>
    </row>
    <row r="538" spans="1:8" ht="13.5">
      <c r="A538" s="16" t="s">
        <v>1481</v>
      </c>
      <c r="B538" s="21" t="s">
        <v>1482</v>
      </c>
      <c r="C538" s="16" t="s">
        <v>878</v>
      </c>
      <c r="D538" s="16" t="s">
        <v>540</v>
      </c>
      <c r="G538" s="37"/>
      <c r="H538" s="10" t="s">
        <v>23</v>
      </c>
    </row>
    <row r="539" spans="1:7" ht="13.5">
      <c r="A539" s="16" t="s">
        <v>1184</v>
      </c>
      <c r="B539" s="21" t="s">
        <v>1852</v>
      </c>
      <c r="C539" s="16" t="s">
        <v>770</v>
      </c>
      <c r="D539" s="16" t="s">
        <v>539</v>
      </c>
      <c r="E539" s="36">
        <v>16</v>
      </c>
      <c r="F539" s="36">
        <v>13</v>
      </c>
      <c r="G539" s="37">
        <v>0.8125</v>
      </c>
    </row>
    <row r="540" spans="1:7" ht="13.5">
      <c r="A540" s="16" t="s">
        <v>2050</v>
      </c>
      <c r="B540" s="21" t="s">
        <v>2051</v>
      </c>
      <c r="C540" s="16" t="s">
        <v>779</v>
      </c>
      <c r="D540" s="16" t="s">
        <v>539</v>
      </c>
      <c r="E540" s="36">
        <v>17</v>
      </c>
      <c r="F540" s="36">
        <v>17</v>
      </c>
      <c r="G540" s="37">
        <v>1</v>
      </c>
    </row>
    <row r="541" spans="1:7" ht="13.5">
      <c r="A541" s="16" t="s">
        <v>141</v>
      </c>
      <c r="B541" s="21" t="s">
        <v>1626</v>
      </c>
      <c r="C541" s="16" t="s">
        <v>962</v>
      </c>
      <c r="D541" s="16" t="s">
        <v>540</v>
      </c>
      <c r="E541" s="36">
        <v>23</v>
      </c>
      <c r="F541" s="36">
        <v>15</v>
      </c>
      <c r="G541" s="38">
        <v>0.6521739130434783</v>
      </c>
    </row>
    <row r="542" spans="1:7" ht="13.5">
      <c r="A542" s="16" t="s">
        <v>1383</v>
      </c>
      <c r="B542" s="21" t="s">
        <v>961</v>
      </c>
      <c r="C542" s="16" t="s">
        <v>962</v>
      </c>
      <c r="D542" s="16" t="s">
        <v>540</v>
      </c>
      <c r="E542" s="36">
        <v>23</v>
      </c>
      <c r="F542" s="36">
        <v>21</v>
      </c>
      <c r="G542" s="37">
        <v>0.9130434782608695</v>
      </c>
    </row>
    <row r="543" spans="1:7" ht="13.5">
      <c r="A543" s="16" t="s">
        <v>1981</v>
      </c>
      <c r="B543" s="21" t="s">
        <v>1982</v>
      </c>
      <c r="C543" s="16" t="s">
        <v>844</v>
      </c>
      <c r="D543" s="16" t="s">
        <v>538</v>
      </c>
      <c r="E543" s="36">
        <v>21</v>
      </c>
      <c r="F543" s="36">
        <v>21</v>
      </c>
      <c r="G543" s="37">
        <v>1</v>
      </c>
    </row>
    <row r="544" spans="1:7" ht="13.5">
      <c r="A544" s="16" t="s">
        <v>242</v>
      </c>
      <c r="B544" s="21" t="s">
        <v>243</v>
      </c>
      <c r="C544" s="16" t="s">
        <v>844</v>
      </c>
      <c r="D544" s="16" t="s">
        <v>539</v>
      </c>
      <c r="E544" s="36">
        <v>51</v>
      </c>
      <c r="F544" s="36">
        <v>48</v>
      </c>
      <c r="G544" s="37">
        <v>0.9411764705882353</v>
      </c>
    </row>
    <row r="545" spans="1:7" ht="13.5">
      <c r="A545" s="16" t="s">
        <v>1394</v>
      </c>
      <c r="B545" s="21" t="s">
        <v>1395</v>
      </c>
      <c r="C545" s="16" t="s">
        <v>815</v>
      </c>
      <c r="D545" s="16" t="s">
        <v>538</v>
      </c>
      <c r="E545" s="36">
        <v>8</v>
      </c>
      <c r="F545" s="36">
        <v>7</v>
      </c>
      <c r="G545" s="37">
        <v>0.875</v>
      </c>
    </row>
    <row r="546" spans="1:7" ht="13.5">
      <c r="A546" s="16" t="s">
        <v>1836</v>
      </c>
      <c r="B546" s="21" t="s">
        <v>1837</v>
      </c>
      <c r="C546" s="16" t="s">
        <v>844</v>
      </c>
      <c r="D546" s="16" t="s">
        <v>539</v>
      </c>
      <c r="E546" s="36">
        <v>45</v>
      </c>
      <c r="F546" s="36">
        <v>36</v>
      </c>
      <c r="G546" s="38">
        <v>0.8</v>
      </c>
    </row>
    <row r="547" spans="1:7" ht="13.5">
      <c r="A547" s="16" t="s">
        <v>1129</v>
      </c>
      <c r="B547" s="21" t="s">
        <v>1697</v>
      </c>
      <c r="C547" s="16" t="s">
        <v>768</v>
      </c>
      <c r="D547" s="16" t="s">
        <v>538</v>
      </c>
      <c r="E547" s="36">
        <v>86</v>
      </c>
      <c r="F547" s="36">
        <v>86</v>
      </c>
      <c r="G547" s="37">
        <v>1</v>
      </c>
    </row>
    <row r="548" spans="1:7" ht="13.5">
      <c r="A548" s="16" t="s">
        <v>1550</v>
      </c>
      <c r="B548" s="21" t="s">
        <v>1816</v>
      </c>
      <c r="C548" s="16" t="s">
        <v>1817</v>
      </c>
      <c r="D548" s="16" t="s">
        <v>539</v>
      </c>
      <c r="E548" s="36">
        <v>79</v>
      </c>
      <c r="F548" s="36">
        <v>63</v>
      </c>
      <c r="G548" s="37">
        <v>0.7974683544303798</v>
      </c>
    </row>
    <row r="549" spans="1:7" ht="13.5">
      <c r="A549" s="16" t="s">
        <v>119</v>
      </c>
      <c r="B549" s="21" t="s">
        <v>120</v>
      </c>
      <c r="C549" s="16" t="s">
        <v>759</v>
      </c>
      <c r="D549" s="16" t="s">
        <v>539</v>
      </c>
      <c r="E549" s="36">
        <v>2</v>
      </c>
      <c r="F549" s="36">
        <v>2</v>
      </c>
      <c r="G549" s="37">
        <v>1</v>
      </c>
    </row>
    <row r="550" spans="1:7" ht="13.5">
      <c r="A550" s="16" t="s">
        <v>610</v>
      </c>
      <c r="B550" s="21" t="s">
        <v>611</v>
      </c>
      <c r="C550" s="16" t="s">
        <v>815</v>
      </c>
      <c r="D550" s="16" t="s">
        <v>539</v>
      </c>
      <c r="E550" s="36">
        <v>52</v>
      </c>
      <c r="F550" s="36">
        <v>41</v>
      </c>
      <c r="G550" s="37">
        <v>0.7884615384615384</v>
      </c>
    </row>
    <row r="551" spans="1:8" ht="13.5">
      <c r="A551" s="16" t="s">
        <v>1363</v>
      </c>
      <c r="B551" s="21" t="s">
        <v>1364</v>
      </c>
      <c r="C551" s="16" t="s">
        <v>758</v>
      </c>
      <c r="D551" s="16" t="s">
        <v>539</v>
      </c>
      <c r="G551" s="37"/>
      <c r="H551" s="10" t="s">
        <v>604</v>
      </c>
    </row>
    <row r="552" spans="1:7" ht="13.5">
      <c r="A552" s="16" t="s">
        <v>888</v>
      </c>
      <c r="B552" s="21" t="s">
        <v>889</v>
      </c>
      <c r="C552" s="16" t="s">
        <v>878</v>
      </c>
      <c r="D552" s="16" t="s">
        <v>539</v>
      </c>
      <c r="E552" s="36">
        <v>39</v>
      </c>
      <c r="F552" s="36">
        <v>21</v>
      </c>
      <c r="G552" s="37">
        <v>0.5384615384615384</v>
      </c>
    </row>
    <row r="553" spans="1:7" ht="13.5">
      <c r="A553" s="16" t="s">
        <v>263</v>
      </c>
      <c r="B553" s="21" t="s">
        <v>979</v>
      </c>
      <c r="C553" s="16" t="s">
        <v>758</v>
      </c>
      <c r="D553" s="16" t="s">
        <v>539</v>
      </c>
      <c r="E553" s="36">
        <v>32</v>
      </c>
      <c r="F553" s="36">
        <v>23</v>
      </c>
      <c r="G553" s="37">
        <v>0.71875</v>
      </c>
    </row>
    <row r="554" spans="1:8" ht="13.5">
      <c r="A554" s="16" t="s">
        <v>1506</v>
      </c>
      <c r="B554" s="21" t="s">
        <v>1507</v>
      </c>
      <c r="C554" s="16" t="s">
        <v>858</v>
      </c>
      <c r="D554" s="16" t="s">
        <v>539</v>
      </c>
      <c r="G554" s="38"/>
      <c r="H554" s="10" t="s">
        <v>23</v>
      </c>
    </row>
    <row r="555" spans="1:7" ht="13.5">
      <c r="A555" s="16" t="s">
        <v>12</v>
      </c>
      <c r="B555" s="21" t="s">
        <v>13</v>
      </c>
      <c r="C555" s="16" t="s">
        <v>761</v>
      </c>
      <c r="D555" s="16" t="s">
        <v>539</v>
      </c>
      <c r="E555" s="36">
        <v>19</v>
      </c>
      <c r="F555" s="36">
        <v>13</v>
      </c>
      <c r="G555" s="37">
        <v>0.6842105263157895</v>
      </c>
    </row>
    <row r="556" spans="1:7" ht="13.5">
      <c r="A556" s="16" t="s">
        <v>46</v>
      </c>
      <c r="B556" s="21" t="s">
        <v>817</v>
      </c>
      <c r="C556" s="16" t="s">
        <v>761</v>
      </c>
      <c r="D556" s="16" t="s">
        <v>539</v>
      </c>
      <c r="E556" s="36">
        <v>40</v>
      </c>
      <c r="F556" s="36">
        <v>38</v>
      </c>
      <c r="G556" s="37">
        <v>0.95</v>
      </c>
    </row>
    <row r="557" spans="1:7" ht="13.5">
      <c r="A557" s="16" t="s">
        <v>1498</v>
      </c>
      <c r="B557" s="21" t="s">
        <v>968</v>
      </c>
      <c r="C557" s="16" t="s">
        <v>815</v>
      </c>
      <c r="D557" s="16" t="s">
        <v>538</v>
      </c>
      <c r="E557" s="36">
        <v>35</v>
      </c>
      <c r="F557" s="36">
        <v>11</v>
      </c>
      <c r="G557" s="37">
        <v>0.3142857142857143</v>
      </c>
    </row>
    <row r="558" spans="1:8" ht="13.5">
      <c r="A558" s="16" t="s">
        <v>1155</v>
      </c>
      <c r="B558" s="21" t="s">
        <v>1156</v>
      </c>
      <c r="C558" s="16" t="s">
        <v>770</v>
      </c>
      <c r="D558" s="16" t="s">
        <v>538</v>
      </c>
      <c r="G558" s="37"/>
      <c r="H558" s="10" t="s">
        <v>23</v>
      </c>
    </row>
    <row r="559" spans="1:7" ht="13.5">
      <c r="A559" s="16" t="s">
        <v>136</v>
      </c>
      <c r="B559" s="21" t="s">
        <v>928</v>
      </c>
      <c r="C559" s="16" t="s">
        <v>821</v>
      </c>
      <c r="D559" s="16" t="s">
        <v>539</v>
      </c>
      <c r="E559" s="36">
        <v>72</v>
      </c>
      <c r="F559" s="36">
        <v>65</v>
      </c>
      <c r="G559" s="37">
        <v>0.9027777777777778</v>
      </c>
    </row>
    <row r="560" spans="1:7" ht="13.5">
      <c r="A560" s="16" t="s">
        <v>1872</v>
      </c>
      <c r="B560" s="21" t="s">
        <v>1873</v>
      </c>
      <c r="C560" s="16" t="s">
        <v>775</v>
      </c>
      <c r="D560" s="16" t="s">
        <v>541</v>
      </c>
      <c r="E560" s="36">
        <v>10</v>
      </c>
      <c r="F560" s="36">
        <v>8</v>
      </c>
      <c r="G560" s="37">
        <v>0.8</v>
      </c>
    </row>
    <row r="561" spans="1:7" ht="13.5">
      <c r="A561" s="16" t="s">
        <v>1024</v>
      </c>
      <c r="B561" s="21" t="s">
        <v>1025</v>
      </c>
      <c r="C561" s="16" t="s">
        <v>894</v>
      </c>
      <c r="D561" s="16" t="s">
        <v>539</v>
      </c>
      <c r="E561" s="36">
        <v>41</v>
      </c>
      <c r="F561" s="36">
        <v>41</v>
      </c>
      <c r="G561" s="37">
        <v>1</v>
      </c>
    </row>
    <row r="562" spans="1:7" ht="13.5">
      <c r="A562" s="16" t="s">
        <v>376</v>
      </c>
      <c r="B562" s="21" t="s">
        <v>377</v>
      </c>
      <c r="C562" s="16" t="s">
        <v>773</v>
      </c>
      <c r="D562" s="16" t="s">
        <v>539</v>
      </c>
      <c r="E562" s="36">
        <v>35</v>
      </c>
      <c r="F562" s="36">
        <v>27</v>
      </c>
      <c r="G562" s="37">
        <v>0.7714285714285715</v>
      </c>
    </row>
    <row r="563" spans="1:7" ht="13.5">
      <c r="A563" s="16" t="s">
        <v>1274</v>
      </c>
      <c r="B563" s="21" t="s">
        <v>1841</v>
      </c>
      <c r="C563" s="16" t="s">
        <v>775</v>
      </c>
      <c r="D563" s="16" t="s">
        <v>540</v>
      </c>
      <c r="E563" s="36">
        <v>28</v>
      </c>
      <c r="F563" s="36">
        <v>23</v>
      </c>
      <c r="G563" s="37">
        <v>0.8214285714285714</v>
      </c>
    </row>
    <row r="564" spans="1:7" ht="13.5">
      <c r="A564" s="16" t="s">
        <v>240</v>
      </c>
      <c r="B564" s="21" t="s">
        <v>1732</v>
      </c>
      <c r="C564" s="16" t="s">
        <v>775</v>
      </c>
      <c r="D564" s="16" t="s">
        <v>541</v>
      </c>
      <c r="E564" s="36">
        <v>23</v>
      </c>
      <c r="F564" s="36">
        <v>14</v>
      </c>
      <c r="G564" s="37">
        <v>0.6086956521739131</v>
      </c>
    </row>
    <row r="565" spans="1:7" ht="13.5">
      <c r="A565" s="16" t="s">
        <v>1505</v>
      </c>
      <c r="B565" s="21" t="s">
        <v>780</v>
      </c>
      <c r="C565" s="16" t="s">
        <v>775</v>
      </c>
      <c r="D565" s="16" t="s">
        <v>540</v>
      </c>
      <c r="E565" s="36">
        <v>74</v>
      </c>
      <c r="F565" s="36">
        <v>54</v>
      </c>
      <c r="G565" s="37">
        <v>0.7297297297297297</v>
      </c>
    </row>
    <row r="566" spans="1:7" ht="13.5">
      <c r="A566" s="16" t="s">
        <v>1504</v>
      </c>
      <c r="B566" s="21" t="s">
        <v>661</v>
      </c>
      <c r="C566" s="16" t="s">
        <v>775</v>
      </c>
      <c r="D566" s="16" t="s">
        <v>540</v>
      </c>
      <c r="E566" s="36">
        <v>6</v>
      </c>
      <c r="F566" s="36">
        <v>0</v>
      </c>
      <c r="G566" s="37">
        <v>0</v>
      </c>
    </row>
    <row r="567" spans="1:7" ht="13.5">
      <c r="A567" s="16" t="s">
        <v>1020</v>
      </c>
      <c r="B567" s="21" t="s">
        <v>1021</v>
      </c>
      <c r="C567" s="16" t="s">
        <v>775</v>
      </c>
      <c r="D567" s="16" t="s">
        <v>540</v>
      </c>
      <c r="E567" s="36">
        <v>24</v>
      </c>
      <c r="F567" s="36">
        <v>13</v>
      </c>
      <c r="G567" s="37">
        <v>0.5416666666666666</v>
      </c>
    </row>
    <row r="568" spans="1:7" ht="13.5">
      <c r="A568" s="16" t="s">
        <v>806</v>
      </c>
      <c r="B568" s="21" t="s">
        <v>807</v>
      </c>
      <c r="C568" s="16" t="s">
        <v>759</v>
      </c>
      <c r="D568" s="16" t="s">
        <v>539</v>
      </c>
      <c r="E568" s="36">
        <v>29</v>
      </c>
      <c r="F568" s="36">
        <v>23</v>
      </c>
      <c r="G568" s="37">
        <v>0.7931034482758621</v>
      </c>
    </row>
    <row r="569" spans="1:7" ht="13.5">
      <c r="A569" s="16" t="s">
        <v>1987</v>
      </c>
      <c r="B569" s="21" t="s">
        <v>1988</v>
      </c>
      <c r="C569" s="16" t="s">
        <v>796</v>
      </c>
      <c r="D569" s="16" t="s">
        <v>540</v>
      </c>
      <c r="E569" s="36">
        <v>49</v>
      </c>
      <c r="F569" s="36">
        <v>42</v>
      </c>
      <c r="G569" s="37">
        <v>0.8571428571428571</v>
      </c>
    </row>
    <row r="570" spans="1:7" ht="13.5">
      <c r="A570" s="16" t="s">
        <v>1525</v>
      </c>
      <c r="B570" s="21" t="s">
        <v>1848</v>
      </c>
      <c r="C570" s="16" t="s">
        <v>844</v>
      </c>
      <c r="D570" s="16" t="s">
        <v>538</v>
      </c>
      <c r="E570" s="36">
        <v>41</v>
      </c>
      <c r="F570" s="36">
        <v>40</v>
      </c>
      <c r="G570" s="37">
        <v>0.975609756097561</v>
      </c>
    </row>
    <row r="571" spans="1:7" ht="13.5">
      <c r="A571" s="16" t="s">
        <v>343</v>
      </c>
      <c r="B571" s="21" t="s">
        <v>919</v>
      </c>
      <c r="C571" s="16" t="s">
        <v>810</v>
      </c>
      <c r="D571" s="16" t="s">
        <v>539</v>
      </c>
      <c r="E571" s="36">
        <v>29</v>
      </c>
      <c r="F571" s="36">
        <v>23</v>
      </c>
      <c r="G571" s="37">
        <v>0.7931034482758621</v>
      </c>
    </row>
    <row r="572" spans="1:7" ht="13.5">
      <c r="A572" s="16" t="s">
        <v>1378</v>
      </c>
      <c r="B572" s="21" t="s">
        <v>1379</v>
      </c>
      <c r="C572" s="16" t="s">
        <v>757</v>
      </c>
      <c r="D572" s="16" t="s">
        <v>539</v>
      </c>
      <c r="E572" s="36">
        <v>8</v>
      </c>
      <c r="F572" s="36">
        <v>5</v>
      </c>
      <c r="G572" s="37">
        <v>0.625</v>
      </c>
    </row>
    <row r="573" spans="1:8" ht="13.5">
      <c r="A573" s="16" t="s">
        <v>628</v>
      </c>
      <c r="B573" s="21" t="s">
        <v>629</v>
      </c>
      <c r="C573" s="16" t="s">
        <v>779</v>
      </c>
      <c r="D573" s="16" t="s">
        <v>539</v>
      </c>
      <c r="G573" s="37"/>
      <c r="H573" s="10" t="s">
        <v>604</v>
      </c>
    </row>
    <row r="574" spans="1:7" ht="13.5">
      <c r="A574" s="16" t="s">
        <v>1588</v>
      </c>
      <c r="B574" s="21" t="s">
        <v>1589</v>
      </c>
      <c r="C574" s="16" t="s">
        <v>805</v>
      </c>
      <c r="D574" s="16" t="s">
        <v>539</v>
      </c>
      <c r="E574" s="36">
        <v>36</v>
      </c>
      <c r="F574" s="36">
        <v>27</v>
      </c>
      <c r="G574" s="37">
        <v>0.75</v>
      </c>
    </row>
    <row r="575" spans="1:7" ht="13.5">
      <c r="A575" s="16" t="s">
        <v>59</v>
      </c>
      <c r="B575" s="21" t="s">
        <v>1782</v>
      </c>
      <c r="C575" s="16" t="s">
        <v>841</v>
      </c>
      <c r="D575" s="16" t="s">
        <v>539</v>
      </c>
      <c r="E575" s="36">
        <v>12</v>
      </c>
      <c r="F575" s="36">
        <v>9</v>
      </c>
      <c r="G575" s="37">
        <v>0.75</v>
      </c>
    </row>
    <row r="576" spans="1:7" ht="13.5">
      <c r="A576" s="16" t="s">
        <v>280</v>
      </c>
      <c r="B576" s="21" t="s">
        <v>1825</v>
      </c>
      <c r="C576" s="16" t="s">
        <v>763</v>
      </c>
      <c r="D576" s="16" t="s">
        <v>538</v>
      </c>
      <c r="E576" s="36">
        <v>44</v>
      </c>
      <c r="F576" s="36">
        <v>34</v>
      </c>
      <c r="G576" s="38">
        <v>0.7727272727272727</v>
      </c>
    </row>
    <row r="577" spans="1:8" ht="13.5">
      <c r="A577" s="16" t="s">
        <v>1046</v>
      </c>
      <c r="B577" s="21" t="s">
        <v>1047</v>
      </c>
      <c r="C577" s="16" t="s">
        <v>757</v>
      </c>
      <c r="D577" s="16" t="s">
        <v>539</v>
      </c>
      <c r="G577" s="37"/>
      <c r="H577" s="10" t="s">
        <v>23</v>
      </c>
    </row>
    <row r="578" spans="1:8" ht="13.5">
      <c r="A578" s="16" t="s">
        <v>352</v>
      </c>
      <c r="B578" s="21" t="s">
        <v>353</v>
      </c>
      <c r="C578" s="16" t="s">
        <v>747</v>
      </c>
      <c r="D578" s="16" t="s">
        <v>540</v>
      </c>
      <c r="G578" s="37"/>
      <c r="H578" s="10" t="s">
        <v>604</v>
      </c>
    </row>
    <row r="579" spans="1:7" ht="13.5">
      <c r="A579" s="16" t="s">
        <v>1241</v>
      </c>
      <c r="B579" s="21" t="s">
        <v>1809</v>
      </c>
      <c r="C579" s="16" t="s">
        <v>759</v>
      </c>
      <c r="D579" s="16" t="s">
        <v>539</v>
      </c>
      <c r="E579" s="36">
        <v>3</v>
      </c>
      <c r="F579" s="36">
        <v>3</v>
      </c>
      <c r="G579" s="37">
        <v>1</v>
      </c>
    </row>
    <row r="580" spans="1:7" ht="13.5">
      <c r="A580" s="16" t="s">
        <v>78</v>
      </c>
      <c r="B580" s="21" t="s">
        <v>1780</v>
      </c>
      <c r="C580" s="16" t="s">
        <v>770</v>
      </c>
      <c r="D580" s="16" t="s">
        <v>538</v>
      </c>
      <c r="E580" s="36">
        <v>19</v>
      </c>
      <c r="F580" s="36">
        <v>17</v>
      </c>
      <c r="G580" s="37">
        <v>0.8947368421052632</v>
      </c>
    </row>
    <row r="581" spans="1:7" ht="13.5">
      <c r="A581" s="16" t="s">
        <v>1401</v>
      </c>
      <c r="B581" s="21" t="s">
        <v>1777</v>
      </c>
      <c r="C581" s="16" t="s">
        <v>956</v>
      </c>
      <c r="D581" s="16" t="s">
        <v>540</v>
      </c>
      <c r="E581" s="36">
        <v>127</v>
      </c>
      <c r="F581" s="36">
        <v>107</v>
      </c>
      <c r="G581" s="37">
        <v>0.84251968503937</v>
      </c>
    </row>
    <row r="582" spans="1:7" ht="13.5">
      <c r="A582" s="16" t="s">
        <v>582</v>
      </c>
      <c r="B582" s="21" t="s">
        <v>583</v>
      </c>
      <c r="C582" s="16" t="s">
        <v>956</v>
      </c>
      <c r="D582" s="16" t="s">
        <v>538</v>
      </c>
      <c r="E582" s="36">
        <v>198</v>
      </c>
      <c r="F582" s="36">
        <v>195</v>
      </c>
      <c r="G582" s="37">
        <v>0.9848484848484849</v>
      </c>
    </row>
    <row r="583" spans="1:7" ht="13.5">
      <c r="A583" s="16" t="s">
        <v>339</v>
      </c>
      <c r="B583" s="21" t="s">
        <v>1665</v>
      </c>
      <c r="C583" s="16" t="s">
        <v>962</v>
      </c>
      <c r="D583" s="16" t="s">
        <v>539</v>
      </c>
      <c r="E583" s="36">
        <v>14</v>
      </c>
      <c r="F583" s="36">
        <v>9</v>
      </c>
      <c r="G583" s="37">
        <v>0.6428571428571429</v>
      </c>
    </row>
    <row r="584" spans="1:7" ht="13.5">
      <c r="A584" s="16" t="s">
        <v>1999</v>
      </c>
      <c r="B584" s="21" t="s">
        <v>2000</v>
      </c>
      <c r="C584" s="16" t="s">
        <v>962</v>
      </c>
      <c r="D584" s="16" t="s">
        <v>540</v>
      </c>
      <c r="E584" s="36">
        <v>17</v>
      </c>
      <c r="F584" s="36">
        <v>16</v>
      </c>
      <c r="G584" s="37">
        <v>0.9411764705882353</v>
      </c>
    </row>
    <row r="585" spans="1:7" ht="13.5">
      <c r="A585" s="16" t="s">
        <v>1975</v>
      </c>
      <c r="B585" s="21" t="s">
        <v>1976</v>
      </c>
      <c r="C585" s="16" t="s">
        <v>802</v>
      </c>
      <c r="D585" s="16" t="s">
        <v>539</v>
      </c>
      <c r="E585" s="36">
        <v>54</v>
      </c>
      <c r="F585" s="36">
        <v>34</v>
      </c>
      <c r="G585" s="37">
        <v>0.6296296296296297</v>
      </c>
    </row>
    <row r="586" spans="1:7" ht="13.5">
      <c r="A586" s="16" t="s">
        <v>1517</v>
      </c>
      <c r="B586" s="21" t="s">
        <v>1633</v>
      </c>
      <c r="C586" s="16" t="s">
        <v>836</v>
      </c>
      <c r="D586" s="16" t="s">
        <v>539</v>
      </c>
      <c r="E586" s="36">
        <v>26</v>
      </c>
      <c r="F586" s="36">
        <v>25</v>
      </c>
      <c r="G586" s="37">
        <v>0.9615384615384616</v>
      </c>
    </row>
    <row r="587" spans="1:7" ht="13.5">
      <c r="A587" s="16" t="s">
        <v>1516</v>
      </c>
      <c r="B587" s="21" t="s">
        <v>463</v>
      </c>
      <c r="C587" s="16" t="s">
        <v>841</v>
      </c>
      <c r="D587" s="16" t="s">
        <v>539</v>
      </c>
      <c r="E587" s="36">
        <v>27</v>
      </c>
      <c r="F587" s="36">
        <v>10</v>
      </c>
      <c r="G587" s="37">
        <v>0.37037037037037035</v>
      </c>
    </row>
    <row r="588" spans="1:8" ht="13.5">
      <c r="A588" s="16" t="s">
        <v>190</v>
      </c>
      <c r="B588" s="21" t="s">
        <v>191</v>
      </c>
      <c r="C588" s="16" t="s">
        <v>844</v>
      </c>
      <c r="D588" s="16" t="s">
        <v>539</v>
      </c>
      <c r="G588" s="37"/>
      <c r="H588" s="10" t="s">
        <v>23</v>
      </c>
    </row>
    <row r="589" spans="1:7" ht="13.5">
      <c r="A589" s="16" t="s">
        <v>2</v>
      </c>
      <c r="B589" s="21" t="s">
        <v>3</v>
      </c>
      <c r="C589" s="16" t="s">
        <v>766</v>
      </c>
      <c r="D589" s="16" t="s">
        <v>540</v>
      </c>
      <c r="E589" s="36">
        <v>13</v>
      </c>
      <c r="F589" s="36">
        <v>12</v>
      </c>
      <c r="G589" s="37">
        <v>0.9230769230769231</v>
      </c>
    </row>
    <row r="590" spans="1:7" ht="13.5">
      <c r="A590" s="16" t="s">
        <v>231</v>
      </c>
      <c r="B590" s="21" t="s">
        <v>895</v>
      </c>
      <c r="C590" s="16" t="s">
        <v>766</v>
      </c>
      <c r="D590" s="16" t="s">
        <v>540</v>
      </c>
      <c r="E590" s="36">
        <v>16</v>
      </c>
      <c r="F590" s="36">
        <v>14</v>
      </c>
      <c r="G590" s="37">
        <v>0.875</v>
      </c>
    </row>
    <row r="591" spans="1:7" ht="13.5">
      <c r="A591" s="16" t="s">
        <v>70</v>
      </c>
      <c r="B591" s="21" t="s">
        <v>794</v>
      </c>
      <c r="C591" s="16" t="s">
        <v>766</v>
      </c>
      <c r="D591" s="16" t="s">
        <v>540</v>
      </c>
      <c r="E591" s="36">
        <v>82</v>
      </c>
      <c r="F591" s="36">
        <v>74</v>
      </c>
      <c r="G591" s="38">
        <v>0.9024390243902439</v>
      </c>
    </row>
    <row r="592" spans="1:7" ht="13.5">
      <c r="A592" s="16" t="s">
        <v>564</v>
      </c>
      <c r="B592" s="21" t="s">
        <v>565</v>
      </c>
      <c r="C592" s="16" t="s">
        <v>761</v>
      </c>
      <c r="D592" s="16" t="s">
        <v>540</v>
      </c>
      <c r="E592" s="36">
        <v>20</v>
      </c>
      <c r="F592" s="36">
        <v>20</v>
      </c>
      <c r="G592" s="37">
        <v>1</v>
      </c>
    </row>
    <row r="593" spans="1:7" ht="13.5">
      <c r="A593" s="16" t="s">
        <v>2035</v>
      </c>
      <c r="B593" s="21" t="s">
        <v>2036</v>
      </c>
      <c r="C593" s="16" t="s">
        <v>858</v>
      </c>
      <c r="D593" s="16" t="s">
        <v>540</v>
      </c>
      <c r="E593" s="36">
        <v>7</v>
      </c>
      <c r="F593" s="36">
        <v>6</v>
      </c>
      <c r="G593" s="37">
        <v>0.8571428571428571</v>
      </c>
    </row>
    <row r="594" spans="1:7" ht="13.5">
      <c r="A594" s="16" t="s">
        <v>1326</v>
      </c>
      <c r="B594" s="21" t="s">
        <v>489</v>
      </c>
      <c r="C594" s="16" t="s">
        <v>757</v>
      </c>
      <c r="D594" s="16" t="s">
        <v>539</v>
      </c>
      <c r="E594" s="36">
        <v>18</v>
      </c>
      <c r="F594" s="36">
        <v>18</v>
      </c>
      <c r="G594" s="37">
        <v>1</v>
      </c>
    </row>
    <row r="595" spans="1:8" ht="13.5">
      <c r="A595" s="16" t="s">
        <v>1436</v>
      </c>
      <c r="B595" s="21" t="s">
        <v>1437</v>
      </c>
      <c r="C595" s="16" t="s">
        <v>773</v>
      </c>
      <c r="D595" s="16" t="s">
        <v>540</v>
      </c>
      <c r="G595" s="37"/>
      <c r="H595" s="10" t="s">
        <v>23</v>
      </c>
    </row>
    <row r="596" spans="1:7" ht="13.5">
      <c r="A596" s="16" t="s">
        <v>408</v>
      </c>
      <c r="B596" s="21" t="s">
        <v>409</v>
      </c>
      <c r="C596" s="16" t="s">
        <v>761</v>
      </c>
      <c r="D596" s="16" t="s">
        <v>539</v>
      </c>
      <c r="E596" s="36">
        <v>7</v>
      </c>
      <c r="F596" s="36">
        <v>6</v>
      </c>
      <c r="G596" s="37">
        <v>0.8571428571428571</v>
      </c>
    </row>
    <row r="597" spans="1:7" ht="13.5">
      <c r="A597" s="16" t="s">
        <v>139</v>
      </c>
      <c r="B597" s="21" t="s">
        <v>804</v>
      </c>
      <c r="C597" s="16" t="s">
        <v>775</v>
      </c>
      <c r="D597" s="16" t="s">
        <v>539</v>
      </c>
      <c r="E597" s="36">
        <v>20</v>
      </c>
      <c r="F597" s="36">
        <v>19</v>
      </c>
      <c r="G597" s="37">
        <v>0.95</v>
      </c>
    </row>
    <row r="598" spans="1:7" ht="13.5">
      <c r="A598" s="16" t="s">
        <v>262</v>
      </c>
      <c r="B598" s="21" t="s">
        <v>1775</v>
      </c>
      <c r="C598" s="16" t="s">
        <v>755</v>
      </c>
      <c r="D598" s="16" t="s">
        <v>539</v>
      </c>
      <c r="E598" s="36">
        <v>47</v>
      </c>
      <c r="F598" s="36">
        <v>44</v>
      </c>
      <c r="G598" s="37">
        <v>0.9361702127659575</v>
      </c>
    </row>
    <row r="599" spans="1:7" ht="13.5">
      <c r="A599" s="16" t="s">
        <v>1179</v>
      </c>
      <c r="B599" s="21" t="s">
        <v>1180</v>
      </c>
      <c r="C599" s="16" t="s">
        <v>758</v>
      </c>
      <c r="D599" s="16" t="s">
        <v>539</v>
      </c>
      <c r="E599" s="36">
        <v>47</v>
      </c>
      <c r="F599" s="36">
        <v>40</v>
      </c>
      <c r="G599" s="37">
        <v>0.851063829787234</v>
      </c>
    </row>
    <row r="600" spans="1:7" ht="13.5">
      <c r="A600" s="16" t="s">
        <v>250</v>
      </c>
      <c r="B600" s="21" t="s">
        <v>251</v>
      </c>
      <c r="C600" s="16" t="s">
        <v>758</v>
      </c>
      <c r="D600" s="16" t="s">
        <v>539</v>
      </c>
      <c r="E600" s="36">
        <v>8</v>
      </c>
      <c r="F600" s="36">
        <v>7</v>
      </c>
      <c r="G600" s="37">
        <v>0.875</v>
      </c>
    </row>
    <row r="601" spans="1:7" ht="13.5">
      <c r="A601" s="16" t="s">
        <v>1476</v>
      </c>
      <c r="B601" s="21" t="s">
        <v>1477</v>
      </c>
      <c r="C601" s="16" t="s">
        <v>865</v>
      </c>
      <c r="D601" s="16" t="s">
        <v>540</v>
      </c>
      <c r="E601" s="36">
        <v>38</v>
      </c>
      <c r="F601" s="36">
        <v>30</v>
      </c>
      <c r="G601" s="37">
        <v>0.7894736842105263</v>
      </c>
    </row>
    <row r="602" spans="1:7" ht="13.5">
      <c r="A602" s="16" t="s">
        <v>508</v>
      </c>
      <c r="B602" s="21" t="s">
        <v>509</v>
      </c>
      <c r="C602" s="16" t="s">
        <v>878</v>
      </c>
      <c r="D602" s="16" t="s">
        <v>539</v>
      </c>
      <c r="E602" s="36">
        <v>11</v>
      </c>
      <c r="F602" s="36">
        <v>9</v>
      </c>
      <c r="G602" s="38">
        <v>0.8181818181818182</v>
      </c>
    </row>
    <row r="603" spans="1:7" ht="13.5">
      <c r="A603" s="16" t="s">
        <v>1267</v>
      </c>
      <c r="B603" s="21" t="s">
        <v>963</v>
      </c>
      <c r="C603" s="16" t="s">
        <v>964</v>
      </c>
      <c r="D603" s="16" t="s">
        <v>540</v>
      </c>
      <c r="E603" s="36">
        <v>1</v>
      </c>
      <c r="F603" s="36">
        <v>1</v>
      </c>
      <c r="G603" s="37">
        <v>1</v>
      </c>
    </row>
    <row r="604" spans="1:7" ht="13.5">
      <c r="A604" s="16" t="s">
        <v>26</v>
      </c>
      <c r="B604" s="21" t="s">
        <v>27</v>
      </c>
      <c r="C604" s="16" t="s">
        <v>844</v>
      </c>
      <c r="D604" s="16" t="s">
        <v>539</v>
      </c>
      <c r="E604" s="36">
        <v>19</v>
      </c>
      <c r="F604" s="36">
        <v>13</v>
      </c>
      <c r="G604" s="37">
        <v>0.6842105263157895</v>
      </c>
    </row>
    <row r="605" spans="1:7" ht="13.5">
      <c r="A605" s="16" t="s">
        <v>1224</v>
      </c>
      <c r="B605" s="21" t="s">
        <v>1225</v>
      </c>
      <c r="C605" s="16" t="s">
        <v>878</v>
      </c>
      <c r="D605" s="16" t="s">
        <v>539</v>
      </c>
      <c r="E605" s="36">
        <v>6</v>
      </c>
      <c r="F605" s="36">
        <v>3</v>
      </c>
      <c r="G605" s="37">
        <v>0.5</v>
      </c>
    </row>
    <row r="606" spans="1:7" ht="13.5">
      <c r="A606" s="16" t="s">
        <v>1449</v>
      </c>
      <c r="B606" s="21" t="s">
        <v>1450</v>
      </c>
      <c r="C606" s="16" t="s">
        <v>858</v>
      </c>
      <c r="D606" s="16" t="s">
        <v>540</v>
      </c>
      <c r="E606" s="36">
        <v>9</v>
      </c>
      <c r="F606" s="36">
        <v>7</v>
      </c>
      <c r="G606" s="37">
        <v>0.7777777777777778</v>
      </c>
    </row>
    <row r="607" spans="1:7" ht="13.5">
      <c r="A607" s="16" t="s">
        <v>901</v>
      </c>
      <c r="B607" s="21" t="s">
        <v>902</v>
      </c>
      <c r="C607" s="16" t="s">
        <v>815</v>
      </c>
      <c r="D607" s="16" t="s">
        <v>539</v>
      </c>
      <c r="E607" s="36">
        <v>22</v>
      </c>
      <c r="F607" s="36">
        <v>18</v>
      </c>
      <c r="G607" s="37">
        <v>0.8181818181818182</v>
      </c>
    </row>
    <row r="608" spans="1:7" ht="13.5">
      <c r="A608" s="16" t="s">
        <v>1639</v>
      </c>
      <c r="B608" s="21" t="s">
        <v>1640</v>
      </c>
      <c r="C608" s="16" t="s">
        <v>878</v>
      </c>
      <c r="D608" s="16" t="s">
        <v>539</v>
      </c>
      <c r="E608" s="36">
        <v>4</v>
      </c>
      <c r="F608" s="36">
        <v>4</v>
      </c>
      <c r="G608" s="37">
        <v>1</v>
      </c>
    </row>
    <row r="609" spans="1:7" ht="13.5">
      <c r="A609" s="16" t="s">
        <v>1829</v>
      </c>
      <c r="B609" s="21" t="s">
        <v>1830</v>
      </c>
      <c r="C609" s="16" t="s">
        <v>858</v>
      </c>
      <c r="D609" s="16" t="s">
        <v>538</v>
      </c>
      <c r="E609" s="36">
        <v>3</v>
      </c>
      <c r="F609" s="36">
        <v>3</v>
      </c>
      <c r="G609" s="37">
        <v>1</v>
      </c>
    </row>
    <row r="610" spans="1:8" ht="13.5">
      <c r="A610" s="16" t="s">
        <v>1220</v>
      </c>
      <c r="B610" s="21" t="s">
        <v>1221</v>
      </c>
      <c r="C610" s="16" t="s">
        <v>865</v>
      </c>
      <c r="D610" s="16" t="s">
        <v>540</v>
      </c>
      <c r="G610" s="38"/>
      <c r="H610" s="10" t="s">
        <v>23</v>
      </c>
    </row>
    <row r="611" spans="1:7" ht="13.5">
      <c r="A611" s="16" t="s">
        <v>1636</v>
      </c>
      <c r="B611" s="21" t="s">
        <v>1637</v>
      </c>
      <c r="C611" s="16" t="s">
        <v>758</v>
      </c>
      <c r="D611" s="16" t="s">
        <v>539</v>
      </c>
      <c r="E611" s="36">
        <v>7</v>
      </c>
      <c r="F611" s="36">
        <v>6</v>
      </c>
      <c r="G611" s="37">
        <v>0.8571428571428571</v>
      </c>
    </row>
    <row r="612" spans="1:7" ht="13.5">
      <c r="A612" s="16" t="s">
        <v>60</v>
      </c>
      <c r="B612" s="21" t="s">
        <v>884</v>
      </c>
      <c r="C612" s="16" t="s">
        <v>793</v>
      </c>
      <c r="D612" s="16" t="s">
        <v>538</v>
      </c>
      <c r="E612" s="36">
        <v>62</v>
      </c>
      <c r="F612" s="36">
        <v>55</v>
      </c>
      <c r="G612" s="37">
        <v>0.8870967741935484</v>
      </c>
    </row>
    <row r="613" spans="1:7" ht="13.5">
      <c r="A613" s="16" t="s">
        <v>145</v>
      </c>
      <c r="B613" s="21" t="s">
        <v>146</v>
      </c>
      <c r="C613" s="16" t="s">
        <v>758</v>
      </c>
      <c r="D613" s="16" t="s">
        <v>539</v>
      </c>
      <c r="E613" s="36">
        <v>53</v>
      </c>
      <c r="F613" s="36">
        <v>48</v>
      </c>
      <c r="G613" s="37">
        <v>0.9056603773584906</v>
      </c>
    </row>
    <row r="614" spans="1:7" ht="13.5">
      <c r="A614" s="16" t="s">
        <v>1540</v>
      </c>
      <c r="B614" s="21" t="s">
        <v>1541</v>
      </c>
      <c r="C614" s="16" t="s">
        <v>757</v>
      </c>
      <c r="D614" s="16" t="s">
        <v>539</v>
      </c>
      <c r="E614" s="36">
        <v>39</v>
      </c>
      <c r="F614" s="36">
        <v>27</v>
      </c>
      <c r="G614" s="37">
        <v>0.6923076923076923</v>
      </c>
    </row>
    <row r="615" spans="1:7" ht="13.5">
      <c r="A615" s="16" t="s">
        <v>1965</v>
      </c>
      <c r="B615" s="21" t="s">
        <v>1966</v>
      </c>
      <c r="C615" s="16" t="s">
        <v>878</v>
      </c>
      <c r="D615" s="16" t="s">
        <v>538</v>
      </c>
      <c r="E615" s="36">
        <v>34</v>
      </c>
      <c r="F615" s="36">
        <v>13</v>
      </c>
      <c r="G615" s="37">
        <v>0.38235294117647056</v>
      </c>
    </row>
    <row r="616" spans="1:8" ht="13.5">
      <c r="A616" s="16" t="s">
        <v>406</v>
      </c>
      <c r="B616" s="21" t="s">
        <v>407</v>
      </c>
      <c r="C616" s="16" t="s">
        <v>757</v>
      </c>
      <c r="D616" s="16" t="s">
        <v>539</v>
      </c>
      <c r="G616" s="37"/>
      <c r="H616" s="10" t="s">
        <v>23</v>
      </c>
    </row>
    <row r="617" spans="1:7" ht="13.5">
      <c r="A617" s="16" t="s">
        <v>235</v>
      </c>
      <c r="B617" s="21" t="s">
        <v>236</v>
      </c>
      <c r="C617" s="16" t="s">
        <v>865</v>
      </c>
      <c r="D617" s="16" t="s">
        <v>539</v>
      </c>
      <c r="E617" s="36">
        <v>45</v>
      </c>
      <c r="F617" s="36">
        <v>28</v>
      </c>
      <c r="G617" s="37">
        <v>0.6222222222222222</v>
      </c>
    </row>
    <row r="618" spans="1:8" ht="13.5">
      <c r="A618" s="16" t="s">
        <v>1924</v>
      </c>
      <c r="B618" s="21" t="s">
        <v>1925</v>
      </c>
      <c r="C618" s="16" t="s">
        <v>770</v>
      </c>
      <c r="D618" s="16" t="s">
        <v>538</v>
      </c>
      <c r="G618" s="37"/>
      <c r="H618" s="10" t="s">
        <v>604</v>
      </c>
    </row>
    <row r="619" spans="1:7" ht="13.5">
      <c r="A619" s="16" t="s">
        <v>87</v>
      </c>
      <c r="B619" s="21" t="s">
        <v>1791</v>
      </c>
      <c r="C619" s="16" t="s">
        <v>791</v>
      </c>
      <c r="D619" s="16" t="s">
        <v>538</v>
      </c>
      <c r="E619" s="36">
        <v>25</v>
      </c>
      <c r="F619" s="36">
        <v>23</v>
      </c>
      <c r="G619" s="37">
        <v>0.92</v>
      </c>
    </row>
    <row r="620" spans="1:7" ht="13.5">
      <c r="A620" s="16" t="s">
        <v>1182</v>
      </c>
      <c r="B620" s="21" t="s">
        <v>1662</v>
      </c>
      <c r="C620" s="16" t="s">
        <v>755</v>
      </c>
      <c r="D620" s="16" t="s">
        <v>540</v>
      </c>
      <c r="E620" s="36">
        <v>69</v>
      </c>
      <c r="F620" s="36">
        <v>69</v>
      </c>
      <c r="G620" s="37">
        <v>1</v>
      </c>
    </row>
    <row r="621" spans="1:7" ht="13.5">
      <c r="A621" s="16" t="s">
        <v>1160</v>
      </c>
      <c r="B621" s="21" t="s">
        <v>1161</v>
      </c>
      <c r="C621" s="16" t="s">
        <v>962</v>
      </c>
      <c r="D621" s="16" t="s">
        <v>539</v>
      </c>
      <c r="E621" s="36">
        <v>11</v>
      </c>
      <c r="F621" s="36">
        <v>8</v>
      </c>
      <c r="G621" s="37">
        <v>0.7272727272727273</v>
      </c>
    </row>
    <row r="622" spans="1:7" ht="13.5">
      <c r="A622" s="16" t="s">
        <v>2025</v>
      </c>
      <c r="B622" s="21" t="s">
        <v>2026</v>
      </c>
      <c r="C622" s="16" t="s">
        <v>878</v>
      </c>
      <c r="D622" s="16" t="s">
        <v>538</v>
      </c>
      <c r="E622" s="36">
        <v>9</v>
      </c>
      <c r="F622" s="36">
        <v>5</v>
      </c>
      <c r="G622" s="37">
        <v>0.5555555555555556</v>
      </c>
    </row>
    <row r="623" spans="1:7" ht="13.5">
      <c r="A623" s="16" t="s">
        <v>890</v>
      </c>
      <c r="B623" s="21" t="s">
        <v>891</v>
      </c>
      <c r="C623" s="16" t="s">
        <v>821</v>
      </c>
      <c r="D623" s="16" t="s">
        <v>538</v>
      </c>
      <c r="E623" s="36">
        <v>98</v>
      </c>
      <c r="F623" s="36">
        <v>28</v>
      </c>
      <c r="G623" s="37">
        <v>0.2857142857142857</v>
      </c>
    </row>
    <row r="624" spans="1:8" ht="13.5">
      <c r="A624" s="16" t="s">
        <v>1412</v>
      </c>
      <c r="B624" s="21" t="s">
        <v>1413</v>
      </c>
      <c r="C624" s="16" t="s">
        <v>858</v>
      </c>
      <c r="D624" s="16" t="s">
        <v>540</v>
      </c>
      <c r="G624" s="37"/>
      <c r="H624" s="10" t="s">
        <v>23</v>
      </c>
    </row>
    <row r="625" spans="1:7" ht="13.5">
      <c r="A625" s="16" t="s">
        <v>1137</v>
      </c>
      <c r="B625" s="21" t="s">
        <v>1138</v>
      </c>
      <c r="C625" s="16" t="s">
        <v>858</v>
      </c>
      <c r="D625" s="16" t="s">
        <v>540</v>
      </c>
      <c r="E625" s="36">
        <v>2</v>
      </c>
      <c r="F625" s="36">
        <v>2</v>
      </c>
      <c r="G625" s="37">
        <v>1</v>
      </c>
    </row>
    <row r="626" spans="1:8" ht="13.5">
      <c r="A626" s="16" t="s">
        <v>1207</v>
      </c>
      <c r="B626" s="21" t="s">
        <v>1208</v>
      </c>
      <c r="C626" s="16" t="s">
        <v>858</v>
      </c>
      <c r="D626" s="16" t="s">
        <v>540</v>
      </c>
      <c r="G626" s="37"/>
      <c r="H626" s="10" t="s">
        <v>23</v>
      </c>
    </row>
    <row r="627" spans="1:7" ht="13.5">
      <c r="A627" s="16" t="s">
        <v>1295</v>
      </c>
      <c r="B627" s="21" t="s">
        <v>924</v>
      </c>
      <c r="C627" s="16" t="s">
        <v>773</v>
      </c>
      <c r="D627" s="16" t="s">
        <v>538</v>
      </c>
      <c r="E627" s="36">
        <v>22</v>
      </c>
      <c r="F627" s="36">
        <v>22</v>
      </c>
      <c r="G627" s="37">
        <v>1</v>
      </c>
    </row>
    <row r="628" spans="1:7" ht="13.5">
      <c r="A628" s="16" t="s">
        <v>241</v>
      </c>
      <c r="B628" s="21" t="s">
        <v>466</v>
      </c>
      <c r="C628" s="16" t="s">
        <v>878</v>
      </c>
      <c r="D628" s="16" t="s">
        <v>538</v>
      </c>
      <c r="E628" s="36">
        <v>47</v>
      </c>
      <c r="F628" s="36">
        <v>43</v>
      </c>
      <c r="G628" s="37">
        <v>0.9148936170212766</v>
      </c>
    </row>
    <row r="629" spans="1:7" ht="13.5">
      <c r="A629" s="16" t="s">
        <v>315</v>
      </c>
      <c r="B629" s="21" t="s">
        <v>316</v>
      </c>
      <c r="C629" s="16" t="s">
        <v>802</v>
      </c>
      <c r="D629" s="16" t="s">
        <v>538</v>
      </c>
      <c r="E629" s="36">
        <v>44</v>
      </c>
      <c r="F629" s="36">
        <v>24</v>
      </c>
      <c r="G629" s="37">
        <v>0.5454545454545454</v>
      </c>
    </row>
    <row r="630" spans="1:7" ht="13.5">
      <c r="A630" s="16" t="s">
        <v>1203</v>
      </c>
      <c r="B630" s="21" t="s">
        <v>1631</v>
      </c>
      <c r="C630" s="16" t="s">
        <v>834</v>
      </c>
      <c r="D630" s="16" t="s">
        <v>540</v>
      </c>
      <c r="E630" s="36">
        <v>119</v>
      </c>
      <c r="F630" s="36">
        <v>118</v>
      </c>
      <c r="G630" s="37">
        <v>0.9915966386554622</v>
      </c>
    </row>
    <row r="631" spans="1:7" ht="13.5">
      <c r="A631" s="16" t="s">
        <v>1011</v>
      </c>
      <c r="B631" s="21" t="s">
        <v>426</v>
      </c>
      <c r="C631" s="16" t="s">
        <v>791</v>
      </c>
      <c r="D631" s="16" t="s">
        <v>538</v>
      </c>
      <c r="E631" s="36">
        <v>80</v>
      </c>
      <c r="F631" s="36">
        <v>46</v>
      </c>
      <c r="G631" s="37">
        <v>0.575</v>
      </c>
    </row>
    <row r="632" spans="1:7" ht="13.5">
      <c r="A632" s="16" t="s">
        <v>1997</v>
      </c>
      <c r="B632" s="21" t="s">
        <v>1998</v>
      </c>
      <c r="C632" s="16" t="s">
        <v>868</v>
      </c>
      <c r="D632" s="16" t="s">
        <v>539</v>
      </c>
      <c r="E632" s="36">
        <v>6</v>
      </c>
      <c r="F632" s="36">
        <v>6</v>
      </c>
      <c r="G632" s="37">
        <v>1</v>
      </c>
    </row>
    <row r="633" spans="1:7" ht="13.5">
      <c r="A633" s="16" t="s">
        <v>412</v>
      </c>
      <c r="B633" s="21" t="s">
        <v>1587</v>
      </c>
      <c r="C633" s="16" t="s">
        <v>815</v>
      </c>
      <c r="D633" s="16" t="s">
        <v>540</v>
      </c>
      <c r="E633" s="36">
        <v>5</v>
      </c>
      <c r="F633" s="36">
        <v>4</v>
      </c>
      <c r="G633" s="37">
        <v>0.8</v>
      </c>
    </row>
    <row r="634" spans="1:7" ht="13.5">
      <c r="A634" s="16" t="s">
        <v>687</v>
      </c>
      <c r="B634" s="21" t="s">
        <v>688</v>
      </c>
      <c r="C634" s="16" t="s">
        <v>757</v>
      </c>
      <c r="D634" s="16" t="s">
        <v>539</v>
      </c>
      <c r="E634" s="36">
        <v>29</v>
      </c>
      <c r="F634" s="36">
        <v>21</v>
      </c>
      <c r="G634" s="37">
        <v>0.7241379310344828</v>
      </c>
    </row>
    <row r="635" spans="1:7" ht="13.5">
      <c r="A635" s="16" t="s">
        <v>1232</v>
      </c>
      <c r="B635" s="21" t="s">
        <v>913</v>
      </c>
      <c r="C635" s="16" t="s">
        <v>815</v>
      </c>
      <c r="D635" s="16" t="s">
        <v>539</v>
      </c>
      <c r="E635" s="36">
        <v>76</v>
      </c>
      <c r="F635" s="36">
        <v>76</v>
      </c>
      <c r="G635" s="37">
        <v>1</v>
      </c>
    </row>
    <row r="636" spans="1:7" ht="13.5">
      <c r="A636" s="16" t="s">
        <v>129</v>
      </c>
      <c r="B636" s="21" t="s">
        <v>869</v>
      </c>
      <c r="C636" s="16" t="s">
        <v>758</v>
      </c>
      <c r="D636" s="16" t="s">
        <v>539</v>
      </c>
      <c r="E636" s="36">
        <v>32</v>
      </c>
      <c r="F636" s="36">
        <v>23</v>
      </c>
      <c r="G636" s="37">
        <v>0.71875</v>
      </c>
    </row>
    <row r="637" spans="1:8" ht="13.5">
      <c r="A637" s="16" t="s">
        <v>1291</v>
      </c>
      <c r="B637" s="21" t="s">
        <v>1292</v>
      </c>
      <c r="C637" s="16" t="s">
        <v>758</v>
      </c>
      <c r="D637" s="16" t="s">
        <v>539</v>
      </c>
      <c r="G637" s="37"/>
      <c r="H637" s="10" t="s">
        <v>604</v>
      </c>
    </row>
    <row r="638" spans="1:7" ht="13.5">
      <c r="A638" s="16" t="s">
        <v>415</v>
      </c>
      <c r="B638" s="21" t="s">
        <v>1590</v>
      </c>
      <c r="C638" s="16" t="s">
        <v>758</v>
      </c>
      <c r="D638" s="16" t="s">
        <v>539</v>
      </c>
      <c r="E638" s="36">
        <v>19</v>
      </c>
      <c r="F638" s="36">
        <v>19</v>
      </c>
      <c r="G638" s="37">
        <v>1</v>
      </c>
    </row>
    <row r="639" spans="1:7" ht="13.5">
      <c r="A639" s="16" t="s">
        <v>1327</v>
      </c>
      <c r="B639" s="21" t="s">
        <v>427</v>
      </c>
      <c r="C639" s="16" t="s">
        <v>758</v>
      </c>
      <c r="D639" s="16" t="s">
        <v>539</v>
      </c>
      <c r="E639" s="36">
        <v>5</v>
      </c>
      <c r="F639" s="36">
        <v>4</v>
      </c>
      <c r="G639" s="37">
        <v>0.8</v>
      </c>
    </row>
    <row r="640" spans="1:7" ht="13.5">
      <c r="A640" s="16" t="s">
        <v>596</v>
      </c>
      <c r="B640" s="21" t="s">
        <v>597</v>
      </c>
      <c r="C640" s="16" t="s">
        <v>758</v>
      </c>
      <c r="D640" s="16" t="s">
        <v>540</v>
      </c>
      <c r="E640" s="36">
        <v>16</v>
      </c>
      <c r="F640" s="36">
        <v>11</v>
      </c>
      <c r="G640" s="37">
        <v>0.6875</v>
      </c>
    </row>
    <row r="641" spans="1:7" ht="13.5">
      <c r="A641" s="16" t="s">
        <v>1084</v>
      </c>
      <c r="B641" s="21" t="s">
        <v>1649</v>
      </c>
      <c r="C641" s="16" t="s">
        <v>758</v>
      </c>
      <c r="D641" s="16" t="s">
        <v>540</v>
      </c>
      <c r="E641" s="36">
        <v>22</v>
      </c>
      <c r="F641" s="36">
        <v>21</v>
      </c>
      <c r="G641" s="37">
        <v>0.9545454545454546</v>
      </c>
    </row>
    <row r="642" spans="1:7" ht="13.5">
      <c r="A642" s="16" t="s">
        <v>158</v>
      </c>
      <c r="B642" s="21" t="s">
        <v>873</v>
      </c>
      <c r="C642" s="16" t="s">
        <v>815</v>
      </c>
      <c r="D642" s="16" t="s">
        <v>539</v>
      </c>
      <c r="E642" s="36">
        <v>26</v>
      </c>
      <c r="F642" s="36">
        <v>24</v>
      </c>
      <c r="G642" s="37">
        <v>0.9230769230769231</v>
      </c>
    </row>
    <row r="643" spans="1:8" ht="13.5">
      <c r="A643" s="16" t="s">
        <v>1433</v>
      </c>
      <c r="B643" s="21" t="s">
        <v>1434</v>
      </c>
      <c r="C643" s="16" t="s">
        <v>758</v>
      </c>
      <c r="D643" s="16" t="s">
        <v>539</v>
      </c>
      <c r="G643" s="37"/>
      <c r="H643" s="10" t="s">
        <v>23</v>
      </c>
    </row>
    <row r="644" spans="1:7" ht="13.5">
      <c r="A644" s="16" t="s">
        <v>994</v>
      </c>
      <c r="B644" s="21" t="s">
        <v>1833</v>
      </c>
      <c r="C644" s="16" t="s">
        <v>758</v>
      </c>
      <c r="D644" s="16" t="s">
        <v>540</v>
      </c>
      <c r="E644" s="36">
        <v>44</v>
      </c>
      <c r="F644" s="36">
        <v>44</v>
      </c>
      <c r="G644" s="37">
        <v>1</v>
      </c>
    </row>
    <row r="645" spans="1:7" ht="13.5">
      <c r="A645" s="16" t="s">
        <v>1623</v>
      </c>
      <c r="B645" s="21" t="s">
        <v>1624</v>
      </c>
      <c r="C645" s="16" t="s">
        <v>797</v>
      </c>
      <c r="D645" s="16" t="s">
        <v>539</v>
      </c>
      <c r="E645" s="36">
        <v>16</v>
      </c>
      <c r="F645" s="36">
        <v>16</v>
      </c>
      <c r="G645" s="37">
        <v>1</v>
      </c>
    </row>
    <row r="646" spans="1:7" ht="13.5">
      <c r="A646" s="16" t="s">
        <v>400</v>
      </c>
      <c r="B646" s="21" t="s">
        <v>401</v>
      </c>
      <c r="C646" s="16" t="s">
        <v>956</v>
      </c>
      <c r="D646" s="16" t="s">
        <v>539</v>
      </c>
      <c r="E646" s="36">
        <v>125</v>
      </c>
      <c r="F646" s="36">
        <v>100</v>
      </c>
      <c r="G646" s="37">
        <v>0.8</v>
      </c>
    </row>
    <row r="647" spans="1:8" ht="13.5">
      <c r="A647" s="16" t="s">
        <v>1211</v>
      </c>
      <c r="B647" s="21" t="s">
        <v>1212</v>
      </c>
      <c r="C647" s="16" t="s">
        <v>758</v>
      </c>
      <c r="D647" s="16" t="s">
        <v>539</v>
      </c>
      <c r="G647" s="37"/>
      <c r="H647" s="10" t="s">
        <v>23</v>
      </c>
    </row>
    <row r="648" spans="1:7" ht="13.5">
      <c r="A648" s="16" t="s">
        <v>1229</v>
      </c>
      <c r="B648" s="21" t="s">
        <v>643</v>
      </c>
      <c r="C648" s="16" t="s">
        <v>757</v>
      </c>
      <c r="D648" s="16" t="s">
        <v>539</v>
      </c>
      <c r="E648" s="36">
        <v>21</v>
      </c>
      <c r="F648" s="36">
        <v>18</v>
      </c>
      <c r="G648" s="37">
        <v>0.8571428571428571</v>
      </c>
    </row>
    <row r="649" spans="1:7" ht="13.5">
      <c r="A649" s="16" t="s">
        <v>1934</v>
      </c>
      <c r="B649" s="21" t="s">
        <v>1948</v>
      </c>
      <c r="C649" s="16" t="s">
        <v>758</v>
      </c>
      <c r="D649" s="16" t="s">
        <v>539</v>
      </c>
      <c r="E649" s="36">
        <v>42</v>
      </c>
      <c r="F649" s="36">
        <v>31</v>
      </c>
      <c r="G649" s="38">
        <v>0.7380952380952381</v>
      </c>
    </row>
    <row r="650" spans="1:8" ht="13.5">
      <c r="A650" s="16" t="s">
        <v>1248</v>
      </c>
      <c r="B650" s="21" t="s">
        <v>912</v>
      </c>
      <c r="C650" s="16" t="s">
        <v>797</v>
      </c>
      <c r="D650" s="16" t="s">
        <v>539</v>
      </c>
      <c r="G650" s="37"/>
      <c r="H650" s="10" t="s">
        <v>23</v>
      </c>
    </row>
    <row r="651" spans="1:7" ht="13.5">
      <c r="A651" s="16" t="s">
        <v>1082</v>
      </c>
      <c r="B651" s="21" t="s">
        <v>1083</v>
      </c>
      <c r="C651" s="16" t="s">
        <v>759</v>
      </c>
      <c r="D651" s="16" t="s">
        <v>539</v>
      </c>
      <c r="E651" s="36">
        <v>14</v>
      </c>
      <c r="F651" s="36">
        <v>13</v>
      </c>
      <c r="G651" s="37">
        <v>0.9285714285714286</v>
      </c>
    </row>
    <row r="652" spans="1:7" ht="13.5">
      <c r="A652" s="16" t="s">
        <v>1518</v>
      </c>
      <c r="B652" s="21" t="s">
        <v>431</v>
      </c>
      <c r="C652" s="16" t="s">
        <v>758</v>
      </c>
      <c r="D652" s="16" t="s">
        <v>539</v>
      </c>
      <c r="E652" s="36">
        <v>2</v>
      </c>
      <c r="F652" s="36">
        <v>2</v>
      </c>
      <c r="G652" s="37">
        <v>1</v>
      </c>
    </row>
    <row r="653" spans="1:7" ht="13.5">
      <c r="A653" s="16" t="s">
        <v>556</v>
      </c>
      <c r="B653" s="21" t="s">
        <v>557</v>
      </c>
      <c r="C653" s="16" t="s">
        <v>878</v>
      </c>
      <c r="D653" s="16" t="s">
        <v>539</v>
      </c>
      <c r="E653" s="36">
        <v>34</v>
      </c>
      <c r="F653" s="36">
        <v>29</v>
      </c>
      <c r="G653" s="37">
        <v>0.8529411764705882</v>
      </c>
    </row>
    <row r="654" spans="1:7" ht="13.5">
      <c r="A654" s="16" t="s">
        <v>594</v>
      </c>
      <c r="B654" s="21" t="s">
        <v>595</v>
      </c>
      <c r="C654" s="16" t="s">
        <v>768</v>
      </c>
      <c r="D654" s="16" t="s">
        <v>540</v>
      </c>
      <c r="E654" s="36">
        <v>26</v>
      </c>
      <c r="F654" s="36">
        <v>23</v>
      </c>
      <c r="G654" s="37">
        <v>0.8846153846153846</v>
      </c>
    </row>
    <row r="655" spans="1:7" ht="13.5">
      <c r="A655" s="16" t="s">
        <v>1174</v>
      </c>
      <c r="B655" s="21" t="s">
        <v>1682</v>
      </c>
      <c r="C655" s="16" t="s">
        <v>770</v>
      </c>
      <c r="D655" s="16" t="s">
        <v>539</v>
      </c>
      <c r="E655" s="36">
        <v>33</v>
      </c>
      <c r="F655" s="36">
        <v>18</v>
      </c>
      <c r="G655" s="37">
        <v>0.5454545454545454</v>
      </c>
    </row>
    <row r="656" spans="1:7" ht="13.5">
      <c r="A656" s="16" t="s">
        <v>207</v>
      </c>
      <c r="B656" s="21" t="s">
        <v>837</v>
      </c>
      <c r="C656" s="16" t="s">
        <v>805</v>
      </c>
      <c r="D656" s="16" t="s">
        <v>539</v>
      </c>
      <c r="E656" s="36">
        <v>117</v>
      </c>
      <c r="F656" s="36">
        <v>86</v>
      </c>
      <c r="G656" s="37">
        <v>0.7350427350427351</v>
      </c>
    </row>
    <row r="657" spans="1:7" ht="13.5">
      <c r="A657" s="16" t="s">
        <v>703</v>
      </c>
      <c r="B657" s="21" t="s">
        <v>704</v>
      </c>
      <c r="C657" s="16" t="s">
        <v>755</v>
      </c>
      <c r="D657" s="16" t="s">
        <v>539</v>
      </c>
      <c r="E657" s="36">
        <v>33</v>
      </c>
      <c r="F657" s="36">
        <v>31</v>
      </c>
      <c r="G657" s="37">
        <v>0.9393939393939394</v>
      </c>
    </row>
    <row r="658" spans="1:8" ht="13.5">
      <c r="A658" s="16" t="s">
        <v>1444</v>
      </c>
      <c r="B658" s="21" t="s">
        <v>534</v>
      </c>
      <c r="C658" s="16" t="s">
        <v>858</v>
      </c>
      <c r="D658" s="16" t="s">
        <v>538</v>
      </c>
      <c r="G658" s="37"/>
      <c r="H658" s="10" t="s">
        <v>604</v>
      </c>
    </row>
    <row r="659" spans="1:7" ht="13.5">
      <c r="A659" s="16" t="s">
        <v>535</v>
      </c>
      <c r="B659" s="21" t="s">
        <v>536</v>
      </c>
      <c r="C659" s="16" t="s">
        <v>775</v>
      </c>
      <c r="D659" s="16" t="s">
        <v>538</v>
      </c>
      <c r="E659" s="36">
        <v>41</v>
      </c>
      <c r="F659" s="36">
        <v>39</v>
      </c>
      <c r="G659" s="37">
        <v>0.9512195121951219</v>
      </c>
    </row>
    <row r="660" spans="1:8" ht="13.5">
      <c r="A660" s="16" t="s">
        <v>214</v>
      </c>
      <c r="B660" s="21" t="s">
        <v>215</v>
      </c>
      <c r="C660" s="16" t="s">
        <v>777</v>
      </c>
      <c r="D660" s="16" t="s">
        <v>539</v>
      </c>
      <c r="G660" s="37"/>
      <c r="H660" s="10" t="s">
        <v>23</v>
      </c>
    </row>
    <row r="661" spans="1:7" ht="13.5">
      <c r="A661" s="16" t="s">
        <v>1423</v>
      </c>
      <c r="B661" s="21" t="s">
        <v>1795</v>
      </c>
      <c r="C661" s="16" t="s">
        <v>758</v>
      </c>
      <c r="D661" s="16" t="s">
        <v>539</v>
      </c>
      <c r="E661" s="36">
        <v>18</v>
      </c>
      <c r="F661" s="36">
        <v>17</v>
      </c>
      <c r="G661" s="37">
        <v>0.9444444444444444</v>
      </c>
    </row>
    <row r="662" spans="1:7" ht="13.5">
      <c r="A662" s="16" t="s">
        <v>69</v>
      </c>
      <c r="B662" s="21" t="s">
        <v>475</v>
      </c>
      <c r="C662" s="16" t="s">
        <v>878</v>
      </c>
      <c r="D662" s="16" t="s">
        <v>539</v>
      </c>
      <c r="E662" s="36">
        <v>20</v>
      </c>
      <c r="F662" s="36">
        <v>5</v>
      </c>
      <c r="G662" s="37">
        <v>0.25</v>
      </c>
    </row>
    <row r="663" spans="1:7" ht="13.5">
      <c r="A663" s="16" t="s">
        <v>1967</v>
      </c>
      <c r="B663" s="21" t="s">
        <v>1968</v>
      </c>
      <c r="C663" s="16" t="s">
        <v>789</v>
      </c>
      <c r="D663" s="16" t="s">
        <v>540</v>
      </c>
      <c r="E663" s="36">
        <v>24</v>
      </c>
      <c r="F663" s="36">
        <v>20</v>
      </c>
      <c r="G663" s="37">
        <v>0.8333333333333334</v>
      </c>
    </row>
    <row r="664" spans="1:8" ht="27">
      <c r="A664" s="16" t="s">
        <v>1304</v>
      </c>
      <c r="B664" s="21" t="s">
        <v>1305</v>
      </c>
      <c r="C664" s="16" t="s">
        <v>711</v>
      </c>
      <c r="D664" s="16" t="s">
        <v>540</v>
      </c>
      <c r="G664" s="37"/>
      <c r="H664" s="10" t="s">
        <v>609</v>
      </c>
    </row>
    <row r="665" spans="1:7" ht="13.5">
      <c r="A665" s="16" t="s">
        <v>1116</v>
      </c>
      <c r="B665" s="21" t="s">
        <v>727</v>
      </c>
      <c r="C665" s="16" t="s">
        <v>831</v>
      </c>
      <c r="D665" s="16" t="s">
        <v>538</v>
      </c>
      <c r="E665" s="36">
        <v>5</v>
      </c>
      <c r="F665" s="36">
        <v>5</v>
      </c>
      <c r="G665" s="37">
        <v>1</v>
      </c>
    </row>
    <row r="666" spans="1:8" ht="13.5">
      <c r="A666" s="16" t="s">
        <v>1235</v>
      </c>
      <c r="B666" s="21" t="s">
        <v>1236</v>
      </c>
      <c r="C666" s="16" t="s">
        <v>827</v>
      </c>
      <c r="D666" s="16" t="s">
        <v>538</v>
      </c>
      <c r="G666" s="37"/>
      <c r="H666" s="10" t="s">
        <v>23</v>
      </c>
    </row>
    <row r="667" spans="1:7" ht="13.5">
      <c r="A667" s="16" t="s">
        <v>239</v>
      </c>
      <c r="B667" s="21" t="s">
        <v>1643</v>
      </c>
      <c r="C667" s="16" t="s">
        <v>789</v>
      </c>
      <c r="D667" s="16" t="s">
        <v>539</v>
      </c>
      <c r="E667" s="36">
        <v>17</v>
      </c>
      <c r="F667" s="36">
        <v>14</v>
      </c>
      <c r="G667" s="37">
        <v>0.8235294117647058</v>
      </c>
    </row>
    <row r="668" spans="1:7" ht="13.5">
      <c r="A668" s="16" t="s">
        <v>1451</v>
      </c>
      <c r="B668" s="21" t="s">
        <v>710</v>
      </c>
      <c r="C668" s="16" t="s">
        <v>711</v>
      </c>
      <c r="D668" s="16" t="s">
        <v>538</v>
      </c>
      <c r="E668" s="36">
        <v>113</v>
      </c>
      <c r="F668" s="36">
        <v>4</v>
      </c>
      <c r="G668" s="37">
        <v>0.035398230088495575</v>
      </c>
    </row>
    <row r="669" spans="1:7" ht="13.5">
      <c r="A669" s="16" t="s">
        <v>1846</v>
      </c>
      <c r="B669" s="21" t="s">
        <v>1847</v>
      </c>
      <c r="C669" s="16" t="s">
        <v>711</v>
      </c>
      <c r="D669" s="16" t="s">
        <v>539</v>
      </c>
      <c r="E669" s="36">
        <v>62</v>
      </c>
      <c r="F669" s="36">
        <v>43</v>
      </c>
      <c r="G669" s="37">
        <v>0.6935483870967742</v>
      </c>
    </row>
    <row r="670" spans="1:7" ht="13.5">
      <c r="A670" s="16" t="s">
        <v>10</v>
      </c>
      <c r="B670" s="21" t="s">
        <v>11</v>
      </c>
      <c r="C670" s="16" t="s">
        <v>805</v>
      </c>
      <c r="D670" s="16" t="s">
        <v>539</v>
      </c>
      <c r="E670" s="36">
        <v>14</v>
      </c>
      <c r="F670" s="36">
        <v>11</v>
      </c>
      <c r="G670" s="38">
        <v>0.7857142857142857</v>
      </c>
    </row>
    <row r="671" spans="1:7" ht="13.5">
      <c r="A671" s="16" t="s">
        <v>1973</v>
      </c>
      <c r="B671" s="21" t="s">
        <v>1974</v>
      </c>
      <c r="C671" s="16" t="s">
        <v>758</v>
      </c>
      <c r="D671" s="16" t="s">
        <v>539</v>
      </c>
      <c r="E671" s="36">
        <v>21</v>
      </c>
      <c r="F671" s="36">
        <v>20</v>
      </c>
      <c r="G671" s="37">
        <v>0.9523809523809523</v>
      </c>
    </row>
    <row r="672" spans="1:8" ht="13.5">
      <c r="A672" s="16" t="s">
        <v>1428</v>
      </c>
      <c r="B672" s="21" t="s">
        <v>1429</v>
      </c>
      <c r="C672" s="16" t="s">
        <v>775</v>
      </c>
      <c r="D672" s="16" t="s">
        <v>540</v>
      </c>
      <c r="G672" s="37"/>
      <c r="H672" s="10" t="s">
        <v>604</v>
      </c>
    </row>
    <row r="673" spans="1:8" ht="13.5">
      <c r="A673" s="16" t="s">
        <v>361</v>
      </c>
      <c r="B673" s="21" t="s">
        <v>362</v>
      </c>
      <c r="C673" s="16" t="s">
        <v>823</v>
      </c>
      <c r="D673" s="16" t="s">
        <v>539</v>
      </c>
      <c r="G673" s="37"/>
      <c r="H673" s="10" t="s">
        <v>23</v>
      </c>
    </row>
    <row r="674" spans="1:7" ht="13.5">
      <c r="A674" s="16" t="s">
        <v>358</v>
      </c>
      <c r="B674" s="21" t="s">
        <v>706</v>
      </c>
      <c r="C674" s="16" t="s">
        <v>868</v>
      </c>
      <c r="D674" s="16" t="s">
        <v>539</v>
      </c>
      <c r="E674" s="36">
        <v>47</v>
      </c>
      <c r="F674" s="36">
        <v>47</v>
      </c>
      <c r="G674" s="37">
        <v>1</v>
      </c>
    </row>
    <row r="675" spans="1:8" ht="27">
      <c r="A675" s="16" t="s">
        <v>1979</v>
      </c>
      <c r="B675" s="21" t="s">
        <v>1980</v>
      </c>
      <c r="C675" s="16" t="s">
        <v>763</v>
      </c>
      <c r="D675" s="16" t="s">
        <v>539</v>
      </c>
      <c r="G675" s="38"/>
      <c r="H675" s="10" t="s">
        <v>609</v>
      </c>
    </row>
    <row r="676" spans="1:7" ht="13.5">
      <c r="A676" s="16" t="s">
        <v>2007</v>
      </c>
      <c r="B676" s="21" t="s">
        <v>2008</v>
      </c>
      <c r="C676" s="16" t="s">
        <v>758</v>
      </c>
      <c r="D676" s="16" t="s">
        <v>540</v>
      </c>
      <c r="E676" s="36">
        <v>84</v>
      </c>
      <c r="F676" s="36">
        <v>73</v>
      </c>
      <c r="G676" s="37">
        <v>0.8690476190476191</v>
      </c>
    </row>
    <row r="677" spans="1:7" ht="13.5">
      <c r="A677" s="16" t="s">
        <v>1276</v>
      </c>
      <c r="B677" s="21" t="s">
        <v>905</v>
      </c>
      <c r="C677" s="16" t="s">
        <v>844</v>
      </c>
      <c r="D677" s="16" t="s">
        <v>539</v>
      </c>
      <c r="E677" s="36">
        <v>47</v>
      </c>
      <c r="F677" s="36">
        <v>32</v>
      </c>
      <c r="G677" s="37">
        <v>0.6808510638297872</v>
      </c>
    </row>
    <row r="678" spans="1:7" ht="13.5">
      <c r="A678" s="16" t="s">
        <v>1417</v>
      </c>
      <c r="B678" s="21" t="s">
        <v>1606</v>
      </c>
      <c r="C678" s="16" t="s">
        <v>779</v>
      </c>
      <c r="D678" s="16" t="s">
        <v>540</v>
      </c>
      <c r="E678" s="36">
        <v>18</v>
      </c>
      <c r="F678" s="36">
        <v>12</v>
      </c>
      <c r="G678" s="37">
        <v>0.6666666666666666</v>
      </c>
    </row>
    <row r="679" spans="1:7" ht="13.5">
      <c r="A679" s="16" t="s">
        <v>1175</v>
      </c>
      <c r="B679" s="21" t="s">
        <v>1731</v>
      </c>
      <c r="C679" s="16" t="s">
        <v>711</v>
      </c>
      <c r="D679" s="16" t="s">
        <v>540</v>
      </c>
      <c r="E679" s="36">
        <v>16</v>
      </c>
      <c r="F679" s="36">
        <v>15</v>
      </c>
      <c r="G679" s="37">
        <v>0.9375</v>
      </c>
    </row>
    <row r="680" spans="1:7" ht="13.5">
      <c r="A680" s="16" t="s">
        <v>1050</v>
      </c>
      <c r="B680" s="21" t="s">
        <v>767</v>
      </c>
      <c r="C680" s="16" t="s">
        <v>768</v>
      </c>
      <c r="D680" s="16" t="s">
        <v>539</v>
      </c>
      <c r="E680" s="36">
        <v>32</v>
      </c>
      <c r="F680" s="36">
        <v>19</v>
      </c>
      <c r="G680" s="37">
        <v>0.59375</v>
      </c>
    </row>
    <row r="681" spans="1:8" ht="13.5">
      <c r="A681" s="16" t="s">
        <v>297</v>
      </c>
      <c r="B681" s="21" t="s">
        <v>298</v>
      </c>
      <c r="C681" s="16" t="s">
        <v>810</v>
      </c>
      <c r="D681" s="16" t="s">
        <v>539</v>
      </c>
      <c r="G681" s="37"/>
      <c r="H681" s="10" t="s">
        <v>23</v>
      </c>
    </row>
    <row r="682" spans="1:7" ht="13.5">
      <c r="A682" s="16" t="s">
        <v>113</v>
      </c>
      <c r="B682" s="21" t="s">
        <v>465</v>
      </c>
      <c r="C682" s="16" t="s">
        <v>815</v>
      </c>
      <c r="D682" s="16" t="s">
        <v>539</v>
      </c>
      <c r="E682" s="36">
        <v>31</v>
      </c>
      <c r="F682" s="36">
        <v>24</v>
      </c>
      <c r="G682" s="37">
        <v>0.7741935483870968</v>
      </c>
    </row>
    <row r="683" spans="1:7" ht="13.5">
      <c r="A683" s="16" t="s">
        <v>1435</v>
      </c>
      <c r="B683" s="21" t="s">
        <v>651</v>
      </c>
      <c r="C683" s="16" t="s">
        <v>805</v>
      </c>
      <c r="D683" s="16" t="s">
        <v>539</v>
      </c>
      <c r="E683" s="36">
        <v>68</v>
      </c>
      <c r="F683" s="36">
        <v>58</v>
      </c>
      <c r="G683" s="37">
        <v>0.8529411764705882</v>
      </c>
    </row>
    <row r="684" spans="1:7" ht="13.5">
      <c r="A684" s="16" t="s">
        <v>1501</v>
      </c>
      <c r="B684" s="21" t="s">
        <v>1502</v>
      </c>
      <c r="C684" s="16" t="s">
        <v>773</v>
      </c>
      <c r="D684" s="16" t="s">
        <v>540</v>
      </c>
      <c r="E684" s="36">
        <v>24</v>
      </c>
      <c r="F684" s="36">
        <v>24</v>
      </c>
      <c r="G684" s="37">
        <v>1</v>
      </c>
    </row>
    <row r="685" spans="1:8" ht="13.5">
      <c r="A685" s="16" t="s">
        <v>75</v>
      </c>
      <c r="B685" s="21" t="s">
        <v>76</v>
      </c>
      <c r="C685" s="16" t="s">
        <v>844</v>
      </c>
      <c r="D685" s="16" t="s">
        <v>539</v>
      </c>
      <c r="G685" s="37"/>
      <c r="H685" s="10" t="s">
        <v>23</v>
      </c>
    </row>
    <row r="686" spans="1:7" ht="13.5">
      <c r="A686" s="16" t="s">
        <v>333</v>
      </c>
      <c r="B686" s="21" t="s">
        <v>969</v>
      </c>
      <c r="C686" s="16" t="s">
        <v>763</v>
      </c>
      <c r="D686" s="16" t="s">
        <v>539</v>
      </c>
      <c r="E686" s="36">
        <v>22</v>
      </c>
      <c r="F686" s="36">
        <v>22</v>
      </c>
      <c r="G686" s="37">
        <v>1</v>
      </c>
    </row>
    <row r="687" spans="1:7" ht="13.5">
      <c r="A687" s="16" t="s">
        <v>107</v>
      </c>
      <c r="B687" s="21" t="s">
        <v>108</v>
      </c>
      <c r="C687" s="16" t="s">
        <v>796</v>
      </c>
      <c r="D687" s="16" t="s">
        <v>539</v>
      </c>
      <c r="E687" s="36">
        <v>8</v>
      </c>
      <c r="F687" s="36">
        <v>5</v>
      </c>
      <c r="G687" s="37">
        <v>0.625</v>
      </c>
    </row>
    <row r="688" spans="1:7" ht="13.5">
      <c r="A688" s="16" t="s">
        <v>1727</v>
      </c>
      <c r="B688" s="21" t="s">
        <v>1728</v>
      </c>
      <c r="C688" s="16" t="s">
        <v>773</v>
      </c>
      <c r="D688" s="16" t="s">
        <v>540</v>
      </c>
      <c r="E688" s="36">
        <v>7</v>
      </c>
      <c r="F688" s="36">
        <v>7</v>
      </c>
      <c r="G688" s="37">
        <v>1</v>
      </c>
    </row>
    <row r="689" spans="1:7" ht="13.5">
      <c r="A689" s="16" t="s">
        <v>30</v>
      </c>
      <c r="B689" s="21" t="s">
        <v>31</v>
      </c>
      <c r="C689" s="16" t="s">
        <v>827</v>
      </c>
      <c r="D689" s="16" t="s">
        <v>539</v>
      </c>
      <c r="E689" s="36">
        <v>26</v>
      </c>
      <c r="F689" s="36">
        <v>17</v>
      </c>
      <c r="G689" s="37">
        <v>0.6538461538461539</v>
      </c>
    </row>
    <row r="690" spans="1:7" ht="13.5">
      <c r="A690" s="16" t="s">
        <v>234</v>
      </c>
      <c r="B690" s="21" t="s">
        <v>1683</v>
      </c>
      <c r="C690" s="16" t="s">
        <v>878</v>
      </c>
      <c r="D690" s="16" t="s">
        <v>539</v>
      </c>
      <c r="E690" s="36">
        <v>13</v>
      </c>
      <c r="F690" s="36">
        <v>12</v>
      </c>
      <c r="G690" s="37">
        <v>0.9230769230769231</v>
      </c>
    </row>
    <row r="691" spans="1:7" ht="13.5">
      <c r="A691" s="16" t="s">
        <v>506</v>
      </c>
      <c r="B691" s="21" t="s">
        <v>507</v>
      </c>
      <c r="C691" s="16" t="s">
        <v>812</v>
      </c>
      <c r="D691" s="16" t="s">
        <v>540</v>
      </c>
      <c r="E691" s="36">
        <v>33</v>
      </c>
      <c r="F691" s="36">
        <v>30</v>
      </c>
      <c r="G691" s="37">
        <v>0.9090909090909091</v>
      </c>
    </row>
    <row r="692" spans="1:7" ht="13.5">
      <c r="A692" s="16" t="s">
        <v>100</v>
      </c>
      <c r="B692" s="21" t="s">
        <v>1758</v>
      </c>
      <c r="C692" s="16" t="s">
        <v>755</v>
      </c>
      <c r="D692" s="16" t="s">
        <v>540</v>
      </c>
      <c r="E692" s="36">
        <v>14</v>
      </c>
      <c r="F692" s="36">
        <v>12</v>
      </c>
      <c r="G692" s="37">
        <v>0.8571428571428571</v>
      </c>
    </row>
    <row r="693" spans="1:7" ht="13.5">
      <c r="A693" s="16" t="s">
        <v>1088</v>
      </c>
      <c r="B693" s="21" t="s">
        <v>1089</v>
      </c>
      <c r="C693" s="16" t="s">
        <v>844</v>
      </c>
      <c r="D693" s="16" t="s">
        <v>540</v>
      </c>
      <c r="E693" s="36">
        <v>99</v>
      </c>
      <c r="F693" s="36">
        <v>64</v>
      </c>
      <c r="G693" s="37">
        <v>0.6464646464646465</v>
      </c>
    </row>
    <row r="694" spans="1:7" ht="13.5">
      <c r="A694" s="16" t="s">
        <v>1480</v>
      </c>
      <c r="B694" s="21" t="s">
        <v>1695</v>
      </c>
      <c r="C694" s="16" t="s">
        <v>823</v>
      </c>
      <c r="D694" s="16" t="s">
        <v>539</v>
      </c>
      <c r="E694" s="36">
        <v>32</v>
      </c>
      <c r="F694" s="36">
        <v>32</v>
      </c>
      <c r="G694" s="37">
        <v>1</v>
      </c>
    </row>
    <row r="695" spans="1:7" ht="13.5">
      <c r="A695" s="16" t="s">
        <v>1308</v>
      </c>
      <c r="B695" s="21" t="s">
        <v>1309</v>
      </c>
      <c r="C695" s="16" t="s">
        <v>878</v>
      </c>
      <c r="D695" s="16" t="s">
        <v>540</v>
      </c>
      <c r="E695" s="36">
        <v>35</v>
      </c>
      <c r="F695" s="36">
        <v>29</v>
      </c>
      <c r="G695" s="37">
        <v>0.8285714285714286</v>
      </c>
    </row>
    <row r="696" spans="1:7" ht="13.5">
      <c r="A696" s="16" t="s">
        <v>695</v>
      </c>
      <c r="B696" s="21" t="s">
        <v>696</v>
      </c>
      <c r="C696" s="16" t="s">
        <v>755</v>
      </c>
      <c r="D696" s="16" t="s">
        <v>538</v>
      </c>
      <c r="E696" s="36">
        <v>27</v>
      </c>
      <c r="F696" s="36">
        <v>26</v>
      </c>
      <c r="G696" s="37">
        <v>0.9629629629629629</v>
      </c>
    </row>
    <row r="697" spans="1:7" ht="13.5">
      <c r="A697" s="16" t="s">
        <v>1778</v>
      </c>
      <c r="B697" s="21" t="s">
        <v>1779</v>
      </c>
      <c r="C697" s="16" t="s">
        <v>962</v>
      </c>
      <c r="D697" s="16" t="s">
        <v>540</v>
      </c>
      <c r="E697" s="36">
        <v>38</v>
      </c>
      <c r="F697" s="36">
        <v>27</v>
      </c>
      <c r="G697" s="37">
        <v>0.7105263157894737</v>
      </c>
    </row>
    <row r="698" spans="1:8" ht="27">
      <c r="A698" s="16" t="s">
        <v>1297</v>
      </c>
      <c r="B698" s="21" t="s">
        <v>490</v>
      </c>
      <c r="C698" s="16" t="s">
        <v>812</v>
      </c>
      <c r="D698" s="16" t="s">
        <v>540</v>
      </c>
      <c r="G698" s="37"/>
      <c r="H698" s="10" t="s">
        <v>21</v>
      </c>
    </row>
    <row r="699" spans="1:7" ht="13.5">
      <c r="A699" s="16" t="s">
        <v>1600</v>
      </c>
      <c r="B699" s="21" t="s">
        <v>1601</v>
      </c>
      <c r="C699" s="16" t="s">
        <v>812</v>
      </c>
      <c r="D699" s="16" t="s">
        <v>539</v>
      </c>
      <c r="E699" s="36">
        <v>153</v>
      </c>
      <c r="F699" s="36">
        <v>110</v>
      </c>
      <c r="G699" s="37">
        <v>0.7189542483660131</v>
      </c>
    </row>
    <row r="700" spans="1:7" ht="13.5">
      <c r="A700" s="16" t="s">
        <v>1287</v>
      </c>
      <c r="B700" s="21" t="s">
        <v>654</v>
      </c>
      <c r="C700" s="16" t="s">
        <v>868</v>
      </c>
      <c r="D700" s="16" t="s">
        <v>540</v>
      </c>
      <c r="E700" s="36">
        <v>24</v>
      </c>
      <c r="F700" s="36">
        <v>17</v>
      </c>
      <c r="G700" s="38">
        <v>0.7083333333333334</v>
      </c>
    </row>
    <row r="701" spans="1:7" ht="13.5">
      <c r="A701" s="16" t="s">
        <v>310</v>
      </c>
      <c r="B701" s="21" t="s">
        <v>460</v>
      </c>
      <c r="C701" s="16" t="s">
        <v>846</v>
      </c>
      <c r="D701" s="16" t="s">
        <v>538</v>
      </c>
      <c r="E701" s="36">
        <v>41</v>
      </c>
      <c r="F701" s="36">
        <v>33</v>
      </c>
      <c r="G701" s="37">
        <v>0.8048780487804879</v>
      </c>
    </row>
    <row r="702" spans="1:7" ht="13.5">
      <c r="A702" s="16" t="s">
        <v>1044</v>
      </c>
      <c r="B702" s="21" t="s">
        <v>1045</v>
      </c>
      <c r="C702" s="16" t="s">
        <v>802</v>
      </c>
      <c r="D702" s="16" t="s">
        <v>539</v>
      </c>
      <c r="E702" s="36">
        <v>49</v>
      </c>
      <c r="F702" s="36">
        <v>33</v>
      </c>
      <c r="G702" s="37">
        <v>0.673469387755102</v>
      </c>
    </row>
    <row r="703" spans="1:7" ht="13.5">
      <c r="A703" s="16" t="s">
        <v>1298</v>
      </c>
      <c r="B703" s="21" t="s">
        <v>1693</v>
      </c>
      <c r="C703" s="16" t="s">
        <v>865</v>
      </c>
      <c r="D703" s="16" t="s">
        <v>540</v>
      </c>
      <c r="E703" s="36">
        <v>50</v>
      </c>
      <c r="F703" s="36">
        <v>35</v>
      </c>
      <c r="G703" s="37">
        <v>0.7</v>
      </c>
    </row>
    <row r="704" spans="1:8" ht="13.5">
      <c r="A704" s="16" t="s">
        <v>166</v>
      </c>
      <c r="B704" s="21" t="s">
        <v>1826</v>
      </c>
      <c r="C704" s="16" t="s">
        <v>815</v>
      </c>
      <c r="D704" s="16" t="s">
        <v>539</v>
      </c>
      <c r="G704" s="37"/>
      <c r="H704" s="10" t="s">
        <v>604</v>
      </c>
    </row>
    <row r="705" spans="1:7" ht="13.5">
      <c r="A705" s="16" t="s">
        <v>2027</v>
      </c>
      <c r="B705" s="21" t="s">
        <v>2028</v>
      </c>
      <c r="C705" s="16" t="s">
        <v>761</v>
      </c>
      <c r="D705" s="16" t="s">
        <v>539</v>
      </c>
      <c r="E705" s="36">
        <v>21</v>
      </c>
      <c r="F705" s="36">
        <v>18</v>
      </c>
      <c r="G705" s="37">
        <v>0.8571428571428571</v>
      </c>
    </row>
    <row r="706" spans="1:7" ht="13.5">
      <c r="A706" s="16" t="s">
        <v>210</v>
      </c>
      <c r="B706" s="21" t="s">
        <v>1839</v>
      </c>
      <c r="C706" s="16" t="s">
        <v>815</v>
      </c>
      <c r="D706" s="16" t="s">
        <v>538</v>
      </c>
      <c r="E706" s="36">
        <v>1</v>
      </c>
      <c r="F706" s="36">
        <v>1</v>
      </c>
      <c r="G706" s="37">
        <v>1</v>
      </c>
    </row>
    <row r="707" spans="1:7" ht="13.5">
      <c r="A707" s="16" t="s">
        <v>2037</v>
      </c>
      <c r="B707" s="21" t="s">
        <v>669</v>
      </c>
      <c r="C707" s="16" t="s">
        <v>757</v>
      </c>
      <c r="D707" s="16" t="s">
        <v>539</v>
      </c>
      <c r="E707" s="36">
        <v>27</v>
      </c>
      <c r="F707" s="36">
        <v>17</v>
      </c>
      <c r="G707" s="37">
        <v>0.6296296296296297</v>
      </c>
    </row>
    <row r="708" spans="1:7" ht="13.5">
      <c r="A708" s="16" t="s">
        <v>1321</v>
      </c>
      <c r="B708" s="21" t="s">
        <v>669</v>
      </c>
      <c r="C708" s="16" t="s">
        <v>827</v>
      </c>
      <c r="D708" s="16" t="s">
        <v>539</v>
      </c>
      <c r="E708" s="36">
        <v>19</v>
      </c>
      <c r="F708" s="36">
        <v>19</v>
      </c>
      <c r="G708" s="37">
        <v>1</v>
      </c>
    </row>
    <row r="709" spans="1:7" ht="13.5">
      <c r="A709" s="16" t="s">
        <v>1176</v>
      </c>
      <c r="B709" s="21" t="s">
        <v>1177</v>
      </c>
      <c r="C709" s="16" t="s">
        <v>878</v>
      </c>
      <c r="D709" s="16" t="s">
        <v>539</v>
      </c>
      <c r="E709" s="36">
        <v>26</v>
      </c>
      <c r="F709" s="36">
        <v>12</v>
      </c>
      <c r="G709" s="37">
        <v>0.46153846153846156</v>
      </c>
    </row>
    <row r="710" spans="1:7" ht="13.5">
      <c r="A710" s="16" t="s">
        <v>1260</v>
      </c>
      <c r="B710" s="21" t="s">
        <v>512</v>
      </c>
      <c r="C710" s="16" t="s">
        <v>831</v>
      </c>
      <c r="D710" s="16" t="s">
        <v>539</v>
      </c>
      <c r="E710" s="36">
        <v>1</v>
      </c>
      <c r="F710" s="36">
        <v>1</v>
      </c>
      <c r="G710" s="37">
        <v>1</v>
      </c>
    </row>
    <row r="711" spans="1:7" ht="13.5">
      <c r="A711" s="16" t="s">
        <v>2062</v>
      </c>
      <c r="B711" s="21" t="s">
        <v>2063</v>
      </c>
      <c r="C711" s="16" t="s">
        <v>962</v>
      </c>
      <c r="D711" s="16" t="s">
        <v>539</v>
      </c>
      <c r="E711" s="36">
        <v>9</v>
      </c>
      <c r="F711" s="36">
        <v>7</v>
      </c>
      <c r="G711" s="37">
        <v>0.7777777777777778</v>
      </c>
    </row>
    <row r="712" spans="1:7" ht="13.5">
      <c r="A712" s="16" t="s">
        <v>279</v>
      </c>
      <c r="B712" s="21" t="s">
        <v>850</v>
      </c>
      <c r="C712" s="16" t="s">
        <v>779</v>
      </c>
      <c r="D712" s="16" t="s">
        <v>541</v>
      </c>
      <c r="E712" s="36">
        <v>29</v>
      </c>
      <c r="F712" s="36">
        <v>12</v>
      </c>
      <c r="G712" s="37">
        <v>0.41379310344827586</v>
      </c>
    </row>
    <row r="713" spans="1:7" ht="13.5">
      <c r="A713" s="16" t="s">
        <v>387</v>
      </c>
      <c r="B713" s="21" t="s">
        <v>803</v>
      </c>
      <c r="C713" s="16" t="s">
        <v>779</v>
      </c>
      <c r="D713" s="16" t="s">
        <v>539</v>
      </c>
      <c r="E713" s="36">
        <v>9</v>
      </c>
      <c r="F713" s="36">
        <v>7</v>
      </c>
      <c r="G713" s="37">
        <v>0.7777777777777778</v>
      </c>
    </row>
    <row r="714" spans="1:7" ht="13.5">
      <c r="A714" s="16" t="s">
        <v>360</v>
      </c>
      <c r="B714" s="21" t="s">
        <v>1660</v>
      </c>
      <c r="C714" s="16" t="s">
        <v>834</v>
      </c>
      <c r="D714" s="16" t="s">
        <v>539</v>
      </c>
      <c r="E714" s="36">
        <v>46</v>
      </c>
      <c r="F714" s="36">
        <v>32</v>
      </c>
      <c r="G714" s="37">
        <v>0.6956521739130435</v>
      </c>
    </row>
    <row r="715" spans="1:8" ht="13.5">
      <c r="A715" s="16" t="s">
        <v>1095</v>
      </c>
      <c r="B715" s="21" t="s">
        <v>1741</v>
      </c>
      <c r="C715" s="16" t="s">
        <v>878</v>
      </c>
      <c r="D715" s="16" t="s">
        <v>541</v>
      </c>
      <c r="G715" s="37"/>
      <c r="H715" s="10" t="s">
        <v>604</v>
      </c>
    </row>
    <row r="716" spans="1:7" ht="13.5">
      <c r="A716" s="16" t="s">
        <v>1370</v>
      </c>
      <c r="B716" s="21" t="s">
        <v>1371</v>
      </c>
      <c r="C716" s="16" t="s">
        <v>757</v>
      </c>
      <c r="D716" s="16" t="s">
        <v>538</v>
      </c>
      <c r="E716" s="36">
        <v>52</v>
      </c>
      <c r="F716" s="36">
        <v>29</v>
      </c>
      <c r="G716" s="37">
        <v>0.5576923076923077</v>
      </c>
    </row>
    <row r="717" spans="1:7" ht="13.5">
      <c r="A717" s="16" t="s">
        <v>295</v>
      </c>
      <c r="B717" s="21" t="s">
        <v>881</v>
      </c>
      <c r="C717" s="16" t="s">
        <v>865</v>
      </c>
      <c r="D717" s="16" t="s">
        <v>539</v>
      </c>
      <c r="E717" s="36">
        <v>31</v>
      </c>
      <c r="F717" s="36">
        <v>31</v>
      </c>
      <c r="G717" s="37">
        <v>1</v>
      </c>
    </row>
    <row r="718" spans="1:7" ht="13.5">
      <c r="A718" s="16" t="s">
        <v>1142</v>
      </c>
      <c r="B718" s="21" t="s">
        <v>645</v>
      </c>
      <c r="C718" s="16" t="s">
        <v>755</v>
      </c>
      <c r="D718" s="16" t="s">
        <v>538</v>
      </c>
      <c r="E718" s="36">
        <v>23</v>
      </c>
      <c r="F718" s="36">
        <v>19</v>
      </c>
      <c r="G718" s="37">
        <v>0.8260869565217391</v>
      </c>
    </row>
    <row r="719" spans="1:7" ht="13.5">
      <c r="A719" s="16" t="s">
        <v>1230</v>
      </c>
      <c r="B719" s="21" t="s">
        <v>1690</v>
      </c>
      <c r="C719" s="16" t="s">
        <v>773</v>
      </c>
      <c r="D719" s="16" t="s">
        <v>539</v>
      </c>
      <c r="E719" s="36">
        <v>17</v>
      </c>
      <c r="F719" s="36">
        <v>13</v>
      </c>
      <c r="G719" s="37">
        <v>0.7647058823529411</v>
      </c>
    </row>
    <row r="720" spans="1:7" ht="13.5">
      <c r="A720" s="16" t="s">
        <v>144</v>
      </c>
      <c r="B720" s="21" t="s">
        <v>1700</v>
      </c>
      <c r="C720" s="16" t="s">
        <v>865</v>
      </c>
      <c r="D720" s="16" t="s">
        <v>538</v>
      </c>
      <c r="E720" s="36">
        <v>45</v>
      </c>
      <c r="F720" s="36">
        <v>45</v>
      </c>
      <c r="G720" s="37">
        <v>1</v>
      </c>
    </row>
    <row r="721" spans="1:7" ht="13.5">
      <c r="A721" s="16" t="s">
        <v>1930</v>
      </c>
      <c r="B721" s="21" t="s">
        <v>1931</v>
      </c>
      <c r="C721" s="16" t="s">
        <v>759</v>
      </c>
      <c r="D721" s="16" t="s">
        <v>539</v>
      </c>
      <c r="E721" s="36">
        <v>6</v>
      </c>
      <c r="F721" s="36">
        <v>6</v>
      </c>
      <c r="G721" s="37">
        <v>1</v>
      </c>
    </row>
    <row r="722" spans="1:8" ht="13.5">
      <c r="A722" s="16" t="s">
        <v>1322</v>
      </c>
      <c r="B722" s="21" t="s">
        <v>1323</v>
      </c>
      <c r="C722" s="16" t="s">
        <v>789</v>
      </c>
      <c r="D722" s="16" t="s">
        <v>539</v>
      </c>
      <c r="G722" s="37"/>
      <c r="H722" s="10" t="s">
        <v>23</v>
      </c>
    </row>
    <row r="723" spans="1:7" ht="13.5">
      <c r="A723" s="16" t="s">
        <v>685</v>
      </c>
      <c r="B723" s="21" t="s">
        <v>686</v>
      </c>
      <c r="C723" s="16" t="s">
        <v>773</v>
      </c>
      <c r="D723" s="16" t="s">
        <v>539</v>
      </c>
      <c r="E723" s="36">
        <v>35</v>
      </c>
      <c r="F723" s="36">
        <v>33</v>
      </c>
      <c r="G723" s="37">
        <v>0.9428571428571428</v>
      </c>
    </row>
    <row r="724" spans="1:7" ht="13.5">
      <c r="A724" s="16" t="s">
        <v>1384</v>
      </c>
      <c r="B724" s="21" t="s">
        <v>1385</v>
      </c>
      <c r="C724" s="16" t="s">
        <v>823</v>
      </c>
      <c r="D724" s="16" t="s">
        <v>538</v>
      </c>
      <c r="E724" s="36">
        <v>5</v>
      </c>
      <c r="F724" s="36">
        <v>3</v>
      </c>
      <c r="G724" s="37">
        <v>0.6</v>
      </c>
    </row>
    <row r="725" spans="1:7" ht="13.5">
      <c r="A725" s="16" t="s">
        <v>1486</v>
      </c>
      <c r="B725" s="21" t="s">
        <v>1746</v>
      </c>
      <c r="C725" s="16" t="s">
        <v>770</v>
      </c>
      <c r="D725" s="16" t="s">
        <v>539</v>
      </c>
      <c r="E725" s="36">
        <v>60</v>
      </c>
      <c r="F725" s="36">
        <v>51</v>
      </c>
      <c r="G725" s="37">
        <v>0.85</v>
      </c>
    </row>
    <row r="726" spans="1:8" ht="13.5">
      <c r="A726" s="16" t="s">
        <v>1453</v>
      </c>
      <c r="B726" s="21" t="s">
        <v>1454</v>
      </c>
      <c r="C726" s="16" t="s">
        <v>815</v>
      </c>
      <c r="D726" s="16" t="s">
        <v>540</v>
      </c>
      <c r="G726" s="37"/>
      <c r="H726" s="10" t="s">
        <v>23</v>
      </c>
    </row>
    <row r="727" spans="1:7" ht="13.5">
      <c r="A727" s="16" t="s">
        <v>1951</v>
      </c>
      <c r="B727" s="21" t="s">
        <v>1952</v>
      </c>
      <c r="C727" s="16" t="s">
        <v>770</v>
      </c>
      <c r="D727" s="16" t="s">
        <v>540</v>
      </c>
      <c r="E727" s="36">
        <v>5</v>
      </c>
      <c r="F727" s="36">
        <v>4</v>
      </c>
      <c r="G727" s="37">
        <v>0.8</v>
      </c>
    </row>
    <row r="728" spans="1:7" ht="13.5">
      <c r="A728" s="16" t="s">
        <v>1876</v>
      </c>
      <c r="B728" s="21" t="s">
        <v>1877</v>
      </c>
      <c r="C728" s="16" t="s">
        <v>770</v>
      </c>
      <c r="D728" s="16" t="s">
        <v>540</v>
      </c>
      <c r="E728" s="36">
        <v>10</v>
      </c>
      <c r="F728" s="36">
        <v>9</v>
      </c>
      <c r="G728" s="37">
        <v>0.9</v>
      </c>
    </row>
    <row r="729" spans="1:7" ht="13.5">
      <c r="A729" s="16" t="s">
        <v>414</v>
      </c>
      <c r="B729" s="21" t="s">
        <v>1797</v>
      </c>
      <c r="C729" s="16" t="s">
        <v>770</v>
      </c>
      <c r="D729" s="16" t="s">
        <v>540</v>
      </c>
      <c r="E729" s="36">
        <v>17</v>
      </c>
      <c r="F729" s="36">
        <v>17</v>
      </c>
      <c r="G729" s="37">
        <v>1</v>
      </c>
    </row>
    <row r="730" spans="1:7" ht="13.5">
      <c r="A730" s="16" t="s">
        <v>373</v>
      </c>
      <c r="B730" s="21" t="s">
        <v>724</v>
      </c>
      <c r="C730" s="16" t="s">
        <v>770</v>
      </c>
      <c r="D730" s="16" t="s">
        <v>539</v>
      </c>
      <c r="E730" s="36">
        <v>54</v>
      </c>
      <c r="F730" s="36">
        <v>42</v>
      </c>
      <c r="G730" s="37">
        <v>0.7777777777777778</v>
      </c>
    </row>
    <row r="731" spans="1:7" ht="13.5">
      <c r="A731" s="16" t="s">
        <v>1500</v>
      </c>
      <c r="B731" s="21" t="s">
        <v>746</v>
      </c>
      <c r="C731" s="16" t="s">
        <v>770</v>
      </c>
      <c r="D731" s="16" t="s">
        <v>540</v>
      </c>
      <c r="E731" s="36">
        <v>62</v>
      </c>
      <c r="F731" s="36">
        <v>57</v>
      </c>
      <c r="G731" s="37">
        <v>0.9193548387096774</v>
      </c>
    </row>
    <row r="732" spans="1:7" ht="13.5">
      <c r="A732" s="16" t="s">
        <v>123</v>
      </c>
      <c r="B732" s="21" t="s">
        <v>769</v>
      </c>
      <c r="C732" s="16" t="s">
        <v>770</v>
      </c>
      <c r="D732" s="16" t="s">
        <v>540</v>
      </c>
      <c r="E732" s="36">
        <v>116</v>
      </c>
      <c r="F732" s="36">
        <v>108</v>
      </c>
      <c r="G732" s="37">
        <v>0.9310344827586207</v>
      </c>
    </row>
    <row r="733" spans="1:7" ht="13.5">
      <c r="A733" s="16" t="s">
        <v>1918</v>
      </c>
      <c r="B733" s="21" t="s">
        <v>1919</v>
      </c>
      <c r="C733" s="16" t="s">
        <v>770</v>
      </c>
      <c r="D733" s="16" t="s">
        <v>540</v>
      </c>
      <c r="E733" s="36">
        <v>14</v>
      </c>
      <c r="F733" s="36">
        <v>6</v>
      </c>
      <c r="G733" s="37">
        <v>0.42857142857142855</v>
      </c>
    </row>
    <row r="734" spans="1:8" ht="13.5">
      <c r="A734" s="16" t="s">
        <v>1085</v>
      </c>
      <c r="B734" s="21" t="s">
        <v>1086</v>
      </c>
      <c r="C734" s="16" t="s">
        <v>770</v>
      </c>
      <c r="D734" s="16" t="s">
        <v>539</v>
      </c>
      <c r="G734" s="37"/>
      <c r="H734" s="10" t="s">
        <v>604</v>
      </c>
    </row>
    <row r="735" spans="1:7" ht="13.5">
      <c r="A735" s="16" t="s">
        <v>1064</v>
      </c>
      <c r="B735" s="21" t="s">
        <v>1065</v>
      </c>
      <c r="C735" s="16" t="s">
        <v>770</v>
      </c>
      <c r="D735" s="16" t="s">
        <v>540</v>
      </c>
      <c r="E735" s="36">
        <v>27</v>
      </c>
      <c r="F735" s="36">
        <v>27</v>
      </c>
      <c r="G735" s="37">
        <v>1</v>
      </c>
    </row>
    <row r="736" spans="1:7" ht="13.5">
      <c r="A736" s="16" t="s">
        <v>1399</v>
      </c>
      <c r="B736" s="21" t="s">
        <v>1400</v>
      </c>
      <c r="C736" s="16" t="s">
        <v>770</v>
      </c>
      <c r="D736" s="16" t="s">
        <v>540</v>
      </c>
      <c r="E736" s="36">
        <v>23</v>
      </c>
      <c r="F736" s="36">
        <v>21</v>
      </c>
      <c r="G736" s="37">
        <v>0.9130434782608695</v>
      </c>
    </row>
    <row r="737" spans="1:7" ht="13.5">
      <c r="A737" s="16" t="s">
        <v>277</v>
      </c>
      <c r="B737" s="21" t="s">
        <v>278</v>
      </c>
      <c r="C737" s="16" t="s">
        <v>770</v>
      </c>
      <c r="D737" s="16" t="s">
        <v>539</v>
      </c>
      <c r="E737" s="36">
        <v>47</v>
      </c>
      <c r="F737" s="36">
        <v>43</v>
      </c>
      <c r="G737" s="37">
        <v>0.9148936170212766</v>
      </c>
    </row>
    <row r="738" spans="1:7" ht="13.5">
      <c r="A738" s="16" t="s">
        <v>554</v>
      </c>
      <c r="B738" s="21" t="s">
        <v>555</v>
      </c>
      <c r="C738" s="16" t="s">
        <v>770</v>
      </c>
      <c r="D738" s="16" t="s">
        <v>538</v>
      </c>
      <c r="E738" s="36">
        <v>79</v>
      </c>
      <c r="F738" s="36">
        <v>74</v>
      </c>
      <c r="G738" s="37">
        <v>0.9367088607594937</v>
      </c>
    </row>
    <row r="739" spans="1:7" ht="13.5">
      <c r="A739" s="16" t="s">
        <v>1144</v>
      </c>
      <c r="B739" s="21" t="s">
        <v>1145</v>
      </c>
      <c r="C739" s="16" t="s">
        <v>823</v>
      </c>
      <c r="D739" s="16" t="s">
        <v>539</v>
      </c>
      <c r="E739" s="36">
        <v>43</v>
      </c>
      <c r="F739" s="36">
        <v>37</v>
      </c>
      <c r="G739" s="37">
        <v>0.8604651162790697</v>
      </c>
    </row>
    <row r="740" spans="1:7" ht="13.5">
      <c r="A740" s="16" t="s">
        <v>524</v>
      </c>
      <c r="B740" s="21" t="s">
        <v>525</v>
      </c>
      <c r="C740" s="16" t="s">
        <v>805</v>
      </c>
      <c r="D740" s="16" t="s">
        <v>539</v>
      </c>
      <c r="E740" s="36">
        <v>19</v>
      </c>
      <c r="F740" s="36">
        <v>12</v>
      </c>
      <c r="G740" s="37">
        <v>0.631578947368421</v>
      </c>
    </row>
    <row r="741" spans="1:7" ht="13.5">
      <c r="A741" s="16" t="s">
        <v>1680</v>
      </c>
      <c r="B741" s="21" t="s">
        <v>1681</v>
      </c>
      <c r="C741" s="16" t="s">
        <v>823</v>
      </c>
      <c r="D741" s="16" t="s">
        <v>538</v>
      </c>
      <c r="E741" s="36">
        <v>56</v>
      </c>
      <c r="F741" s="36">
        <v>29</v>
      </c>
      <c r="G741" s="37">
        <v>0.5178571428571429</v>
      </c>
    </row>
    <row r="742" spans="1:7" ht="13.5">
      <c r="A742" s="16" t="s">
        <v>1463</v>
      </c>
      <c r="B742" s="21" t="s">
        <v>1464</v>
      </c>
      <c r="C742" s="16" t="s">
        <v>815</v>
      </c>
      <c r="D742" s="16" t="s">
        <v>539</v>
      </c>
      <c r="E742" s="36">
        <v>7</v>
      </c>
      <c r="F742" s="36">
        <v>6</v>
      </c>
      <c r="G742" s="37">
        <v>0.8571428571428571</v>
      </c>
    </row>
    <row r="743" spans="1:7" ht="13.5">
      <c r="A743" s="16" t="s">
        <v>1729</v>
      </c>
      <c r="B743" s="21" t="s">
        <v>1730</v>
      </c>
      <c r="C743" s="16" t="s">
        <v>779</v>
      </c>
      <c r="D743" s="16" t="s">
        <v>539</v>
      </c>
      <c r="E743" s="36">
        <v>17</v>
      </c>
      <c r="F743" s="36">
        <v>17</v>
      </c>
      <c r="G743" s="37">
        <v>1</v>
      </c>
    </row>
    <row r="744" spans="1:7" ht="13.5">
      <c r="A744" s="16" t="s">
        <v>1114</v>
      </c>
      <c r="B744" s="21" t="s">
        <v>980</v>
      </c>
      <c r="C744" s="16" t="s">
        <v>815</v>
      </c>
      <c r="D744" s="16" t="s">
        <v>539</v>
      </c>
      <c r="E744" s="36">
        <v>34</v>
      </c>
      <c r="F744" s="36">
        <v>33</v>
      </c>
      <c r="G744" s="37">
        <v>0.9705882352941176</v>
      </c>
    </row>
    <row r="745" spans="1:7" ht="13.5">
      <c r="A745" s="16" t="s">
        <v>1431</v>
      </c>
      <c r="B745" s="21" t="s">
        <v>671</v>
      </c>
      <c r="C745" s="16" t="s">
        <v>775</v>
      </c>
      <c r="D745" s="16" t="s">
        <v>540</v>
      </c>
      <c r="E745" s="36">
        <v>49</v>
      </c>
      <c r="F745" s="36">
        <v>43</v>
      </c>
      <c r="G745" s="37">
        <v>0.8775510204081632</v>
      </c>
    </row>
    <row r="746" spans="1:7" ht="13.5">
      <c r="A746" s="16" t="s">
        <v>1536</v>
      </c>
      <c r="B746" s="21" t="s">
        <v>941</v>
      </c>
      <c r="C746" s="16" t="s">
        <v>894</v>
      </c>
      <c r="D746" s="16" t="s">
        <v>540</v>
      </c>
      <c r="E746" s="36">
        <v>31</v>
      </c>
      <c r="F746" s="36">
        <v>22</v>
      </c>
      <c r="G746" s="37">
        <v>0.7096774193548387</v>
      </c>
    </row>
    <row r="747" spans="1:7" ht="13.5">
      <c r="A747" s="16" t="s">
        <v>1874</v>
      </c>
      <c r="B747" s="21" t="s">
        <v>1875</v>
      </c>
      <c r="C747" s="16" t="s">
        <v>815</v>
      </c>
      <c r="D747" s="16" t="s">
        <v>539</v>
      </c>
      <c r="E747" s="36">
        <v>26</v>
      </c>
      <c r="F747" s="36">
        <v>21</v>
      </c>
      <c r="G747" s="37">
        <v>0.8076923076923077</v>
      </c>
    </row>
    <row r="748" spans="1:7" ht="13.5">
      <c r="A748" s="16" t="s">
        <v>1194</v>
      </c>
      <c r="B748" s="21" t="s">
        <v>1195</v>
      </c>
      <c r="C748" s="16" t="s">
        <v>815</v>
      </c>
      <c r="D748" s="16" t="s">
        <v>540</v>
      </c>
      <c r="E748" s="36">
        <v>15</v>
      </c>
      <c r="F748" s="36">
        <v>8</v>
      </c>
      <c r="G748" s="37">
        <v>0.5333333333333333</v>
      </c>
    </row>
    <row r="749" spans="1:7" ht="13.5">
      <c r="A749" s="16" t="s">
        <v>1373</v>
      </c>
      <c r="B749" s="21" t="s">
        <v>1374</v>
      </c>
      <c r="C749" s="16" t="s">
        <v>815</v>
      </c>
      <c r="D749" s="16" t="s">
        <v>540</v>
      </c>
      <c r="E749" s="36">
        <v>35</v>
      </c>
      <c r="F749" s="36">
        <v>17</v>
      </c>
      <c r="G749" s="37">
        <v>0.4857142857142857</v>
      </c>
    </row>
    <row r="750" spans="1:7" ht="13.5">
      <c r="A750" s="16" t="s">
        <v>1351</v>
      </c>
      <c r="B750" s="21" t="s">
        <v>1352</v>
      </c>
      <c r="C750" s="16" t="s">
        <v>815</v>
      </c>
      <c r="D750" s="16" t="s">
        <v>540</v>
      </c>
      <c r="E750" s="36">
        <v>5</v>
      </c>
      <c r="F750" s="36">
        <v>5</v>
      </c>
      <c r="G750" s="37">
        <v>1</v>
      </c>
    </row>
    <row r="751" spans="1:7" ht="13.5">
      <c r="A751" s="16" t="s">
        <v>2029</v>
      </c>
      <c r="B751" s="21" t="s">
        <v>2030</v>
      </c>
      <c r="C751" s="16" t="s">
        <v>815</v>
      </c>
      <c r="D751" s="16" t="s">
        <v>540</v>
      </c>
      <c r="E751" s="36">
        <v>52</v>
      </c>
      <c r="F751" s="36">
        <v>38</v>
      </c>
      <c r="G751" s="37">
        <v>0.7307692307692307</v>
      </c>
    </row>
    <row r="752" spans="1:7" ht="13.5">
      <c r="A752" s="16" t="s">
        <v>246</v>
      </c>
      <c r="B752" s="21" t="s">
        <v>500</v>
      </c>
      <c r="C752" s="16" t="s">
        <v>815</v>
      </c>
      <c r="D752" s="16" t="s">
        <v>538</v>
      </c>
      <c r="E752" s="36">
        <v>13</v>
      </c>
      <c r="F752" s="36">
        <v>13</v>
      </c>
      <c r="G752" s="37">
        <v>1</v>
      </c>
    </row>
    <row r="753" spans="1:7" ht="13.5">
      <c r="A753" s="16" t="s">
        <v>1132</v>
      </c>
      <c r="B753" s="21" t="s">
        <v>1793</v>
      </c>
      <c r="C753" s="16" t="s">
        <v>815</v>
      </c>
      <c r="D753" s="16" t="s">
        <v>540</v>
      </c>
      <c r="E753" s="36">
        <v>43</v>
      </c>
      <c r="F753" s="36">
        <v>28</v>
      </c>
      <c r="G753" s="37">
        <v>0.6511627906976745</v>
      </c>
    </row>
    <row r="754" spans="1:7" ht="13.5">
      <c r="A754" s="16" t="s">
        <v>1098</v>
      </c>
      <c r="B754" s="21" t="s">
        <v>1099</v>
      </c>
      <c r="C754" s="16" t="s">
        <v>815</v>
      </c>
      <c r="D754" s="16" t="s">
        <v>540</v>
      </c>
      <c r="E754" s="36">
        <v>19</v>
      </c>
      <c r="F754" s="36">
        <v>16</v>
      </c>
      <c r="G754" s="37">
        <v>0.8421052631578947</v>
      </c>
    </row>
    <row r="755" spans="1:7" ht="13.5">
      <c r="A755" s="16" t="s">
        <v>1105</v>
      </c>
      <c r="B755" s="21" t="s">
        <v>1106</v>
      </c>
      <c r="C755" s="16" t="s">
        <v>759</v>
      </c>
      <c r="D755" s="16" t="s">
        <v>540</v>
      </c>
      <c r="E755" s="36">
        <v>20</v>
      </c>
      <c r="F755" s="36">
        <v>17</v>
      </c>
      <c r="G755" s="37">
        <v>0.85</v>
      </c>
    </row>
    <row r="756" spans="1:8" ht="13.5">
      <c r="A756" s="16" t="s">
        <v>1469</v>
      </c>
      <c r="B756" s="21" t="s">
        <v>1470</v>
      </c>
      <c r="C756" s="16" t="s">
        <v>761</v>
      </c>
      <c r="D756" s="16" t="s">
        <v>539</v>
      </c>
      <c r="G756" s="37"/>
      <c r="H756" s="10" t="s">
        <v>23</v>
      </c>
    </row>
    <row r="757" spans="1:7" ht="13.5">
      <c r="A757" s="16" t="s">
        <v>1556</v>
      </c>
      <c r="B757" s="21" t="s">
        <v>1835</v>
      </c>
      <c r="C757" s="16" t="s">
        <v>768</v>
      </c>
      <c r="D757" s="16" t="s">
        <v>538</v>
      </c>
      <c r="E757" s="36">
        <v>11</v>
      </c>
      <c r="F757" s="36">
        <v>10</v>
      </c>
      <c r="G757" s="37">
        <v>0.9090909090909091</v>
      </c>
    </row>
    <row r="758" spans="1:7" ht="13.5">
      <c r="A758" s="16" t="s">
        <v>1478</v>
      </c>
      <c r="B758" s="21" t="s">
        <v>832</v>
      </c>
      <c r="C758" s="16" t="s">
        <v>773</v>
      </c>
      <c r="D758" s="16" t="s">
        <v>539</v>
      </c>
      <c r="E758" s="36">
        <v>17</v>
      </c>
      <c r="F758" s="36">
        <v>12</v>
      </c>
      <c r="G758" s="37">
        <v>0.7058823529411765</v>
      </c>
    </row>
    <row r="759" spans="1:7" ht="13.5">
      <c r="A759" s="16" t="s">
        <v>185</v>
      </c>
      <c r="B759" s="21" t="s">
        <v>879</v>
      </c>
      <c r="C759" s="16" t="s">
        <v>761</v>
      </c>
      <c r="D759" s="16" t="s">
        <v>539</v>
      </c>
      <c r="E759" s="36">
        <v>32</v>
      </c>
      <c r="F759" s="36">
        <v>26</v>
      </c>
      <c r="G759" s="38">
        <v>0.8125</v>
      </c>
    </row>
    <row r="760" spans="1:7" ht="13.5">
      <c r="A760" s="16" t="s">
        <v>1250</v>
      </c>
      <c r="B760" s="21" t="s">
        <v>1828</v>
      </c>
      <c r="C760" s="16" t="s">
        <v>821</v>
      </c>
      <c r="D760" s="16" t="s">
        <v>538</v>
      </c>
      <c r="E760" s="36">
        <v>36</v>
      </c>
      <c r="F760" s="36">
        <v>36</v>
      </c>
      <c r="G760" s="37">
        <v>1</v>
      </c>
    </row>
    <row r="761" spans="1:7" ht="13.5">
      <c r="A761" s="16" t="s">
        <v>519</v>
      </c>
      <c r="B761" s="21" t="s">
        <v>520</v>
      </c>
      <c r="C761" s="16" t="s">
        <v>823</v>
      </c>
      <c r="D761" s="16" t="s">
        <v>539</v>
      </c>
      <c r="E761" s="36">
        <v>78</v>
      </c>
      <c r="F761" s="36">
        <v>56</v>
      </c>
      <c r="G761" s="37">
        <v>0.717948717948718</v>
      </c>
    </row>
    <row r="762" spans="1:7" ht="13.5">
      <c r="A762" s="16" t="s">
        <v>691</v>
      </c>
      <c r="B762" s="21" t="s">
        <v>692</v>
      </c>
      <c r="C762" s="16" t="s">
        <v>779</v>
      </c>
      <c r="D762" s="16" t="s">
        <v>539</v>
      </c>
      <c r="E762" s="36">
        <v>27</v>
      </c>
      <c r="F762" s="36">
        <v>26</v>
      </c>
      <c r="G762" s="37">
        <v>0.9629629629629629</v>
      </c>
    </row>
    <row r="763" spans="1:7" ht="13.5">
      <c r="A763" s="16" t="s">
        <v>673</v>
      </c>
      <c r="B763" s="21" t="s">
        <v>674</v>
      </c>
      <c r="C763" s="16" t="s">
        <v>779</v>
      </c>
      <c r="D763" s="16" t="s">
        <v>539</v>
      </c>
      <c r="E763" s="36">
        <v>4</v>
      </c>
      <c r="F763" s="36">
        <v>4</v>
      </c>
      <c r="G763" s="37">
        <v>1</v>
      </c>
    </row>
    <row r="764" spans="1:7" ht="13.5">
      <c r="A764" s="16" t="s">
        <v>93</v>
      </c>
      <c r="B764" s="21" t="s">
        <v>476</v>
      </c>
      <c r="C764" s="16" t="s">
        <v>841</v>
      </c>
      <c r="D764" s="16" t="s">
        <v>539</v>
      </c>
      <c r="E764" s="36">
        <v>43</v>
      </c>
      <c r="F764" s="36">
        <v>37</v>
      </c>
      <c r="G764" s="37">
        <v>0.8604651162790697</v>
      </c>
    </row>
    <row r="765" spans="1:7" ht="13.5">
      <c r="A765" s="16" t="s">
        <v>1018</v>
      </c>
      <c r="B765" s="21" t="s">
        <v>1019</v>
      </c>
      <c r="C765" s="16" t="s">
        <v>815</v>
      </c>
      <c r="D765" s="16" t="s">
        <v>539</v>
      </c>
      <c r="E765" s="36">
        <v>68</v>
      </c>
      <c r="F765" s="36">
        <v>47</v>
      </c>
      <c r="G765" s="37">
        <v>0.6911764705882353</v>
      </c>
    </row>
    <row r="766" spans="1:8" ht="13.5">
      <c r="A766" s="16" t="s">
        <v>1281</v>
      </c>
      <c r="B766" s="21" t="s">
        <v>1282</v>
      </c>
      <c r="C766" s="16" t="s">
        <v>823</v>
      </c>
      <c r="D766" s="16" t="s">
        <v>540</v>
      </c>
      <c r="G766" s="37"/>
      <c r="H766" s="10" t="s">
        <v>23</v>
      </c>
    </row>
    <row r="767" spans="1:8" ht="13.5">
      <c r="A767" s="16" t="s">
        <v>1238</v>
      </c>
      <c r="B767" s="21" t="s">
        <v>1239</v>
      </c>
      <c r="C767" s="16" t="s">
        <v>812</v>
      </c>
      <c r="D767" s="16" t="s">
        <v>538</v>
      </c>
      <c r="G767" s="37"/>
      <c r="H767" s="10" t="s">
        <v>23</v>
      </c>
    </row>
    <row r="768" spans="1:8" ht="13.5">
      <c r="A768" s="16" t="s">
        <v>1366</v>
      </c>
      <c r="B768" s="21" t="s">
        <v>1367</v>
      </c>
      <c r="C768" s="16" t="s">
        <v>755</v>
      </c>
      <c r="D768" s="16" t="s">
        <v>539</v>
      </c>
      <c r="G768" s="37"/>
      <c r="H768" s="10" t="s">
        <v>23</v>
      </c>
    </row>
    <row r="769" spans="1:7" ht="13.5">
      <c r="A769" s="16" t="s">
        <v>1128</v>
      </c>
      <c r="B769" s="21" t="s">
        <v>517</v>
      </c>
      <c r="C769" s="16" t="s">
        <v>828</v>
      </c>
      <c r="D769" s="16" t="s">
        <v>538</v>
      </c>
      <c r="E769" s="36">
        <v>38</v>
      </c>
      <c r="F769" s="36">
        <v>27</v>
      </c>
      <c r="G769" s="37">
        <v>0.7105263157894737</v>
      </c>
    </row>
    <row r="770" spans="1:7" ht="13.5">
      <c r="A770" s="16" t="s">
        <v>225</v>
      </c>
      <c r="B770" s="21" t="s">
        <v>1574</v>
      </c>
      <c r="C770" s="16" t="s">
        <v>894</v>
      </c>
      <c r="D770" s="16" t="s">
        <v>538</v>
      </c>
      <c r="E770" s="36">
        <v>41</v>
      </c>
      <c r="F770" s="36">
        <v>31</v>
      </c>
      <c r="G770" s="37">
        <v>0.7560975609756098</v>
      </c>
    </row>
    <row r="771" spans="1:7" ht="13.5">
      <c r="A771" s="16" t="s">
        <v>287</v>
      </c>
      <c r="B771" s="21" t="s">
        <v>822</v>
      </c>
      <c r="C771" s="16" t="s">
        <v>815</v>
      </c>
      <c r="D771" s="16" t="s">
        <v>539</v>
      </c>
      <c r="E771" s="36">
        <v>15</v>
      </c>
      <c r="F771" s="36">
        <v>15</v>
      </c>
      <c r="G771" s="37">
        <v>1</v>
      </c>
    </row>
    <row r="772" spans="1:7" ht="13.5">
      <c r="A772" s="16" t="s">
        <v>1717</v>
      </c>
      <c r="B772" s="21" t="s">
        <v>1718</v>
      </c>
      <c r="C772" s="16" t="s">
        <v>962</v>
      </c>
      <c r="D772" s="16" t="s">
        <v>539</v>
      </c>
      <c r="E772" s="36">
        <v>2</v>
      </c>
      <c r="F772" s="36">
        <v>2</v>
      </c>
      <c r="G772" s="37">
        <v>1</v>
      </c>
    </row>
    <row r="773" spans="1:7" ht="13.5">
      <c r="A773" s="16" t="s">
        <v>1961</v>
      </c>
      <c r="B773" s="21" t="s">
        <v>1962</v>
      </c>
      <c r="C773" s="16" t="s">
        <v>763</v>
      </c>
      <c r="D773" s="16" t="s">
        <v>538</v>
      </c>
      <c r="E773" s="36">
        <v>29</v>
      </c>
      <c r="F773" s="36">
        <v>29</v>
      </c>
      <c r="G773" s="37">
        <v>1</v>
      </c>
    </row>
    <row r="774" spans="1:7" ht="13.5">
      <c r="A774" s="16" t="s">
        <v>111</v>
      </c>
      <c r="B774" s="21" t="s">
        <v>112</v>
      </c>
      <c r="C774" s="16" t="s">
        <v>956</v>
      </c>
      <c r="D774" s="16" t="s">
        <v>538</v>
      </c>
      <c r="E774" s="36">
        <v>132</v>
      </c>
      <c r="F774" s="36">
        <v>108</v>
      </c>
      <c r="G774" s="37">
        <v>0.8181818181818182</v>
      </c>
    </row>
    <row r="775" spans="1:7" ht="13.5">
      <c r="A775" s="16" t="s">
        <v>1136</v>
      </c>
      <c r="B775" s="21" t="s">
        <v>694</v>
      </c>
      <c r="C775" s="16" t="s">
        <v>956</v>
      </c>
      <c r="D775" s="16" t="s">
        <v>538</v>
      </c>
      <c r="E775" s="36">
        <v>174</v>
      </c>
      <c r="F775" s="36">
        <v>127</v>
      </c>
      <c r="G775" s="37">
        <v>0.7298850574712644</v>
      </c>
    </row>
    <row r="776" spans="1:7" ht="13.5">
      <c r="A776" s="16" t="s">
        <v>620</v>
      </c>
      <c r="B776" s="21" t="s">
        <v>621</v>
      </c>
      <c r="C776" s="16" t="s">
        <v>956</v>
      </c>
      <c r="D776" s="16" t="s">
        <v>538</v>
      </c>
      <c r="E776" s="36">
        <v>75</v>
      </c>
      <c r="F776" s="36">
        <v>68</v>
      </c>
      <c r="G776" s="37">
        <v>0.9066666666666666</v>
      </c>
    </row>
    <row r="777" spans="1:7" ht="13.5">
      <c r="A777" s="16" t="s">
        <v>384</v>
      </c>
      <c r="B777" s="21" t="s">
        <v>385</v>
      </c>
      <c r="C777" s="16" t="s">
        <v>823</v>
      </c>
      <c r="D777" s="16" t="s">
        <v>540</v>
      </c>
      <c r="E777" s="36">
        <v>15</v>
      </c>
      <c r="F777" s="36">
        <v>15</v>
      </c>
      <c r="G777" s="38">
        <v>1</v>
      </c>
    </row>
    <row r="778" spans="1:7" ht="13.5">
      <c r="A778" s="16" t="s">
        <v>1110</v>
      </c>
      <c r="B778" s="21" t="s">
        <v>461</v>
      </c>
      <c r="C778" s="16" t="s">
        <v>823</v>
      </c>
      <c r="D778" s="16" t="s">
        <v>540</v>
      </c>
      <c r="E778" s="36">
        <v>18</v>
      </c>
      <c r="F778" s="36">
        <v>16</v>
      </c>
      <c r="G778" s="37">
        <v>0.8888888888888888</v>
      </c>
    </row>
    <row r="779" spans="1:8" ht="13.5">
      <c r="A779" s="16" t="s">
        <v>1347</v>
      </c>
      <c r="B779" s="21" t="s">
        <v>1348</v>
      </c>
      <c r="C779" s="16" t="s">
        <v>1842</v>
      </c>
      <c r="D779" s="16" t="s">
        <v>540</v>
      </c>
      <c r="G779" s="37"/>
      <c r="H779" s="10" t="s">
        <v>23</v>
      </c>
    </row>
    <row r="780" spans="1:7" ht="13.5">
      <c r="A780" s="16" t="s">
        <v>1349</v>
      </c>
      <c r="B780" s="21" t="s">
        <v>1350</v>
      </c>
      <c r="C780" s="16" t="s">
        <v>1842</v>
      </c>
      <c r="D780" s="16" t="s">
        <v>540</v>
      </c>
      <c r="E780" s="36">
        <v>20</v>
      </c>
      <c r="F780" s="36">
        <v>15</v>
      </c>
      <c r="G780" s="37">
        <v>0.75</v>
      </c>
    </row>
    <row r="781" spans="1:8" ht="13.5">
      <c r="A781" s="16" t="s">
        <v>344</v>
      </c>
      <c r="B781" s="21" t="s">
        <v>345</v>
      </c>
      <c r="C781" s="16" t="s">
        <v>1842</v>
      </c>
      <c r="D781" s="16" t="s">
        <v>540</v>
      </c>
      <c r="G781" s="37"/>
      <c r="H781" s="10" t="s">
        <v>23</v>
      </c>
    </row>
    <row r="782" spans="1:7" ht="13.5">
      <c r="A782" s="16" t="s">
        <v>1256</v>
      </c>
      <c r="B782" s="21" t="s">
        <v>1257</v>
      </c>
      <c r="C782" s="16" t="s">
        <v>810</v>
      </c>
      <c r="D782" s="16" t="s">
        <v>540</v>
      </c>
      <c r="E782" s="36">
        <v>6</v>
      </c>
      <c r="F782" s="36">
        <v>4</v>
      </c>
      <c r="G782" s="37">
        <v>0.6666666666666666</v>
      </c>
    </row>
    <row r="783" spans="1:7" ht="13.5">
      <c r="A783" s="16" t="s">
        <v>1396</v>
      </c>
      <c r="B783" s="21" t="s">
        <v>1397</v>
      </c>
      <c r="C783" s="16" t="s">
        <v>844</v>
      </c>
      <c r="D783" s="16" t="s">
        <v>540</v>
      </c>
      <c r="E783" s="36">
        <v>30</v>
      </c>
      <c r="F783" s="36">
        <v>25</v>
      </c>
      <c r="G783" s="37">
        <v>0.8333333333333334</v>
      </c>
    </row>
    <row r="784" spans="1:7" ht="13.5">
      <c r="A784" s="16" t="s">
        <v>1252</v>
      </c>
      <c r="B784" s="21" t="s">
        <v>1253</v>
      </c>
      <c r="C784" s="16" t="s">
        <v>844</v>
      </c>
      <c r="D784" s="16" t="s">
        <v>539</v>
      </c>
      <c r="E784" s="36">
        <v>72</v>
      </c>
      <c r="F784" s="36">
        <v>70</v>
      </c>
      <c r="G784" s="37">
        <v>0.9722222222222222</v>
      </c>
    </row>
    <row r="785" spans="1:7" ht="13.5">
      <c r="A785" s="16" t="s">
        <v>1010</v>
      </c>
      <c r="B785" s="21" t="s">
        <v>495</v>
      </c>
      <c r="C785" s="16" t="s">
        <v>844</v>
      </c>
      <c r="D785" s="16" t="s">
        <v>540</v>
      </c>
      <c r="E785" s="36">
        <v>19</v>
      </c>
      <c r="F785" s="36">
        <v>16</v>
      </c>
      <c r="G785" s="37">
        <v>0.8421052631578947</v>
      </c>
    </row>
    <row r="786" spans="1:7" ht="13.5">
      <c r="A786" s="16" t="s">
        <v>1123</v>
      </c>
      <c r="B786" s="21" t="s">
        <v>1585</v>
      </c>
      <c r="C786" s="16" t="s">
        <v>844</v>
      </c>
      <c r="D786" s="16" t="s">
        <v>540</v>
      </c>
      <c r="E786" s="36">
        <v>16</v>
      </c>
      <c r="F786" s="36">
        <v>11</v>
      </c>
      <c r="G786" s="37">
        <v>0.6875</v>
      </c>
    </row>
    <row r="787" spans="1:7" ht="13.5">
      <c r="A787" s="16" t="s">
        <v>162</v>
      </c>
      <c r="B787" s="21" t="s">
        <v>163</v>
      </c>
      <c r="C787" s="16" t="s">
        <v>844</v>
      </c>
      <c r="D787" s="16" t="s">
        <v>539</v>
      </c>
      <c r="E787" s="36">
        <v>19</v>
      </c>
      <c r="F787" s="36">
        <v>12</v>
      </c>
      <c r="G787" s="37">
        <v>0.631578947368421</v>
      </c>
    </row>
    <row r="788" spans="1:7" ht="13.5">
      <c r="A788" s="16" t="s">
        <v>230</v>
      </c>
      <c r="B788" s="21" t="s">
        <v>909</v>
      </c>
      <c r="C788" s="16" t="s">
        <v>844</v>
      </c>
      <c r="D788" s="16" t="s">
        <v>540</v>
      </c>
      <c r="E788" s="36">
        <v>81</v>
      </c>
      <c r="F788" s="36">
        <v>65</v>
      </c>
      <c r="G788" s="37">
        <v>0.8024691358024691</v>
      </c>
    </row>
    <row r="789" spans="1:7" ht="13.5">
      <c r="A789" s="16" t="s">
        <v>1117</v>
      </c>
      <c r="B789" s="21" t="s">
        <v>532</v>
      </c>
      <c r="C789" s="16" t="s">
        <v>758</v>
      </c>
      <c r="D789" s="16" t="s">
        <v>540</v>
      </c>
      <c r="E789" s="36">
        <v>26</v>
      </c>
      <c r="F789" s="36">
        <v>26</v>
      </c>
      <c r="G789" s="37">
        <v>1</v>
      </c>
    </row>
    <row r="790" spans="1:7" ht="13.5">
      <c r="A790" s="16" t="s">
        <v>1854</v>
      </c>
      <c r="B790" s="21" t="s">
        <v>1855</v>
      </c>
      <c r="C790" s="16" t="s">
        <v>758</v>
      </c>
      <c r="D790" s="16" t="s">
        <v>540</v>
      </c>
      <c r="E790" s="36">
        <v>37</v>
      </c>
      <c r="F790" s="36">
        <v>32</v>
      </c>
      <c r="G790" s="37">
        <v>0.8648648648648649</v>
      </c>
    </row>
    <row r="791" spans="1:8" ht="13.5">
      <c r="A791" s="16" t="s">
        <v>1053</v>
      </c>
      <c r="B791" s="21" t="s">
        <v>1054</v>
      </c>
      <c r="C791" s="16" t="s">
        <v>758</v>
      </c>
      <c r="D791" s="16" t="s">
        <v>540</v>
      </c>
      <c r="G791" s="37"/>
      <c r="H791" s="10" t="s">
        <v>23</v>
      </c>
    </row>
    <row r="792" spans="1:7" ht="13.5">
      <c r="A792" s="16" t="s">
        <v>1125</v>
      </c>
      <c r="B792" s="21" t="s">
        <v>922</v>
      </c>
      <c r="C792" s="16" t="s">
        <v>758</v>
      </c>
      <c r="D792" s="16" t="s">
        <v>540</v>
      </c>
      <c r="E792" s="36">
        <v>2</v>
      </c>
      <c r="F792" s="36">
        <v>2</v>
      </c>
      <c r="G792" s="37">
        <v>1</v>
      </c>
    </row>
    <row r="793" spans="1:7" ht="13.5">
      <c r="A793" s="16" t="s">
        <v>24</v>
      </c>
      <c r="B793" s="21" t="s">
        <v>676</v>
      </c>
      <c r="C793" s="16" t="s">
        <v>758</v>
      </c>
      <c r="D793" s="16" t="s">
        <v>540</v>
      </c>
      <c r="E793" s="36">
        <v>16</v>
      </c>
      <c r="F793" s="36">
        <v>13</v>
      </c>
      <c r="G793" s="37">
        <v>0.8125</v>
      </c>
    </row>
    <row r="794" spans="1:7" ht="13.5">
      <c r="A794" s="16" t="s">
        <v>1244</v>
      </c>
      <c r="B794" s="21" t="s">
        <v>938</v>
      </c>
      <c r="C794" s="16" t="s">
        <v>758</v>
      </c>
      <c r="D794" s="16" t="s">
        <v>540</v>
      </c>
      <c r="E794" s="36">
        <v>3</v>
      </c>
      <c r="F794" s="36">
        <v>3</v>
      </c>
      <c r="G794" s="37">
        <v>1</v>
      </c>
    </row>
    <row r="795" spans="1:7" ht="13.5">
      <c r="A795" s="16" t="s">
        <v>482</v>
      </c>
      <c r="B795" s="21" t="s">
        <v>483</v>
      </c>
      <c r="C795" s="16" t="s">
        <v>755</v>
      </c>
      <c r="D795" s="16" t="s">
        <v>540</v>
      </c>
      <c r="E795" s="36">
        <v>9</v>
      </c>
      <c r="F795" s="36">
        <v>8</v>
      </c>
      <c r="G795" s="37">
        <v>0.8888888888888888</v>
      </c>
    </row>
    <row r="796" spans="1:7" ht="13.5">
      <c r="A796" s="16" t="s">
        <v>1391</v>
      </c>
      <c r="B796" s="21" t="s">
        <v>1851</v>
      </c>
      <c r="C796" s="16" t="s">
        <v>789</v>
      </c>
      <c r="D796" s="16" t="s">
        <v>540</v>
      </c>
      <c r="E796" s="36">
        <v>21</v>
      </c>
      <c r="F796" s="36">
        <v>21</v>
      </c>
      <c r="G796" s="37">
        <v>1</v>
      </c>
    </row>
    <row r="797" spans="1:7" ht="13.5">
      <c r="A797" s="16" t="s">
        <v>1511</v>
      </c>
      <c r="B797" s="21" t="s">
        <v>1802</v>
      </c>
      <c r="C797" s="16" t="s">
        <v>841</v>
      </c>
      <c r="D797" s="16" t="s">
        <v>540</v>
      </c>
      <c r="E797" s="36">
        <v>5</v>
      </c>
      <c r="F797" s="36">
        <v>5</v>
      </c>
      <c r="G797" s="37">
        <v>1</v>
      </c>
    </row>
    <row r="798" spans="1:7" ht="13.5">
      <c r="A798" s="16" t="s">
        <v>1465</v>
      </c>
      <c r="B798" s="21" t="s">
        <v>1648</v>
      </c>
      <c r="C798" s="16" t="s">
        <v>841</v>
      </c>
      <c r="D798" s="16" t="s">
        <v>540</v>
      </c>
      <c r="E798" s="36">
        <v>7</v>
      </c>
      <c r="F798" s="36">
        <v>6</v>
      </c>
      <c r="G798" s="37">
        <v>0.8571428571428571</v>
      </c>
    </row>
    <row r="799" spans="1:7" ht="13.5">
      <c r="A799" s="16" t="s">
        <v>324</v>
      </c>
      <c r="B799" s="21" t="s">
        <v>824</v>
      </c>
      <c r="C799" s="16" t="s">
        <v>825</v>
      </c>
      <c r="D799" s="16" t="s">
        <v>540</v>
      </c>
      <c r="E799" s="36">
        <v>53</v>
      </c>
      <c r="F799" s="36">
        <v>53</v>
      </c>
      <c r="G799" s="37">
        <v>1</v>
      </c>
    </row>
    <row r="800" spans="1:7" ht="13.5">
      <c r="A800" s="16" t="s">
        <v>1016</v>
      </c>
      <c r="B800" s="21" t="s">
        <v>537</v>
      </c>
      <c r="C800" s="16" t="s">
        <v>752</v>
      </c>
      <c r="D800" s="16" t="s">
        <v>540</v>
      </c>
      <c r="E800" s="36">
        <v>9</v>
      </c>
      <c r="F800" s="36">
        <v>7</v>
      </c>
      <c r="G800" s="37">
        <v>0.7777777777777778</v>
      </c>
    </row>
    <row r="801" spans="1:7" ht="13.5">
      <c r="A801" s="16" t="s">
        <v>303</v>
      </c>
      <c r="B801" s="21" t="s">
        <v>725</v>
      </c>
      <c r="C801" s="16" t="s">
        <v>791</v>
      </c>
      <c r="D801" s="16" t="s">
        <v>538</v>
      </c>
      <c r="E801" s="36">
        <v>35</v>
      </c>
      <c r="F801" s="36">
        <v>22</v>
      </c>
      <c r="G801" s="37">
        <v>0.6285714285714286</v>
      </c>
    </row>
    <row r="802" spans="1:7" ht="13.5">
      <c r="A802" s="16" t="s">
        <v>657</v>
      </c>
      <c r="B802" s="21" t="s">
        <v>658</v>
      </c>
      <c r="C802" s="16" t="s">
        <v>944</v>
      </c>
      <c r="D802" s="16" t="s">
        <v>540</v>
      </c>
      <c r="E802" s="36">
        <v>2</v>
      </c>
      <c r="F802" s="36">
        <v>1</v>
      </c>
      <c r="G802" s="37">
        <v>0.5</v>
      </c>
    </row>
    <row r="803" spans="1:7" ht="13.5">
      <c r="A803" s="16" t="s">
        <v>1739</v>
      </c>
      <c r="B803" s="21" t="s">
        <v>1740</v>
      </c>
      <c r="C803" s="16" t="s">
        <v>754</v>
      </c>
      <c r="D803" s="16" t="s">
        <v>540</v>
      </c>
      <c r="E803" s="36">
        <v>7</v>
      </c>
      <c r="F803" s="36">
        <v>7</v>
      </c>
      <c r="G803" s="37">
        <v>1</v>
      </c>
    </row>
    <row r="804" spans="1:7" ht="13.5">
      <c r="A804" s="16" t="s">
        <v>167</v>
      </c>
      <c r="B804" s="21" t="s">
        <v>1845</v>
      </c>
      <c r="C804" s="16" t="s">
        <v>754</v>
      </c>
      <c r="D804" s="16" t="s">
        <v>539</v>
      </c>
      <c r="E804" s="36">
        <v>20</v>
      </c>
      <c r="F804" s="36">
        <v>15</v>
      </c>
      <c r="G804" s="37">
        <v>0.75</v>
      </c>
    </row>
    <row r="805" spans="1:7" ht="13.5">
      <c r="A805" s="16" t="s">
        <v>281</v>
      </c>
      <c r="B805" s="21" t="s">
        <v>282</v>
      </c>
      <c r="C805" s="16" t="s">
        <v>754</v>
      </c>
      <c r="D805" s="16" t="s">
        <v>540</v>
      </c>
      <c r="E805" s="36">
        <v>13</v>
      </c>
      <c r="F805" s="36">
        <v>9</v>
      </c>
      <c r="G805" s="37">
        <v>0.6923076923076923</v>
      </c>
    </row>
    <row r="806" spans="1:7" ht="13.5">
      <c r="A806" s="16" t="s">
        <v>38</v>
      </c>
      <c r="B806" s="21" t="s">
        <v>753</v>
      </c>
      <c r="C806" s="16" t="s">
        <v>754</v>
      </c>
      <c r="D806" s="16" t="s">
        <v>539</v>
      </c>
      <c r="E806" s="36">
        <v>19</v>
      </c>
      <c r="F806" s="36">
        <v>11</v>
      </c>
      <c r="G806" s="37">
        <v>0.5789473684210527</v>
      </c>
    </row>
    <row r="807" spans="1:7" ht="13.5">
      <c r="A807" s="16" t="s">
        <v>700</v>
      </c>
      <c r="B807" s="21" t="s">
        <v>701</v>
      </c>
      <c r="C807" s="16" t="s">
        <v>754</v>
      </c>
      <c r="D807" s="16" t="s">
        <v>539</v>
      </c>
      <c r="E807" s="36">
        <v>17</v>
      </c>
      <c r="F807" s="36">
        <v>9</v>
      </c>
      <c r="G807" s="37">
        <v>0.5294117647058824</v>
      </c>
    </row>
    <row r="808" spans="1:7" ht="13.5">
      <c r="A808" s="16" t="s">
        <v>249</v>
      </c>
      <c r="B808" s="21" t="s">
        <v>743</v>
      </c>
      <c r="C808" s="16" t="s">
        <v>815</v>
      </c>
      <c r="D808" s="16" t="s">
        <v>540</v>
      </c>
      <c r="E808" s="36">
        <v>7</v>
      </c>
      <c r="F808" s="36">
        <v>4</v>
      </c>
      <c r="G808" s="38">
        <v>0.5714285714285714</v>
      </c>
    </row>
    <row r="809" spans="1:7" ht="13.5">
      <c r="A809" s="16" t="s">
        <v>612</v>
      </c>
      <c r="B809" s="21" t="s">
        <v>613</v>
      </c>
      <c r="C809" s="16" t="s">
        <v>926</v>
      </c>
      <c r="D809" s="16" t="s">
        <v>540</v>
      </c>
      <c r="E809" s="36">
        <v>2</v>
      </c>
      <c r="F809" s="36">
        <v>2</v>
      </c>
      <c r="G809" s="37">
        <v>1</v>
      </c>
    </row>
    <row r="810" spans="1:7" ht="13.5">
      <c r="A810" s="16" t="s">
        <v>1317</v>
      </c>
      <c r="B810" s="21" t="s">
        <v>1318</v>
      </c>
      <c r="C810" s="16" t="s">
        <v>878</v>
      </c>
      <c r="D810" s="16" t="s">
        <v>540</v>
      </c>
      <c r="E810" s="36">
        <v>20</v>
      </c>
      <c r="F810" s="36">
        <v>20</v>
      </c>
      <c r="G810" s="37">
        <v>1</v>
      </c>
    </row>
    <row r="811" spans="1:7" ht="13.5">
      <c r="A811" s="16" t="s">
        <v>1595</v>
      </c>
      <c r="B811" s="21" t="s">
        <v>1596</v>
      </c>
      <c r="C811" s="16" t="s">
        <v>878</v>
      </c>
      <c r="D811" s="16" t="s">
        <v>540</v>
      </c>
      <c r="E811" s="36">
        <v>20</v>
      </c>
      <c r="F811" s="36">
        <v>14</v>
      </c>
      <c r="G811" s="37">
        <v>0.7</v>
      </c>
    </row>
    <row r="812" spans="1:7" ht="13.5">
      <c r="A812" s="16" t="s">
        <v>115</v>
      </c>
      <c r="B812" s="21" t="s">
        <v>518</v>
      </c>
      <c r="C812" s="16" t="s">
        <v>827</v>
      </c>
      <c r="D812" s="16" t="s">
        <v>540</v>
      </c>
      <c r="E812" s="36">
        <v>26</v>
      </c>
      <c r="F812" s="36">
        <v>21</v>
      </c>
      <c r="G812" s="37">
        <v>0.8076923076923077</v>
      </c>
    </row>
    <row r="813" spans="1:7" ht="13.5">
      <c r="A813" s="16" t="s">
        <v>1723</v>
      </c>
      <c r="B813" s="21" t="s">
        <v>1724</v>
      </c>
      <c r="C813" s="16" t="s">
        <v>777</v>
      </c>
      <c r="D813" s="16" t="s">
        <v>540</v>
      </c>
      <c r="E813" s="36">
        <v>20</v>
      </c>
      <c r="F813" s="36">
        <v>18</v>
      </c>
      <c r="G813" s="37">
        <v>0.9</v>
      </c>
    </row>
    <row r="814" spans="1:7" ht="13.5">
      <c r="A814" s="16" t="s">
        <v>1402</v>
      </c>
      <c r="B814" s="21" t="s">
        <v>1403</v>
      </c>
      <c r="C814" s="16" t="s">
        <v>763</v>
      </c>
      <c r="D814" s="16" t="s">
        <v>540</v>
      </c>
      <c r="E814" s="36">
        <v>22</v>
      </c>
      <c r="F814" s="36">
        <v>20</v>
      </c>
      <c r="G814" s="37">
        <v>0.9090909090909091</v>
      </c>
    </row>
    <row r="815" spans="1:7" ht="13.5">
      <c r="A815" s="16" t="s">
        <v>77</v>
      </c>
      <c r="B815" s="21" t="s">
        <v>1694</v>
      </c>
      <c r="C815" s="16" t="s">
        <v>812</v>
      </c>
      <c r="D815" s="16" t="s">
        <v>540</v>
      </c>
      <c r="E815" s="36">
        <v>55</v>
      </c>
      <c r="F815" s="36">
        <v>52</v>
      </c>
      <c r="G815" s="37">
        <v>0.9454545454545454</v>
      </c>
    </row>
    <row r="816" spans="1:7" ht="13.5">
      <c r="A816" s="16" t="s">
        <v>82</v>
      </c>
      <c r="B816" s="21" t="s">
        <v>83</v>
      </c>
      <c r="C816" s="16" t="s">
        <v>915</v>
      </c>
      <c r="D816" s="16" t="s">
        <v>540</v>
      </c>
      <c r="E816" s="36">
        <v>32</v>
      </c>
      <c r="F816" s="36">
        <v>17</v>
      </c>
      <c r="G816" s="37">
        <v>0.53125</v>
      </c>
    </row>
    <row r="817" spans="1:7" ht="13.5">
      <c r="A817" s="16" t="s">
        <v>68</v>
      </c>
      <c r="B817" s="21" t="s">
        <v>455</v>
      </c>
      <c r="C817" s="16" t="s">
        <v>915</v>
      </c>
      <c r="D817" s="16" t="s">
        <v>540</v>
      </c>
      <c r="E817" s="36">
        <v>32</v>
      </c>
      <c r="F817" s="36">
        <v>20</v>
      </c>
      <c r="G817" s="37">
        <v>0.625</v>
      </c>
    </row>
    <row r="818" spans="1:7" ht="13.5">
      <c r="A818" s="16" t="s">
        <v>1030</v>
      </c>
      <c r="B818" s="21" t="s">
        <v>957</v>
      </c>
      <c r="C818" s="16" t="s">
        <v>915</v>
      </c>
      <c r="D818" s="16" t="s">
        <v>540</v>
      </c>
      <c r="E818" s="36">
        <v>22</v>
      </c>
      <c r="F818" s="36">
        <v>17</v>
      </c>
      <c r="G818" s="37">
        <v>0.7727272727272727</v>
      </c>
    </row>
    <row r="819" spans="1:7" ht="13.5">
      <c r="A819" s="16" t="s">
        <v>1192</v>
      </c>
      <c r="B819" s="21" t="s">
        <v>1801</v>
      </c>
      <c r="C819" s="16" t="s">
        <v>915</v>
      </c>
      <c r="D819" s="16" t="s">
        <v>540</v>
      </c>
      <c r="E819" s="36">
        <v>10</v>
      </c>
      <c r="F819" s="36">
        <v>10</v>
      </c>
      <c r="G819" s="37">
        <v>1</v>
      </c>
    </row>
    <row r="820" spans="1:7" ht="13.5">
      <c r="A820" s="16" t="s">
        <v>264</v>
      </c>
      <c r="B820" s="21" t="s">
        <v>914</v>
      </c>
      <c r="C820" s="16" t="s">
        <v>915</v>
      </c>
      <c r="D820" s="16" t="s">
        <v>540</v>
      </c>
      <c r="E820" s="36">
        <v>15</v>
      </c>
      <c r="F820" s="36">
        <v>11</v>
      </c>
      <c r="G820" s="37">
        <v>0.7333333333333333</v>
      </c>
    </row>
    <row r="821" spans="1:7" ht="13.5">
      <c r="A821" s="16" t="s">
        <v>584</v>
      </c>
      <c r="B821" s="21" t="s">
        <v>585</v>
      </c>
      <c r="C821" s="16" t="s">
        <v>828</v>
      </c>
      <c r="D821" s="16" t="s">
        <v>538</v>
      </c>
      <c r="E821" s="36">
        <v>41</v>
      </c>
      <c r="F821" s="36">
        <v>22</v>
      </c>
      <c r="G821" s="37">
        <v>0.5365853658536586</v>
      </c>
    </row>
    <row r="822" spans="1:7" ht="13.5">
      <c r="A822" s="16" t="s">
        <v>1455</v>
      </c>
      <c r="B822" s="21" t="s">
        <v>1456</v>
      </c>
      <c r="C822" s="16" t="s">
        <v>836</v>
      </c>
      <c r="D822" s="16" t="s">
        <v>540</v>
      </c>
      <c r="E822" s="36">
        <v>8</v>
      </c>
      <c r="F822" s="36">
        <v>7</v>
      </c>
      <c r="G822" s="37">
        <v>0.875</v>
      </c>
    </row>
    <row r="823" spans="1:7" ht="13.5">
      <c r="A823" s="16" t="s">
        <v>1452</v>
      </c>
      <c r="B823" s="21" t="s">
        <v>446</v>
      </c>
      <c r="C823" s="16" t="s">
        <v>836</v>
      </c>
      <c r="D823" s="16" t="s">
        <v>540</v>
      </c>
      <c r="E823" s="36">
        <v>96</v>
      </c>
      <c r="F823" s="36">
        <v>95</v>
      </c>
      <c r="G823" s="38">
        <v>0.9895833333333334</v>
      </c>
    </row>
    <row r="824" spans="1:7" ht="13.5">
      <c r="A824" s="16" t="s">
        <v>614</v>
      </c>
      <c r="B824" s="21" t="s">
        <v>615</v>
      </c>
      <c r="C824" s="16" t="s">
        <v>836</v>
      </c>
      <c r="D824" s="16" t="s">
        <v>540</v>
      </c>
      <c r="E824" s="36">
        <v>62</v>
      </c>
      <c r="F824" s="36">
        <v>40</v>
      </c>
      <c r="G824" s="37">
        <v>0.6451612903225806</v>
      </c>
    </row>
    <row r="825" spans="1:7" ht="13.5">
      <c r="A825" s="16" t="s">
        <v>4</v>
      </c>
      <c r="B825" s="21" t="s">
        <v>5</v>
      </c>
      <c r="C825" s="16" t="s">
        <v>834</v>
      </c>
      <c r="D825" s="16" t="s">
        <v>540</v>
      </c>
      <c r="E825" s="36">
        <v>94</v>
      </c>
      <c r="F825" s="36">
        <v>89</v>
      </c>
      <c r="G825" s="37">
        <v>0.9468085106382979</v>
      </c>
    </row>
    <row r="826" spans="1:7" ht="13.5">
      <c r="A826" s="16" t="s">
        <v>1432</v>
      </c>
      <c r="B826" s="21" t="s">
        <v>918</v>
      </c>
      <c r="C826" s="16" t="s">
        <v>834</v>
      </c>
      <c r="D826" s="16" t="s">
        <v>540</v>
      </c>
      <c r="E826" s="36">
        <v>20</v>
      </c>
      <c r="F826" s="36">
        <v>15</v>
      </c>
      <c r="G826" s="37">
        <v>0.75</v>
      </c>
    </row>
    <row r="827" spans="1:8" ht="13.5">
      <c r="A827" s="16" t="s">
        <v>1492</v>
      </c>
      <c r="B827" s="21" t="s">
        <v>1493</v>
      </c>
      <c r="C827" s="16" t="s">
        <v>894</v>
      </c>
      <c r="D827" s="16" t="s">
        <v>540</v>
      </c>
      <c r="G827" s="37"/>
      <c r="H827" s="10" t="s">
        <v>23</v>
      </c>
    </row>
    <row r="828" spans="1:7" ht="13.5">
      <c r="A828" s="16" t="s">
        <v>1922</v>
      </c>
      <c r="B828" s="21" t="s">
        <v>1923</v>
      </c>
      <c r="C828" s="16" t="s">
        <v>865</v>
      </c>
      <c r="D828" s="16" t="s">
        <v>540</v>
      </c>
      <c r="E828" s="36">
        <v>72</v>
      </c>
      <c r="F828" s="36">
        <v>58</v>
      </c>
      <c r="G828" s="37">
        <v>0.8055555555555556</v>
      </c>
    </row>
    <row r="829" spans="1:7" ht="13.5">
      <c r="A829" s="16" t="s">
        <v>1503</v>
      </c>
      <c r="B829" s="21" t="s">
        <v>1823</v>
      </c>
      <c r="C829" s="16" t="s">
        <v>773</v>
      </c>
      <c r="D829" s="16" t="s">
        <v>540</v>
      </c>
      <c r="E829" s="36">
        <v>68</v>
      </c>
      <c r="F829" s="36">
        <v>68</v>
      </c>
      <c r="G829" s="37">
        <v>1</v>
      </c>
    </row>
    <row r="830" spans="1:7" ht="13.5">
      <c r="A830" s="16" t="s">
        <v>771</v>
      </c>
      <c r="B830" s="21" t="s">
        <v>772</v>
      </c>
      <c r="C830" s="16" t="s">
        <v>773</v>
      </c>
      <c r="D830" s="16" t="s">
        <v>540</v>
      </c>
      <c r="E830" s="36">
        <v>5</v>
      </c>
      <c r="F830" s="36">
        <v>5</v>
      </c>
      <c r="G830" s="37">
        <v>1</v>
      </c>
    </row>
    <row r="831" spans="1:7" ht="13.5">
      <c r="A831" s="16" t="s">
        <v>1075</v>
      </c>
      <c r="B831" s="21" t="s">
        <v>1646</v>
      </c>
      <c r="C831" s="16" t="s">
        <v>791</v>
      </c>
      <c r="D831" s="16" t="s">
        <v>540</v>
      </c>
      <c r="E831" s="36">
        <v>133</v>
      </c>
      <c r="F831" s="36">
        <v>89</v>
      </c>
      <c r="G831" s="37">
        <v>0.6691729323308271</v>
      </c>
    </row>
    <row r="832" spans="1:7" ht="13.5">
      <c r="A832" s="16" t="s">
        <v>1091</v>
      </c>
      <c r="B832" s="21" t="s">
        <v>514</v>
      </c>
      <c r="C832" s="16" t="s">
        <v>791</v>
      </c>
      <c r="D832" s="16" t="s">
        <v>540</v>
      </c>
      <c r="E832" s="36">
        <v>82</v>
      </c>
      <c r="F832" s="36">
        <v>59</v>
      </c>
      <c r="G832" s="38">
        <v>0.7195121951219512</v>
      </c>
    </row>
    <row r="833" spans="1:7" ht="13.5">
      <c r="A833" s="16" t="s">
        <v>570</v>
      </c>
      <c r="B833" s="21" t="s">
        <v>571</v>
      </c>
      <c r="C833" s="16" t="s">
        <v>823</v>
      </c>
      <c r="D833" s="16" t="s">
        <v>540</v>
      </c>
      <c r="E833" s="36">
        <v>4</v>
      </c>
      <c r="F833" s="36">
        <v>2</v>
      </c>
      <c r="G833" s="37">
        <v>0.5</v>
      </c>
    </row>
    <row r="834" spans="1:7" ht="13.5">
      <c r="A834" s="16" t="s">
        <v>510</v>
      </c>
      <c r="B834" s="21" t="s">
        <v>511</v>
      </c>
      <c r="C834" s="16" t="s">
        <v>796</v>
      </c>
      <c r="D834" s="16" t="s">
        <v>540</v>
      </c>
      <c r="E834" s="36">
        <v>29</v>
      </c>
      <c r="F834" s="36">
        <v>20</v>
      </c>
      <c r="G834" s="37">
        <v>0.6896551724137931</v>
      </c>
    </row>
    <row r="835" spans="1:7" ht="13.5">
      <c r="A835" s="16" t="s">
        <v>293</v>
      </c>
      <c r="B835" s="21" t="s">
        <v>693</v>
      </c>
      <c r="C835" s="16" t="s">
        <v>796</v>
      </c>
      <c r="D835" s="16" t="s">
        <v>540</v>
      </c>
      <c r="E835" s="36">
        <v>27</v>
      </c>
      <c r="F835" s="36">
        <v>18</v>
      </c>
      <c r="G835" s="37">
        <v>0.6666666666666666</v>
      </c>
    </row>
    <row r="836" spans="1:7" ht="13.5">
      <c r="A836" s="16" t="s">
        <v>1420</v>
      </c>
      <c r="B836" s="21" t="s">
        <v>1786</v>
      </c>
      <c r="C836" s="16" t="s">
        <v>796</v>
      </c>
      <c r="D836" s="16" t="s">
        <v>540</v>
      </c>
      <c r="E836" s="36">
        <v>5</v>
      </c>
      <c r="F836" s="36">
        <v>5</v>
      </c>
      <c r="G836" s="38">
        <v>1</v>
      </c>
    </row>
    <row r="837" spans="1:7" ht="13.5">
      <c r="A837" s="16" t="s">
        <v>390</v>
      </c>
      <c r="B837" s="21" t="s">
        <v>391</v>
      </c>
      <c r="C837" s="16" t="s">
        <v>787</v>
      </c>
      <c r="D837" s="16" t="s">
        <v>540</v>
      </c>
      <c r="E837" s="36">
        <v>10</v>
      </c>
      <c r="F837" s="36">
        <v>8</v>
      </c>
      <c r="G837" s="37">
        <v>0.8</v>
      </c>
    </row>
    <row r="838" spans="1:7" ht="13.5">
      <c r="A838" s="16" t="s">
        <v>667</v>
      </c>
      <c r="B838" s="21" t="s">
        <v>668</v>
      </c>
      <c r="C838" s="16" t="s">
        <v>787</v>
      </c>
      <c r="D838" s="16" t="s">
        <v>540</v>
      </c>
      <c r="E838" s="36">
        <v>20</v>
      </c>
      <c r="F838" s="36">
        <v>18</v>
      </c>
      <c r="G838" s="37">
        <v>0.9</v>
      </c>
    </row>
    <row r="839" spans="1:7" ht="13.5">
      <c r="A839" s="16" t="s">
        <v>2044</v>
      </c>
      <c r="B839" s="21" t="s">
        <v>2045</v>
      </c>
      <c r="C839" s="16" t="s">
        <v>747</v>
      </c>
      <c r="D839" s="16" t="s">
        <v>540</v>
      </c>
      <c r="E839" s="36">
        <v>2</v>
      </c>
      <c r="F839" s="36">
        <v>2</v>
      </c>
      <c r="G839" s="37">
        <v>1</v>
      </c>
    </row>
    <row r="840" spans="1:7" ht="13.5">
      <c r="A840" s="16" t="s">
        <v>1059</v>
      </c>
      <c r="B840" s="21" t="s">
        <v>1060</v>
      </c>
      <c r="C840" s="16" t="s">
        <v>797</v>
      </c>
      <c r="D840" s="16" t="s">
        <v>540</v>
      </c>
      <c r="E840" s="36">
        <v>58</v>
      </c>
      <c r="F840" s="36">
        <v>57</v>
      </c>
      <c r="G840" s="37">
        <v>0.9827586206896551</v>
      </c>
    </row>
    <row r="841" spans="1:7" ht="13.5">
      <c r="A841" s="16" t="s">
        <v>1122</v>
      </c>
      <c r="B841" s="21" t="s">
        <v>1840</v>
      </c>
      <c r="C841" s="16" t="s">
        <v>797</v>
      </c>
      <c r="D841" s="16" t="s">
        <v>539</v>
      </c>
      <c r="E841" s="36">
        <v>15</v>
      </c>
      <c r="F841" s="36">
        <v>11</v>
      </c>
      <c r="G841" s="37">
        <v>0.7333333333333333</v>
      </c>
    </row>
    <row r="842" spans="1:7" ht="13.5">
      <c r="A842" s="16" t="s">
        <v>1368</v>
      </c>
      <c r="B842" s="21" t="s">
        <v>503</v>
      </c>
      <c r="C842" s="16" t="s">
        <v>797</v>
      </c>
      <c r="D842" s="16" t="s">
        <v>539</v>
      </c>
      <c r="E842" s="36">
        <v>44</v>
      </c>
      <c r="F842" s="36">
        <v>43</v>
      </c>
      <c r="G842" s="37">
        <v>0.9772727272727273</v>
      </c>
    </row>
    <row r="843" spans="1:8" ht="27">
      <c r="A843" s="16" t="s">
        <v>1932</v>
      </c>
      <c r="B843" s="21" t="s">
        <v>1933</v>
      </c>
      <c r="C843" s="16" t="s">
        <v>812</v>
      </c>
      <c r="D843" s="16" t="s">
        <v>540</v>
      </c>
      <c r="G843" s="37"/>
      <c r="H843" s="10" t="s">
        <v>21</v>
      </c>
    </row>
    <row r="844" spans="1:7" ht="13.5">
      <c r="A844" s="16" t="s">
        <v>1535</v>
      </c>
      <c r="B844" s="21" t="s">
        <v>505</v>
      </c>
      <c r="C844" s="16" t="s">
        <v>757</v>
      </c>
      <c r="D844" s="16" t="s">
        <v>540</v>
      </c>
      <c r="E844" s="36">
        <v>7</v>
      </c>
      <c r="F844" s="36">
        <v>6</v>
      </c>
      <c r="G844" s="37">
        <v>0.8571428571428571</v>
      </c>
    </row>
    <row r="845" spans="1:7" ht="13.5">
      <c r="A845" s="16" t="s">
        <v>1870</v>
      </c>
      <c r="B845" s="21" t="s">
        <v>1871</v>
      </c>
      <c r="C845" s="16" t="s">
        <v>757</v>
      </c>
      <c r="D845" s="16" t="s">
        <v>540</v>
      </c>
      <c r="E845" s="36">
        <v>13</v>
      </c>
      <c r="F845" s="36">
        <v>12</v>
      </c>
      <c r="G845" s="37">
        <v>0.9230769230769231</v>
      </c>
    </row>
    <row r="846" spans="1:7" ht="13.5">
      <c r="A846" s="16" t="s">
        <v>1167</v>
      </c>
      <c r="B846" s="21" t="s">
        <v>640</v>
      </c>
      <c r="C846" s="16" t="s">
        <v>757</v>
      </c>
      <c r="D846" s="16" t="s">
        <v>540</v>
      </c>
      <c r="E846" s="36">
        <v>14</v>
      </c>
      <c r="F846" s="36">
        <v>14</v>
      </c>
      <c r="G846" s="38">
        <v>1</v>
      </c>
    </row>
    <row r="847" spans="1:7" ht="13.5">
      <c r="A847" s="16" t="s">
        <v>1013</v>
      </c>
      <c r="B847" s="21" t="s">
        <v>1014</v>
      </c>
      <c r="C847" s="16" t="s">
        <v>828</v>
      </c>
      <c r="D847" s="16" t="s">
        <v>540</v>
      </c>
      <c r="E847" s="36">
        <v>3</v>
      </c>
      <c r="F847" s="36">
        <v>3</v>
      </c>
      <c r="G847" s="37">
        <v>1</v>
      </c>
    </row>
    <row r="848" spans="1:7" ht="13.5">
      <c r="A848" s="16" t="s">
        <v>6</v>
      </c>
      <c r="B848" s="21" t="s">
        <v>7</v>
      </c>
      <c r="C848" s="16" t="s">
        <v>815</v>
      </c>
      <c r="D848" s="16" t="s">
        <v>540</v>
      </c>
      <c r="E848" s="36">
        <v>26</v>
      </c>
      <c r="F848" s="36">
        <v>20</v>
      </c>
      <c r="G848" s="37">
        <v>0.7692307692307693</v>
      </c>
    </row>
    <row r="849" spans="1:7" ht="13.5">
      <c r="A849" s="16" t="s">
        <v>1953</v>
      </c>
      <c r="B849" s="21" t="s">
        <v>1954</v>
      </c>
      <c r="C849" s="16" t="s">
        <v>841</v>
      </c>
      <c r="D849" s="16" t="s">
        <v>540</v>
      </c>
      <c r="E849" s="36">
        <v>40</v>
      </c>
      <c r="F849" s="36">
        <v>34</v>
      </c>
      <c r="G849" s="37">
        <v>0.85</v>
      </c>
    </row>
    <row r="850" spans="1:7" ht="13.5">
      <c r="A850" s="16" t="s">
        <v>2048</v>
      </c>
      <c r="B850" s="21" t="s">
        <v>2049</v>
      </c>
      <c r="C850" s="16" t="s">
        <v>827</v>
      </c>
      <c r="D850" s="16" t="s">
        <v>540</v>
      </c>
      <c r="E850" s="36">
        <v>13</v>
      </c>
      <c r="F850" s="36">
        <v>11</v>
      </c>
      <c r="G850" s="37">
        <v>0.8461538461538461</v>
      </c>
    </row>
    <row r="851" spans="1:7" ht="13.5">
      <c r="A851" s="16" t="s">
        <v>616</v>
      </c>
      <c r="B851" s="21" t="s">
        <v>617</v>
      </c>
      <c r="C851" s="16" t="s">
        <v>755</v>
      </c>
      <c r="D851" s="16" t="s">
        <v>540</v>
      </c>
      <c r="E851" s="36">
        <v>26</v>
      </c>
      <c r="F851" s="36">
        <v>25</v>
      </c>
      <c r="G851" s="37">
        <v>0.9615384615384616</v>
      </c>
    </row>
    <row r="852" spans="1:7" ht="13.5">
      <c r="A852" s="16" t="s">
        <v>1001</v>
      </c>
      <c r="B852" s="21" t="s">
        <v>1676</v>
      </c>
      <c r="C852" s="16" t="s">
        <v>962</v>
      </c>
      <c r="D852" s="16" t="s">
        <v>540</v>
      </c>
      <c r="E852" s="36">
        <v>9</v>
      </c>
      <c r="F852" s="36">
        <v>9</v>
      </c>
      <c r="G852" s="37">
        <v>1</v>
      </c>
    </row>
    <row r="853" spans="1:7" ht="13.5">
      <c r="A853" s="16" t="s">
        <v>1254</v>
      </c>
      <c r="B853" s="21" t="s">
        <v>1591</v>
      </c>
      <c r="C853" s="16" t="s">
        <v>775</v>
      </c>
      <c r="D853" s="16" t="s">
        <v>538</v>
      </c>
      <c r="E853" s="36">
        <v>16</v>
      </c>
      <c r="F853" s="36">
        <v>16</v>
      </c>
      <c r="G853" s="37">
        <v>1</v>
      </c>
    </row>
    <row r="854" spans="1:8" ht="13.5">
      <c r="A854" s="16" t="s">
        <v>55</v>
      </c>
      <c r="B854" s="21" t="s">
        <v>56</v>
      </c>
      <c r="C854" s="16" t="s">
        <v>775</v>
      </c>
      <c r="D854" s="16" t="s">
        <v>540</v>
      </c>
      <c r="G854" s="37"/>
      <c r="H854" s="10" t="s">
        <v>23</v>
      </c>
    </row>
    <row r="855" spans="1:7" ht="13.5">
      <c r="A855" s="16" t="s">
        <v>313</v>
      </c>
      <c r="B855" s="21" t="s">
        <v>314</v>
      </c>
      <c r="C855" s="16" t="s">
        <v>775</v>
      </c>
      <c r="D855" s="16" t="s">
        <v>540</v>
      </c>
      <c r="E855" s="36">
        <v>61</v>
      </c>
      <c r="F855" s="36">
        <v>51</v>
      </c>
      <c r="G855" s="37">
        <v>0.8360655737704918</v>
      </c>
    </row>
    <row r="856" spans="1:7" ht="13.5">
      <c r="A856" s="16" t="s">
        <v>1418</v>
      </c>
      <c r="B856" s="21" t="s">
        <v>1419</v>
      </c>
      <c r="C856" s="16" t="s">
        <v>956</v>
      </c>
      <c r="D856" s="16" t="s">
        <v>540</v>
      </c>
      <c r="E856" s="36">
        <v>9</v>
      </c>
      <c r="F856" s="36">
        <v>9</v>
      </c>
      <c r="G856" s="37">
        <v>1</v>
      </c>
    </row>
    <row r="857" spans="1:7" ht="13.5">
      <c r="A857" s="16" t="s">
        <v>1386</v>
      </c>
      <c r="B857" s="21" t="s">
        <v>1387</v>
      </c>
      <c r="C857" s="16" t="s">
        <v>956</v>
      </c>
      <c r="D857" s="16" t="s">
        <v>540</v>
      </c>
      <c r="E857" s="36">
        <v>120</v>
      </c>
      <c r="F857" s="36">
        <v>102</v>
      </c>
      <c r="G857" s="37">
        <v>0.85</v>
      </c>
    </row>
    <row r="858" spans="1:7" ht="13.5">
      <c r="A858" s="16" t="s">
        <v>1356</v>
      </c>
      <c r="B858" s="21" t="s">
        <v>1357</v>
      </c>
      <c r="C858" s="16" t="s">
        <v>956</v>
      </c>
      <c r="D858" s="16" t="s">
        <v>540</v>
      </c>
      <c r="E858" s="36">
        <v>224</v>
      </c>
      <c r="F858" s="36">
        <v>185</v>
      </c>
      <c r="G858" s="37">
        <v>0.8258928571428571</v>
      </c>
    </row>
    <row r="859" spans="1:7" ht="13.5">
      <c r="A859" s="16" t="s">
        <v>1914</v>
      </c>
      <c r="B859" s="21" t="s">
        <v>1915</v>
      </c>
      <c r="C859" s="16" t="s">
        <v>956</v>
      </c>
      <c r="D859" s="16" t="s">
        <v>540</v>
      </c>
      <c r="E859" s="36">
        <v>253</v>
      </c>
      <c r="F859" s="36">
        <v>229</v>
      </c>
      <c r="G859" s="37">
        <v>0.9051383399209486</v>
      </c>
    </row>
    <row r="860" spans="1:7" ht="13.5">
      <c r="A860" s="16" t="s">
        <v>1037</v>
      </c>
      <c r="B860" s="21" t="s">
        <v>1038</v>
      </c>
      <c r="C860" s="16" t="s">
        <v>956</v>
      </c>
      <c r="D860" s="16" t="s">
        <v>540</v>
      </c>
      <c r="E860" s="36">
        <v>159</v>
      </c>
      <c r="F860" s="36">
        <v>148</v>
      </c>
      <c r="G860" s="37">
        <v>0.9308176100628931</v>
      </c>
    </row>
    <row r="861" spans="1:7" ht="13.5">
      <c r="A861" s="16" t="s">
        <v>2033</v>
      </c>
      <c r="B861" s="21" t="s">
        <v>2034</v>
      </c>
      <c r="C861" s="16" t="s">
        <v>956</v>
      </c>
      <c r="D861" s="16" t="s">
        <v>540</v>
      </c>
      <c r="E861" s="36">
        <v>102</v>
      </c>
      <c r="F861" s="36">
        <v>74</v>
      </c>
      <c r="G861" s="37">
        <v>0.7254901960784313</v>
      </c>
    </row>
    <row r="862" spans="1:8" ht="13.5">
      <c r="A862" s="16" t="s">
        <v>1527</v>
      </c>
      <c r="B862" s="21" t="s">
        <v>1528</v>
      </c>
      <c r="C862" s="16" t="s">
        <v>758</v>
      </c>
      <c r="D862" s="16" t="s">
        <v>538</v>
      </c>
      <c r="G862" s="37"/>
      <c r="H862" s="10" t="s">
        <v>23</v>
      </c>
    </row>
    <row r="863" spans="1:7" ht="13.5">
      <c r="A863" s="16" t="s">
        <v>1473</v>
      </c>
      <c r="B863" s="21" t="s">
        <v>745</v>
      </c>
      <c r="C863" s="16" t="s">
        <v>779</v>
      </c>
      <c r="D863" s="16" t="s">
        <v>539</v>
      </c>
      <c r="E863" s="36">
        <v>9</v>
      </c>
      <c r="F863" s="36">
        <v>0</v>
      </c>
      <c r="G863" s="37">
        <v>0</v>
      </c>
    </row>
    <row r="864" spans="1:7" ht="13.5">
      <c r="A864" s="16" t="s">
        <v>197</v>
      </c>
      <c r="B864" s="21" t="s">
        <v>1805</v>
      </c>
      <c r="C864" s="16" t="s">
        <v>779</v>
      </c>
      <c r="D864" s="16" t="s">
        <v>540</v>
      </c>
      <c r="E864" s="36">
        <v>49</v>
      </c>
      <c r="F864" s="36">
        <v>48</v>
      </c>
      <c r="G864" s="37">
        <v>0.9795918367346939</v>
      </c>
    </row>
    <row r="865" spans="1:7" ht="13.5">
      <c r="A865" s="16" t="s">
        <v>196</v>
      </c>
      <c r="B865" s="21" t="s">
        <v>738</v>
      </c>
      <c r="C865" s="16" t="s">
        <v>779</v>
      </c>
      <c r="D865" s="16" t="s">
        <v>539</v>
      </c>
      <c r="E865" s="36">
        <v>101</v>
      </c>
      <c r="F865" s="36">
        <v>101</v>
      </c>
      <c r="G865" s="37">
        <v>1</v>
      </c>
    </row>
    <row r="866" spans="1:7" ht="13.5">
      <c r="A866" s="16" t="s">
        <v>317</v>
      </c>
      <c r="B866" s="21" t="s">
        <v>1674</v>
      </c>
      <c r="C866" s="16" t="s">
        <v>779</v>
      </c>
      <c r="D866" s="16" t="s">
        <v>539</v>
      </c>
      <c r="E866" s="36">
        <v>39</v>
      </c>
      <c r="F866" s="36">
        <v>22</v>
      </c>
      <c r="G866" s="37">
        <v>0.5641025641025641</v>
      </c>
    </row>
    <row r="867" spans="1:7" ht="13.5">
      <c r="A867" s="16" t="s">
        <v>1051</v>
      </c>
      <c r="B867" s="21" t="s">
        <v>642</v>
      </c>
      <c r="C867" s="16" t="s">
        <v>779</v>
      </c>
      <c r="D867" s="16" t="s">
        <v>540</v>
      </c>
      <c r="E867" s="36">
        <v>38</v>
      </c>
      <c r="F867" s="36">
        <v>38</v>
      </c>
      <c r="G867" s="37">
        <v>1</v>
      </c>
    </row>
    <row r="868" spans="1:7" ht="13.5">
      <c r="A868" s="16" t="s">
        <v>1410</v>
      </c>
      <c r="B868" s="21" t="s">
        <v>1666</v>
      </c>
      <c r="C868" s="16" t="s">
        <v>779</v>
      </c>
      <c r="D868" s="16" t="s">
        <v>539</v>
      </c>
      <c r="E868" s="36">
        <v>17</v>
      </c>
      <c r="F868" s="36">
        <v>15</v>
      </c>
      <c r="G868" s="37">
        <v>0.8823529411764706</v>
      </c>
    </row>
    <row r="869" spans="1:7" ht="13.5">
      <c r="A869" s="16" t="s">
        <v>193</v>
      </c>
      <c r="B869" s="21" t="s">
        <v>917</v>
      </c>
      <c r="C869" s="16" t="s">
        <v>779</v>
      </c>
      <c r="D869" s="16" t="s">
        <v>539</v>
      </c>
      <c r="E869" s="36">
        <v>22</v>
      </c>
      <c r="F869" s="36">
        <v>17</v>
      </c>
      <c r="G869" s="37">
        <v>0.7727272727272727</v>
      </c>
    </row>
    <row r="870" spans="1:7" ht="13.5">
      <c r="A870" s="16" t="s">
        <v>396</v>
      </c>
      <c r="B870" s="21" t="s">
        <v>736</v>
      </c>
      <c r="C870" s="16" t="s">
        <v>711</v>
      </c>
      <c r="D870" s="16" t="s">
        <v>540</v>
      </c>
      <c r="E870" s="36">
        <v>31</v>
      </c>
      <c r="F870" s="36">
        <v>19</v>
      </c>
      <c r="G870" s="37">
        <v>0.6129032258064516</v>
      </c>
    </row>
    <row r="871" spans="1:7" ht="13.5">
      <c r="A871" s="16" t="s">
        <v>25</v>
      </c>
      <c r="B871" s="21" t="s">
        <v>764</v>
      </c>
      <c r="C871" s="16" t="s">
        <v>759</v>
      </c>
      <c r="D871" s="16" t="s">
        <v>540</v>
      </c>
      <c r="E871" s="36">
        <v>77</v>
      </c>
      <c r="F871" s="36">
        <v>75</v>
      </c>
      <c r="G871" s="37">
        <v>0.974025974025974</v>
      </c>
    </row>
    <row r="872" spans="1:7" ht="13.5">
      <c r="A872" s="16" t="s">
        <v>1022</v>
      </c>
      <c r="B872" s="21" t="s">
        <v>1023</v>
      </c>
      <c r="C872" s="16" t="s">
        <v>821</v>
      </c>
      <c r="D872" s="16" t="s">
        <v>540</v>
      </c>
      <c r="E872" s="36">
        <v>13</v>
      </c>
      <c r="F872" s="36">
        <v>11</v>
      </c>
      <c r="G872" s="37">
        <v>0.8461538461538461</v>
      </c>
    </row>
    <row r="873" spans="1:7" ht="13.5">
      <c r="A873" s="16" t="s">
        <v>1226</v>
      </c>
      <c r="B873" s="21" t="s">
        <v>897</v>
      </c>
      <c r="C873" s="16" t="s">
        <v>894</v>
      </c>
      <c r="D873" s="16" t="s">
        <v>540</v>
      </c>
      <c r="E873" s="36">
        <v>13</v>
      </c>
      <c r="F873" s="36">
        <v>13</v>
      </c>
      <c r="G873" s="37">
        <v>1</v>
      </c>
    </row>
    <row r="874" spans="1:7" ht="13.5">
      <c r="A874" s="16" t="s">
        <v>1139</v>
      </c>
      <c r="B874" s="21" t="s">
        <v>1733</v>
      </c>
      <c r="C874" s="16" t="s">
        <v>894</v>
      </c>
      <c r="D874" s="16" t="s">
        <v>540</v>
      </c>
      <c r="E874" s="36">
        <v>85</v>
      </c>
      <c r="F874" s="36">
        <v>84</v>
      </c>
      <c r="G874" s="37">
        <v>0.9882352941176471</v>
      </c>
    </row>
    <row r="875" spans="1:8" ht="13.5">
      <c r="A875" s="16" t="s">
        <v>1263</v>
      </c>
      <c r="B875" s="21" t="s">
        <v>1264</v>
      </c>
      <c r="C875" s="16" t="s">
        <v>894</v>
      </c>
      <c r="D875" s="16" t="s">
        <v>540</v>
      </c>
      <c r="G875" s="37"/>
      <c r="H875" s="10" t="s">
        <v>23</v>
      </c>
    </row>
    <row r="876" spans="1:7" ht="13.5">
      <c r="A876" s="16" t="s">
        <v>1202</v>
      </c>
      <c r="B876" s="21" t="s">
        <v>1617</v>
      </c>
      <c r="C876" s="16" t="s">
        <v>815</v>
      </c>
      <c r="D876" s="16" t="s">
        <v>540</v>
      </c>
      <c r="E876" s="36">
        <v>31</v>
      </c>
      <c r="F876" s="36">
        <v>29</v>
      </c>
      <c r="G876" s="37">
        <v>0.9354838709677419</v>
      </c>
    </row>
    <row r="877" spans="1:7" ht="13.5">
      <c r="A877" s="16" t="s">
        <v>205</v>
      </c>
      <c r="B877" s="21" t="s">
        <v>1580</v>
      </c>
      <c r="C877" s="16" t="s">
        <v>815</v>
      </c>
      <c r="D877" s="16" t="s">
        <v>540</v>
      </c>
      <c r="E877" s="36">
        <v>11</v>
      </c>
      <c r="F877" s="36">
        <v>10</v>
      </c>
      <c r="G877" s="37">
        <v>0.9090909090909091</v>
      </c>
    </row>
    <row r="878" spans="1:7" ht="13.5">
      <c r="A878" s="16" t="s">
        <v>16</v>
      </c>
      <c r="B878" s="21" t="s">
        <v>17</v>
      </c>
      <c r="C878" s="16" t="s">
        <v>815</v>
      </c>
      <c r="D878" s="16" t="s">
        <v>540</v>
      </c>
      <c r="E878" s="36">
        <v>25</v>
      </c>
      <c r="F878" s="36">
        <v>25</v>
      </c>
      <c r="G878" s="37">
        <v>1</v>
      </c>
    </row>
    <row r="879" spans="1:7" ht="13.5">
      <c r="A879" s="16" t="s">
        <v>1479</v>
      </c>
      <c r="B879" s="21" t="s">
        <v>982</v>
      </c>
      <c r="C879" s="16" t="s">
        <v>815</v>
      </c>
      <c r="D879" s="16" t="s">
        <v>540</v>
      </c>
      <c r="E879" s="36">
        <v>58</v>
      </c>
      <c r="F879" s="36">
        <v>51</v>
      </c>
      <c r="G879" s="37">
        <v>0.8793103448275862</v>
      </c>
    </row>
    <row r="880" spans="1:7" ht="13.5">
      <c r="A880" s="16" t="s">
        <v>1554</v>
      </c>
      <c r="B880" s="21" t="s">
        <v>1555</v>
      </c>
      <c r="C880" s="16" t="s">
        <v>883</v>
      </c>
      <c r="D880" s="16" t="s">
        <v>540</v>
      </c>
      <c r="E880" s="36">
        <v>13</v>
      </c>
      <c r="F880" s="36">
        <v>10</v>
      </c>
      <c r="G880" s="37">
        <v>0.7692307692307693</v>
      </c>
    </row>
    <row r="881" spans="1:7" ht="13.5">
      <c r="A881" s="16" t="s">
        <v>416</v>
      </c>
      <c r="B881" s="21" t="s">
        <v>425</v>
      </c>
      <c r="C881" s="16" t="s">
        <v>815</v>
      </c>
      <c r="D881" s="16" t="s">
        <v>538</v>
      </c>
      <c r="E881" s="36">
        <v>33</v>
      </c>
      <c r="F881" s="36">
        <v>33</v>
      </c>
      <c r="G881" s="37">
        <v>1</v>
      </c>
    </row>
    <row r="882" spans="1:7" ht="13.5">
      <c r="A882" s="16" t="s">
        <v>739</v>
      </c>
      <c r="B882" s="21" t="s">
        <v>740</v>
      </c>
      <c r="C882" s="16" t="s">
        <v>844</v>
      </c>
      <c r="D882" s="16" t="s">
        <v>538</v>
      </c>
      <c r="E882" s="36">
        <v>27</v>
      </c>
      <c r="F882" s="36">
        <v>16</v>
      </c>
      <c r="G882" s="37">
        <v>0.5925925925925926</v>
      </c>
    </row>
    <row r="883" spans="1:7" ht="13.5">
      <c r="A883" s="16" t="s">
        <v>1006</v>
      </c>
      <c r="B883" s="21" t="s">
        <v>1007</v>
      </c>
      <c r="C883" s="16" t="s">
        <v>758</v>
      </c>
      <c r="D883" s="16" t="s">
        <v>538</v>
      </c>
      <c r="E883" s="36">
        <v>4</v>
      </c>
      <c r="F883" s="36">
        <v>4</v>
      </c>
      <c r="G883" s="37">
        <v>1</v>
      </c>
    </row>
    <row r="884" spans="1:7" ht="13.5">
      <c r="A884" s="16" t="s">
        <v>221</v>
      </c>
      <c r="B884" s="21" t="s">
        <v>222</v>
      </c>
      <c r="C884" s="16" t="s">
        <v>956</v>
      </c>
      <c r="D884" s="16" t="s">
        <v>538</v>
      </c>
      <c r="E884" s="36">
        <v>125</v>
      </c>
      <c r="F884" s="36">
        <v>109</v>
      </c>
      <c r="G884" s="37">
        <v>0.872</v>
      </c>
    </row>
    <row r="885" spans="1:7" ht="13.5">
      <c r="A885" s="16" t="s">
        <v>1425</v>
      </c>
      <c r="B885" s="21" t="s">
        <v>470</v>
      </c>
      <c r="C885" s="16" t="s">
        <v>789</v>
      </c>
      <c r="D885" s="16" t="s">
        <v>540</v>
      </c>
      <c r="E885" s="36">
        <v>18</v>
      </c>
      <c r="F885" s="36">
        <v>18</v>
      </c>
      <c r="G885" s="37">
        <v>1</v>
      </c>
    </row>
    <row r="886" spans="1:7" ht="13.5">
      <c r="A886" s="16" t="s">
        <v>1216</v>
      </c>
      <c r="B886" s="21" t="s">
        <v>707</v>
      </c>
      <c r="C886" s="16" t="s">
        <v>868</v>
      </c>
      <c r="D886" s="16" t="s">
        <v>540</v>
      </c>
      <c r="E886" s="36">
        <v>13</v>
      </c>
      <c r="F886" s="36">
        <v>13</v>
      </c>
      <c r="G886" s="37">
        <v>1</v>
      </c>
    </row>
    <row r="887" spans="1:7" ht="13.5">
      <c r="A887" s="16" t="s">
        <v>36</v>
      </c>
      <c r="B887" s="21" t="s">
        <v>37</v>
      </c>
      <c r="C887" s="16" t="s">
        <v>846</v>
      </c>
      <c r="D887" s="16" t="s">
        <v>540</v>
      </c>
      <c r="E887" s="36">
        <v>10</v>
      </c>
      <c r="F887" s="36">
        <v>6</v>
      </c>
      <c r="G887" s="38">
        <v>0.6</v>
      </c>
    </row>
    <row r="888" spans="1:7" ht="13.5">
      <c r="A888" s="16" t="s">
        <v>1882</v>
      </c>
      <c r="B888" s="21" t="s">
        <v>1883</v>
      </c>
      <c r="C888" s="16" t="s">
        <v>761</v>
      </c>
      <c r="D888" s="16" t="s">
        <v>540</v>
      </c>
      <c r="E888" s="36">
        <v>34</v>
      </c>
      <c r="F888" s="36">
        <v>22</v>
      </c>
      <c r="G888" s="37">
        <v>0.6470588235294118</v>
      </c>
    </row>
    <row r="889" spans="1:7" ht="13.5">
      <c r="A889" s="16" t="s">
        <v>521</v>
      </c>
      <c r="B889" s="21" t="s">
        <v>522</v>
      </c>
      <c r="C889" s="16" t="s">
        <v>805</v>
      </c>
      <c r="D889" s="16" t="s">
        <v>540</v>
      </c>
      <c r="E889" s="36">
        <v>23</v>
      </c>
      <c r="F889" s="36">
        <v>22</v>
      </c>
      <c r="G889" s="37">
        <v>0.9565217391304348</v>
      </c>
    </row>
    <row r="890" spans="1:7" ht="13.5">
      <c r="A890" s="16" t="s">
        <v>257</v>
      </c>
      <c r="B890" s="21" t="s">
        <v>1776</v>
      </c>
      <c r="C890" s="16" t="s">
        <v>823</v>
      </c>
      <c r="D890" s="16" t="s">
        <v>540</v>
      </c>
      <c r="E890" s="36">
        <v>21</v>
      </c>
      <c r="F890" s="36">
        <v>16</v>
      </c>
      <c r="G890" s="37">
        <v>0.7619047619047619</v>
      </c>
    </row>
    <row r="891" spans="1:7" ht="13.5">
      <c r="A891" s="16" t="s">
        <v>1651</v>
      </c>
      <c r="B891" s="21" t="s">
        <v>1652</v>
      </c>
      <c r="C891" s="16" t="s">
        <v>793</v>
      </c>
      <c r="D891" s="16" t="s">
        <v>540</v>
      </c>
      <c r="E891" s="36">
        <v>28</v>
      </c>
      <c r="F891" s="36">
        <v>28</v>
      </c>
      <c r="G891" s="37">
        <v>1</v>
      </c>
    </row>
    <row r="892" spans="1:7" ht="13.5">
      <c r="A892" s="16" t="s">
        <v>1627</v>
      </c>
      <c r="B892" s="21" t="s">
        <v>1628</v>
      </c>
      <c r="C892" s="16" t="s">
        <v>793</v>
      </c>
      <c r="D892" s="16" t="s">
        <v>540</v>
      </c>
      <c r="E892" s="36">
        <v>17</v>
      </c>
      <c r="F892" s="36">
        <v>16</v>
      </c>
      <c r="G892" s="37">
        <v>0.9411764705882353</v>
      </c>
    </row>
    <row r="893" spans="1:7" ht="13.5">
      <c r="A893" s="16" t="s">
        <v>382</v>
      </c>
      <c r="B893" s="21" t="s">
        <v>940</v>
      </c>
      <c r="C893" s="16" t="s">
        <v>793</v>
      </c>
      <c r="D893" s="16" t="s">
        <v>540</v>
      </c>
      <c r="E893" s="36">
        <v>3</v>
      </c>
      <c r="F893" s="36">
        <v>2</v>
      </c>
      <c r="G893" s="38">
        <v>0.6666666666666666</v>
      </c>
    </row>
    <row r="894" spans="1:7" ht="13.5">
      <c r="A894" s="16" t="s">
        <v>998</v>
      </c>
      <c r="B894" s="21" t="s">
        <v>1794</v>
      </c>
      <c r="C894" s="16" t="s">
        <v>793</v>
      </c>
      <c r="D894" s="16" t="s">
        <v>540</v>
      </c>
      <c r="E894" s="36">
        <v>51</v>
      </c>
      <c r="F894" s="36">
        <v>34</v>
      </c>
      <c r="G894" s="37">
        <v>0.6666666666666666</v>
      </c>
    </row>
    <row r="895" spans="1:7" ht="13.5">
      <c r="A895" s="16" t="s">
        <v>1721</v>
      </c>
      <c r="B895" s="21" t="s">
        <v>1722</v>
      </c>
      <c r="C895" s="16" t="s">
        <v>793</v>
      </c>
      <c r="D895" s="16" t="s">
        <v>540</v>
      </c>
      <c r="E895" s="36">
        <v>35</v>
      </c>
      <c r="F895" s="36">
        <v>30</v>
      </c>
      <c r="G895" s="38">
        <v>0.8571428571428571</v>
      </c>
    </row>
    <row r="896" spans="1:7" ht="13.5">
      <c r="A896" s="16" t="s">
        <v>102</v>
      </c>
      <c r="B896" s="21" t="s">
        <v>860</v>
      </c>
      <c r="C896" s="16" t="s">
        <v>793</v>
      </c>
      <c r="D896" s="16" t="s">
        <v>540</v>
      </c>
      <c r="E896" s="36">
        <v>15</v>
      </c>
      <c r="F896" s="36">
        <v>8</v>
      </c>
      <c r="G896" s="37">
        <v>0.5333333333333333</v>
      </c>
    </row>
    <row r="897" spans="1:7" ht="13.5">
      <c r="A897" s="16" t="s">
        <v>275</v>
      </c>
      <c r="B897" s="21" t="s">
        <v>447</v>
      </c>
      <c r="C897" s="16" t="s">
        <v>793</v>
      </c>
      <c r="D897" s="16" t="s">
        <v>540</v>
      </c>
      <c r="E897" s="36">
        <v>72</v>
      </c>
      <c r="F897" s="36">
        <v>66</v>
      </c>
      <c r="G897" s="38">
        <v>0.9166666666666666</v>
      </c>
    </row>
    <row r="898" spans="1:7" ht="13.5">
      <c r="A898" s="16" t="s">
        <v>1036</v>
      </c>
      <c r="B898" s="21" t="s">
        <v>428</v>
      </c>
      <c r="C898" s="16" t="s">
        <v>793</v>
      </c>
      <c r="D898" s="16" t="s">
        <v>540</v>
      </c>
      <c r="E898" s="36">
        <v>71</v>
      </c>
      <c r="F898" s="36">
        <v>40</v>
      </c>
      <c r="G898" s="37">
        <v>0.5633802816901409</v>
      </c>
    </row>
    <row r="899" spans="1:7" ht="13.5">
      <c r="A899" s="16" t="s">
        <v>331</v>
      </c>
      <c r="B899" s="21" t="s">
        <v>655</v>
      </c>
      <c r="C899" s="16" t="s">
        <v>793</v>
      </c>
      <c r="D899" s="16" t="s">
        <v>540</v>
      </c>
      <c r="E899" s="36">
        <v>53</v>
      </c>
      <c r="F899" s="36">
        <v>44</v>
      </c>
      <c r="G899" s="37">
        <v>0.8301886792452831</v>
      </c>
    </row>
    <row r="900" spans="1:7" ht="13.5">
      <c r="A900" s="16" t="s">
        <v>529</v>
      </c>
      <c r="B900" s="21" t="s">
        <v>530</v>
      </c>
      <c r="C900" s="16" t="s">
        <v>793</v>
      </c>
      <c r="D900" s="16" t="s">
        <v>540</v>
      </c>
      <c r="E900" s="36">
        <v>39</v>
      </c>
      <c r="F900" s="36">
        <v>22</v>
      </c>
      <c r="G900" s="38">
        <v>0.5641025641025641</v>
      </c>
    </row>
    <row r="901" spans="1:7" ht="13.5">
      <c r="A901" s="16" t="s">
        <v>1034</v>
      </c>
      <c r="B901" s="21" t="s">
        <v>1035</v>
      </c>
      <c r="C901" s="16" t="s">
        <v>793</v>
      </c>
      <c r="D901" s="16" t="s">
        <v>540</v>
      </c>
      <c r="E901" s="36">
        <v>13</v>
      </c>
      <c r="F901" s="36">
        <v>12</v>
      </c>
      <c r="G901" s="37">
        <v>0.9230769230769231</v>
      </c>
    </row>
    <row r="902" spans="1:7" ht="13.5">
      <c r="A902" s="16" t="s">
        <v>171</v>
      </c>
      <c r="B902" s="21" t="s">
        <v>452</v>
      </c>
      <c r="C902" s="16" t="s">
        <v>793</v>
      </c>
      <c r="D902" s="16" t="s">
        <v>540</v>
      </c>
      <c r="E902" s="36">
        <v>13</v>
      </c>
      <c r="F902" s="36">
        <v>12</v>
      </c>
      <c r="G902" s="37">
        <v>0.9230769230769231</v>
      </c>
    </row>
    <row r="903" spans="1:7" ht="13.5">
      <c r="A903" s="16" t="s">
        <v>1858</v>
      </c>
      <c r="B903" s="21" t="s">
        <v>1859</v>
      </c>
      <c r="C903" s="16" t="s">
        <v>793</v>
      </c>
      <c r="D903" s="16" t="s">
        <v>539</v>
      </c>
      <c r="E903" s="36">
        <v>159</v>
      </c>
      <c r="F903" s="36">
        <v>117</v>
      </c>
      <c r="G903" s="38">
        <v>0.7358490566037735</v>
      </c>
    </row>
    <row r="904" spans="1:7" ht="13.5">
      <c r="A904" s="16" t="s">
        <v>1283</v>
      </c>
      <c r="B904" s="21" t="s">
        <v>1284</v>
      </c>
      <c r="C904" s="16" t="s">
        <v>782</v>
      </c>
      <c r="D904" s="16" t="s">
        <v>540</v>
      </c>
      <c r="E904" s="36">
        <v>33</v>
      </c>
      <c r="F904" s="36">
        <v>31</v>
      </c>
      <c r="G904" s="37">
        <v>0.9393939393939394</v>
      </c>
    </row>
    <row r="905" spans="1:7" ht="13.5">
      <c r="A905" s="16" t="s">
        <v>14</v>
      </c>
      <c r="B905" s="21" t="s">
        <v>15</v>
      </c>
      <c r="C905" s="16" t="s">
        <v>868</v>
      </c>
      <c r="D905" s="16" t="s">
        <v>540</v>
      </c>
      <c r="E905" s="36">
        <v>6</v>
      </c>
      <c r="F905" s="36">
        <v>4</v>
      </c>
      <c r="G905" s="37">
        <v>0.6666666666666666</v>
      </c>
    </row>
    <row r="906" spans="1:7" ht="13.5">
      <c r="A906" s="16" t="s">
        <v>1270</v>
      </c>
      <c r="B906" s="21" t="s">
        <v>1796</v>
      </c>
      <c r="C906" s="16" t="s">
        <v>868</v>
      </c>
      <c r="D906" s="16" t="s">
        <v>540</v>
      </c>
      <c r="E906" s="36">
        <v>5</v>
      </c>
      <c r="F906" s="36">
        <v>3</v>
      </c>
      <c r="G906" s="37">
        <v>0.6</v>
      </c>
    </row>
    <row r="907" spans="1:7" ht="13.5">
      <c r="A907" s="16" t="s">
        <v>53</v>
      </c>
      <c r="B907" s="21" t="s">
        <v>845</v>
      </c>
      <c r="C907" s="16" t="s">
        <v>846</v>
      </c>
      <c r="D907" s="16" t="s">
        <v>539</v>
      </c>
      <c r="E907" s="36">
        <v>22</v>
      </c>
      <c r="F907" s="36">
        <v>14</v>
      </c>
      <c r="G907" s="37">
        <v>0.6363636363636364</v>
      </c>
    </row>
    <row r="908" spans="1:7" ht="13.5">
      <c r="A908" s="16" t="s">
        <v>1523</v>
      </c>
      <c r="B908" s="21" t="s">
        <v>1853</v>
      </c>
      <c r="C908" s="16" t="s">
        <v>758</v>
      </c>
      <c r="D908" s="16" t="s">
        <v>539</v>
      </c>
      <c r="E908" s="36">
        <v>1</v>
      </c>
      <c r="F908" s="36">
        <v>0</v>
      </c>
      <c r="G908" s="37">
        <v>0</v>
      </c>
    </row>
    <row r="909" spans="1:7" ht="13.5">
      <c r="A909" s="16" t="s">
        <v>1671</v>
      </c>
      <c r="B909" s="21" t="s">
        <v>1672</v>
      </c>
      <c r="C909" s="16" t="s">
        <v>815</v>
      </c>
      <c r="D909" s="16" t="s">
        <v>539</v>
      </c>
      <c r="E909" s="36">
        <v>12</v>
      </c>
      <c r="F909" s="36">
        <v>11</v>
      </c>
      <c r="G909" s="37">
        <v>0.9166666666666666</v>
      </c>
    </row>
    <row r="910" spans="1:7" ht="13.5">
      <c r="A910" s="16" t="s">
        <v>558</v>
      </c>
      <c r="B910" s="21" t="s">
        <v>559</v>
      </c>
      <c r="C910" s="16" t="s">
        <v>766</v>
      </c>
      <c r="D910" s="16" t="s">
        <v>539</v>
      </c>
      <c r="E910" s="36">
        <v>83</v>
      </c>
      <c r="F910" s="36">
        <v>62</v>
      </c>
      <c r="G910" s="37">
        <v>0.7469879518072289</v>
      </c>
    </row>
    <row r="911" spans="1:7" ht="13.5">
      <c r="A911" s="16" t="s">
        <v>602</v>
      </c>
      <c r="B911" s="21" t="s">
        <v>603</v>
      </c>
      <c r="C911" s="16" t="s">
        <v>761</v>
      </c>
      <c r="D911" s="16" t="s">
        <v>539</v>
      </c>
      <c r="E911" s="36">
        <v>29</v>
      </c>
      <c r="F911" s="36">
        <v>21</v>
      </c>
      <c r="G911" s="37">
        <v>0.7241379310344828</v>
      </c>
    </row>
    <row r="912" spans="1:7" ht="13.5">
      <c r="A912" s="16" t="s">
        <v>227</v>
      </c>
      <c r="B912" s="21" t="s">
        <v>228</v>
      </c>
      <c r="C912" s="16" t="s">
        <v>761</v>
      </c>
      <c r="D912" s="16" t="s">
        <v>540</v>
      </c>
      <c r="E912" s="36">
        <v>51</v>
      </c>
      <c r="F912" s="36">
        <v>44</v>
      </c>
      <c r="G912" s="37">
        <v>0.8627450980392157</v>
      </c>
    </row>
    <row r="913" spans="1:7" ht="13.5">
      <c r="A913" s="16" t="s">
        <v>1111</v>
      </c>
      <c r="B913" s="21" t="s">
        <v>1658</v>
      </c>
      <c r="C913" s="16" t="s">
        <v>761</v>
      </c>
      <c r="D913" s="16" t="s">
        <v>539</v>
      </c>
      <c r="E913" s="36">
        <v>4</v>
      </c>
      <c r="F913" s="36">
        <v>2</v>
      </c>
      <c r="G913" s="37">
        <v>0.5</v>
      </c>
    </row>
    <row r="914" spans="1:7" ht="13.5">
      <c r="A914" s="16" t="s">
        <v>34</v>
      </c>
      <c r="B914" s="21" t="s">
        <v>721</v>
      </c>
      <c r="C914" s="16" t="s">
        <v>793</v>
      </c>
      <c r="D914" s="16" t="s">
        <v>538</v>
      </c>
      <c r="E914" s="36">
        <v>29</v>
      </c>
      <c r="F914" s="36">
        <v>25</v>
      </c>
      <c r="G914" s="37">
        <v>0.8620689655172413</v>
      </c>
    </row>
    <row r="915" spans="1:8" ht="13.5">
      <c r="A915" s="16" t="s">
        <v>1467</v>
      </c>
      <c r="B915" s="21" t="s">
        <v>1468</v>
      </c>
      <c r="C915" s="16" t="s">
        <v>894</v>
      </c>
      <c r="D915" s="16" t="s">
        <v>539</v>
      </c>
      <c r="G915" s="37"/>
      <c r="H915" s="10" t="s">
        <v>23</v>
      </c>
    </row>
    <row r="916" spans="1:7" ht="13.5">
      <c r="A916" s="16" t="s">
        <v>1466</v>
      </c>
      <c r="B916" s="21" t="s">
        <v>981</v>
      </c>
      <c r="C916" s="16" t="s">
        <v>779</v>
      </c>
      <c r="D916" s="16" t="s">
        <v>538</v>
      </c>
      <c r="E916" s="36">
        <v>45</v>
      </c>
      <c r="F916" s="36">
        <v>45</v>
      </c>
      <c r="G916" s="37">
        <v>1</v>
      </c>
    </row>
    <row r="917" spans="1:7" ht="13.5">
      <c r="A917" s="16" t="s">
        <v>252</v>
      </c>
      <c r="B917" s="21" t="s">
        <v>456</v>
      </c>
      <c r="C917" s="16" t="s">
        <v>805</v>
      </c>
      <c r="D917" s="16" t="s">
        <v>539</v>
      </c>
      <c r="E917" s="36">
        <v>24</v>
      </c>
      <c r="F917" s="36">
        <v>23</v>
      </c>
      <c r="G917" s="37">
        <v>0.9583333333333334</v>
      </c>
    </row>
    <row r="918" spans="1:7" ht="13.5">
      <c r="A918" s="16" t="s">
        <v>50</v>
      </c>
      <c r="B918" s="21" t="s">
        <v>737</v>
      </c>
      <c r="C918" s="16" t="s">
        <v>915</v>
      </c>
      <c r="D918" s="16" t="s">
        <v>539</v>
      </c>
      <c r="E918" s="36">
        <v>1</v>
      </c>
      <c r="F918" s="36">
        <v>1</v>
      </c>
      <c r="G918" s="37">
        <v>1</v>
      </c>
    </row>
    <row r="919" spans="1:7" ht="13.5">
      <c r="A919" s="16" t="s">
        <v>151</v>
      </c>
      <c r="B919" s="21" t="s">
        <v>672</v>
      </c>
      <c r="C919" s="16" t="s">
        <v>789</v>
      </c>
      <c r="D919" s="16" t="s">
        <v>539</v>
      </c>
      <c r="E919" s="36">
        <v>18</v>
      </c>
      <c r="F919" s="36">
        <v>18</v>
      </c>
      <c r="G919" s="37">
        <v>1</v>
      </c>
    </row>
    <row r="920" spans="1:7" ht="13.5">
      <c r="A920" s="16" t="s">
        <v>1303</v>
      </c>
      <c r="B920" s="21" t="s">
        <v>715</v>
      </c>
      <c r="C920" s="16" t="s">
        <v>805</v>
      </c>
      <c r="D920" s="16" t="s">
        <v>540</v>
      </c>
      <c r="E920" s="36">
        <v>5</v>
      </c>
      <c r="F920" s="36">
        <v>4</v>
      </c>
      <c r="G920" s="37">
        <v>0.8</v>
      </c>
    </row>
    <row r="921" spans="1:7" ht="13.5">
      <c r="A921" s="16" t="s">
        <v>271</v>
      </c>
      <c r="B921" s="21" t="s">
        <v>272</v>
      </c>
      <c r="C921" s="16" t="s">
        <v>773</v>
      </c>
      <c r="D921" s="16" t="s">
        <v>538</v>
      </c>
      <c r="E921" s="36">
        <v>5</v>
      </c>
      <c r="F921" s="36">
        <v>5</v>
      </c>
      <c r="G921" s="37">
        <v>1</v>
      </c>
    </row>
    <row r="922" spans="1:7" ht="13.5">
      <c r="A922" s="16" t="s">
        <v>114</v>
      </c>
      <c r="B922" s="21" t="s">
        <v>1715</v>
      </c>
      <c r="C922" s="16" t="s">
        <v>878</v>
      </c>
      <c r="D922" s="16" t="s">
        <v>539</v>
      </c>
      <c r="E922" s="36">
        <v>29</v>
      </c>
      <c r="F922" s="36">
        <v>28</v>
      </c>
      <c r="G922" s="37">
        <v>0.9655172413793104</v>
      </c>
    </row>
    <row r="923" spans="1:8" ht="13.5">
      <c r="A923" s="16" t="s">
        <v>1521</v>
      </c>
      <c r="B923" s="21" t="s">
        <v>1522</v>
      </c>
      <c r="C923" s="16" t="s">
        <v>831</v>
      </c>
      <c r="D923" s="16" t="s">
        <v>539</v>
      </c>
      <c r="G923" s="37"/>
      <c r="H923" s="10" t="s">
        <v>604</v>
      </c>
    </row>
    <row r="924" spans="1:7" ht="13.5">
      <c r="A924" s="16" t="s">
        <v>2060</v>
      </c>
      <c r="B924" s="21" t="s">
        <v>2061</v>
      </c>
      <c r="C924" s="16" t="s">
        <v>796</v>
      </c>
      <c r="D924" s="16" t="s">
        <v>540</v>
      </c>
      <c r="E924" s="36">
        <v>29</v>
      </c>
      <c r="F924" s="36">
        <v>22</v>
      </c>
      <c r="G924" s="37">
        <v>0.7586206896551724</v>
      </c>
    </row>
    <row r="925" spans="1:8" ht="13.5">
      <c r="A925" s="16" t="s">
        <v>1969</v>
      </c>
      <c r="B925" s="21" t="s">
        <v>1970</v>
      </c>
      <c r="C925" s="16" t="s">
        <v>831</v>
      </c>
      <c r="D925" s="16" t="s">
        <v>540</v>
      </c>
      <c r="G925" s="37"/>
      <c r="H925" s="10" t="s">
        <v>604</v>
      </c>
    </row>
    <row r="926" spans="1:7" ht="13.5">
      <c r="A926" s="16" t="s">
        <v>327</v>
      </c>
      <c r="B926" s="21" t="s">
        <v>1834</v>
      </c>
      <c r="C926" s="16" t="s">
        <v>815</v>
      </c>
      <c r="D926" s="16" t="s">
        <v>539</v>
      </c>
      <c r="E926" s="36">
        <v>18</v>
      </c>
      <c r="F926" s="36">
        <v>14</v>
      </c>
      <c r="G926" s="37">
        <v>0.7777777777777778</v>
      </c>
    </row>
    <row r="927" spans="1:7" ht="13.5">
      <c r="A927" s="16" t="s">
        <v>1076</v>
      </c>
      <c r="B927" s="21" t="s">
        <v>929</v>
      </c>
      <c r="C927" s="16" t="s">
        <v>868</v>
      </c>
      <c r="D927" s="16" t="s">
        <v>540</v>
      </c>
      <c r="E927" s="36">
        <v>45</v>
      </c>
      <c r="F927" s="36">
        <v>29</v>
      </c>
      <c r="G927" s="37">
        <v>0.6444444444444445</v>
      </c>
    </row>
    <row r="928" spans="1:7" ht="13.5">
      <c r="A928" s="16" t="s">
        <v>258</v>
      </c>
      <c r="B928" s="21" t="s">
        <v>259</v>
      </c>
      <c r="C928" s="16" t="s">
        <v>775</v>
      </c>
      <c r="D928" s="16" t="s">
        <v>540</v>
      </c>
      <c r="E928" s="36">
        <v>27</v>
      </c>
      <c r="F928" s="36">
        <v>27</v>
      </c>
      <c r="G928" s="37">
        <v>1</v>
      </c>
    </row>
    <row r="929" spans="1:7" ht="13.5">
      <c r="A929" s="16" t="s">
        <v>2054</v>
      </c>
      <c r="B929" s="21" t="s">
        <v>2055</v>
      </c>
      <c r="C929" s="16" t="s">
        <v>758</v>
      </c>
      <c r="D929" s="16" t="s">
        <v>539</v>
      </c>
      <c r="E929" s="36">
        <v>21</v>
      </c>
      <c r="F929" s="36">
        <v>15</v>
      </c>
      <c r="G929" s="37">
        <v>0.7142857142857143</v>
      </c>
    </row>
    <row r="930" spans="1:7" ht="13.5">
      <c r="A930" s="16" t="s">
        <v>410</v>
      </c>
      <c r="B930" s="21" t="s">
        <v>411</v>
      </c>
      <c r="C930" s="16" t="s">
        <v>763</v>
      </c>
      <c r="D930" s="16" t="s">
        <v>539</v>
      </c>
      <c r="E930" s="36">
        <v>8</v>
      </c>
      <c r="F930" s="36">
        <v>4</v>
      </c>
      <c r="G930" s="37">
        <v>0.5</v>
      </c>
    </row>
    <row r="931" spans="1:7" ht="13.5">
      <c r="A931" s="16" t="s">
        <v>86</v>
      </c>
      <c r="B931" s="21" t="s">
        <v>731</v>
      </c>
      <c r="C931" s="16" t="s">
        <v>758</v>
      </c>
      <c r="D931" s="16" t="s">
        <v>539</v>
      </c>
      <c r="E931" s="36">
        <v>10</v>
      </c>
      <c r="F931" s="36">
        <v>9</v>
      </c>
      <c r="G931" s="37">
        <v>0.9</v>
      </c>
    </row>
    <row r="932" spans="1:7" ht="13.5">
      <c r="A932" s="16" t="s">
        <v>1512</v>
      </c>
      <c r="B932" s="21" t="s">
        <v>679</v>
      </c>
      <c r="C932" s="16" t="s">
        <v>815</v>
      </c>
      <c r="D932" s="16" t="s">
        <v>540</v>
      </c>
      <c r="E932" s="36">
        <v>17</v>
      </c>
      <c r="F932" s="36">
        <v>13</v>
      </c>
      <c r="G932" s="37">
        <v>0.7647058823529411</v>
      </c>
    </row>
    <row r="933" spans="1:7" ht="13.5">
      <c r="A933" s="16" t="s">
        <v>719</v>
      </c>
      <c r="B933" s="21" t="s">
        <v>720</v>
      </c>
      <c r="C933" s="16" t="s">
        <v>802</v>
      </c>
      <c r="D933" s="16" t="s">
        <v>540</v>
      </c>
      <c r="E933" s="36">
        <v>51</v>
      </c>
      <c r="F933" s="36">
        <v>35</v>
      </c>
      <c r="G933" s="37">
        <v>0.6862745098039216</v>
      </c>
    </row>
    <row r="934" spans="1:7" ht="13.5">
      <c r="A934" s="16" t="s">
        <v>90</v>
      </c>
      <c r="B934" s="21" t="s">
        <v>91</v>
      </c>
      <c r="C934" s="16" t="s">
        <v>802</v>
      </c>
      <c r="D934" s="16" t="s">
        <v>540</v>
      </c>
      <c r="E934" s="36">
        <v>15</v>
      </c>
      <c r="F934" s="36">
        <v>10</v>
      </c>
      <c r="G934" s="37">
        <v>0.6666666666666666</v>
      </c>
    </row>
    <row r="935" spans="1:7" ht="13.5">
      <c r="A935" s="16" t="s">
        <v>987</v>
      </c>
      <c r="B935" s="21" t="s">
        <v>885</v>
      </c>
      <c r="C935" s="16" t="s">
        <v>802</v>
      </c>
      <c r="D935" s="16" t="s">
        <v>540</v>
      </c>
      <c r="E935" s="36">
        <v>12</v>
      </c>
      <c r="F935" s="36">
        <v>8</v>
      </c>
      <c r="G935" s="37">
        <v>0.6666666666666666</v>
      </c>
    </row>
    <row r="936" spans="1:7" ht="13.5">
      <c r="A936" s="16" t="s">
        <v>208</v>
      </c>
      <c r="B936" s="21" t="s">
        <v>1743</v>
      </c>
      <c r="C936" s="16" t="s">
        <v>757</v>
      </c>
      <c r="D936" s="16" t="s">
        <v>540</v>
      </c>
      <c r="E936" s="36">
        <v>55</v>
      </c>
      <c r="F936" s="36">
        <v>39</v>
      </c>
      <c r="G936" s="37">
        <v>0.7090909090909091</v>
      </c>
    </row>
    <row r="937" spans="1:7" ht="13.5">
      <c r="A937" s="16" t="s">
        <v>218</v>
      </c>
      <c r="B937" s="21" t="s">
        <v>666</v>
      </c>
      <c r="C937" s="16" t="s">
        <v>827</v>
      </c>
      <c r="D937" s="16" t="s">
        <v>539</v>
      </c>
      <c r="E937" s="36">
        <v>8</v>
      </c>
      <c r="F937" s="36">
        <v>7</v>
      </c>
      <c r="G937" s="37">
        <v>0.875</v>
      </c>
    </row>
    <row r="938" spans="1:7" ht="13.5">
      <c r="A938" s="16" t="s">
        <v>600</v>
      </c>
      <c r="B938" s="21" t="s">
        <v>601</v>
      </c>
      <c r="C938" s="16" t="s">
        <v>763</v>
      </c>
      <c r="D938" s="16" t="s">
        <v>540</v>
      </c>
      <c r="E938" s="36">
        <v>43</v>
      </c>
      <c r="F938" s="36">
        <v>31</v>
      </c>
      <c r="G938" s="37">
        <v>0.7209302325581395</v>
      </c>
    </row>
    <row r="939" spans="1:7" ht="13.5">
      <c r="A939" s="16" t="s">
        <v>986</v>
      </c>
      <c r="B939" s="21" t="s">
        <v>471</v>
      </c>
      <c r="C939" s="16" t="s">
        <v>831</v>
      </c>
      <c r="D939" s="16" t="s">
        <v>540</v>
      </c>
      <c r="E939" s="36">
        <v>19</v>
      </c>
      <c r="F939" s="36">
        <v>9</v>
      </c>
      <c r="G939" s="37">
        <v>0.47368421052631576</v>
      </c>
    </row>
    <row r="940" spans="1:7" ht="13.5">
      <c r="A940" s="16" t="s">
        <v>370</v>
      </c>
      <c r="B940" s="21" t="s">
        <v>689</v>
      </c>
      <c r="C940" s="16" t="s">
        <v>796</v>
      </c>
      <c r="D940" s="16" t="s">
        <v>539</v>
      </c>
      <c r="E940" s="36">
        <v>14</v>
      </c>
      <c r="F940" s="36">
        <v>5</v>
      </c>
      <c r="G940" s="38">
        <v>0.35714285714285715</v>
      </c>
    </row>
    <row r="941" spans="1:7" ht="13.5">
      <c r="A941" s="16" t="s">
        <v>340</v>
      </c>
      <c r="B941" s="21" t="s">
        <v>1661</v>
      </c>
      <c r="C941" s="16" t="s">
        <v>755</v>
      </c>
      <c r="D941" s="16" t="s">
        <v>539</v>
      </c>
      <c r="E941" s="36">
        <v>22</v>
      </c>
      <c r="F941" s="36">
        <v>14</v>
      </c>
      <c r="G941" s="38">
        <v>0.6363636363636364</v>
      </c>
    </row>
    <row r="942" spans="1:7" ht="13.5">
      <c r="A942" s="16" t="s">
        <v>2013</v>
      </c>
      <c r="B942" s="21" t="s">
        <v>2014</v>
      </c>
      <c r="C942" s="16" t="s">
        <v>962</v>
      </c>
      <c r="D942" s="16" t="s">
        <v>540</v>
      </c>
      <c r="E942" s="36">
        <v>55</v>
      </c>
      <c r="F942" s="36">
        <v>44</v>
      </c>
      <c r="G942" s="37">
        <v>0.8</v>
      </c>
    </row>
    <row r="943" spans="1:8" ht="13.5">
      <c r="A943" s="16" t="s">
        <v>989</v>
      </c>
      <c r="B943" s="21" t="s">
        <v>990</v>
      </c>
      <c r="C943" s="16" t="s">
        <v>815</v>
      </c>
      <c r="D943" s="16" t="s">
        <v>539</v>
      </c>
      <c r="G943" s="37"/>
      <c r="H943" s="10" t="s">
        <v>23</v>
      </c>
    </row>
    <row r="944" spans="1:7" ht="13.5">
      <c r="A944" s="16" t="s">
        <v>592</v>
      </c>
      <c r="B944" s="21" t="s">
        <v>593</v>
      </c>
      <c r="C944" s="16" t="s">
        <v>834</v>
      </c>
      <c r="D944" s="16" t="s">
        <v>540</v>
      </c>
      <c r="E944" s="36">
        <v>50</v>
      </c>
      <c r="F944" s="36">
        <v>49</v>
      </c>
      <c r="G944" s="37">
        <v>0.98</v>
      </c>
    </row>
    <row r="945" spans="1:7" ht="13.5">
      <c r="A945" s="16" t="s">
        <v>1508</v>
      </c>
      <c r="B945" s="21" t="s">
        <v>1706</v>
      </c>
      <c r="C945" s="16" t="s">
        <v>775</v>
      </c>
      <c r="D945" s="16" t="s">
        <v>539</v>
      </c>
      <c r="E945" s="36">
        <v>30</v>
      </c>
      <c r="F945" s="36">
        <v>30</v>
      </c>
      <c r="G945" s="37">
        <v>1</v>
      </c>
    </row>
    <row r="946" spans="1:7" ht="13.5">
      <c r="A946" s="16" t="s">
        <v>898</v>
      </c>
      <c r="B946" s="21" t="s">
        <v>899</v>
      </c>
      <c r="C946" s="16" t="s">
        <v>777</v>
      </c>
      <c r="D946" s="16" t="s">
        <v>540</v>
      </c>
      <c r="E946" s="36">
        <v>30</v>
      </c>
      <c r="F946" s="36">
        <v>21</v>
      </c>
      <c r="G946" s="37">
        <v>0.7</v>
      </c>
    </row>
    <row r="947" spans="1:7" ht="13.5">
      <c r="A947" s="16" t="s">
        <v>993</v>
      </c>
      <c r="B947" s="21" t="s">
        <v>896</v>
      </c>
      <c r="C947" s="16" t="s">
        <v>777</v>
      </c>
      <c r="D947" s="16" t="s">
        <v>540</v>
      </c>
      <c r="E947" s="36">
        <v>10</v>
      </c>
      <c r="F947" s="36">
        <v>10</v>
      </c>
      <c r="G947" s="37">
        <v>1</v>
      </c>
    </row>
    <row r="948" spans="1:8" ht="13.5">
      <c r="A948" s="16" t="s">
        <v>1496</v>
      </c>
      <c r="B948" s="21" t="s">
        <v>1497</v>
      </c>
      <c r="C948" s="16" t="s">
        <v>878</v>
      </c>
      <c r="D948" s="16" t="s">
        <v>539</v>
      </c>
      <c r="G948" s="37"/>
      <c r="H948" s="10" t="s">
        <v>23</v>
      </c>
    </row>
    <row r="949" spans="1:7" ht="13.5">
      <c r="A949" s="16" t="s">
        <v>1862</v>
      </c>
      <c r="B949" s="21" t="s">
        <v>1863</v>
      </c>
      <c r="C949" s="16" t="s">
        <v>815</v>
      </c>
      <c r="D949" s="16" t="s">
        <v>538</v>
      </c>
      <c r="E949" s="36">
        <v>58</v>
      </c>
      <c r="F949" s="36">
        <v>49</v>
      </c>
      <c r="G949" s="37">
        <v>0.8448275862068966</v>
      </c>
    </row>
    <row r="950" spans="1:7" ht="13.5">
      <c r="A950" s="16" t="s">
        <v>101</v>
      </c>
      <c r="B950" s="21" t="s">
        <v>838</v>
      </c>
      <c r="C950" s="16" t="s">
        <v>757</v>
      </c>
      <c r="D950" s="16" t="s">
        <v>539</v>
      </c>
      <c r="E950" s="36">
        <v>33</v>
      </c>
      <c r="F950" s="36">
        <v>26</v>
      </c>
      <c r="G950" s="37">
        <v>0.7878787878787878</v>
      </c>
    </row>
    <row r="951" spans="1:7" ht="13.5">
      <c r="A951" s="16" t="s">
        <v>1302</v>
      </c>
      <c r="B951" s="21" t="s">
        <v>847</v>
      </c>
      <c r="C951" s="16" t="s">
        <v>821</v>
      </c>
      <c r="D951" s="16" t="s">
        <v>538</v>
      </c>
      <c r="E951" s="36">
        <v>15</v>
      </c>
      <c r="F951" s="36">
        <v>15</v>
      </c>
      <c r="G951" s="37">
        <v>1</v>
      </c>
    </row>
    <row r="952" spans="1:7" ht="13.5">
      <c r="A952" s="16" t="s">
        <v>1213</v>
      </c>
      <c r="B952" s="21" t="s">
        <v>778</v>
      </c>
      <c r="C952" s="16" t="s">
        <v>779</v>
      </c>
      <c r="D952" s="16" t="s">
        <v>539</v>
      </c>
      <c r="E952" s="36">
        <v>11</v>
      </c>
      <c r="F952" s="36">
        <v>8</v>
      </c>
      <c r="G952" s="37">
        <v>0.7272727272727273</v>
      </c>
    </row>
    <row r="953" spans="1:7" ht="13.5">
      <c r="A953" s="16" t="s">
        <v>96</v>
      </c>
      <c r="B953" s="21" t="s">
        <v>1622</v>
      </c>
      <c r="C953" s="16" t="s">
        <v>757</v>
      </c>
      <c r="D953" s="16" t="s">
        <v>539</v>
      </c>
      <c r="E953" s="36">
        <v>32</v>
      </c>
      <c r="F953" s="36">
        <v>23</v>
      </c>
      <c r="G953" s="37">
        <v>0.71875</v>
      </c>
    </row>
    <row r="954" spans="1:7" ht="13.5">
      <c r="A954" s="16" t="s">
        <v>357</v>
      </c>
      <c r="B954" s="21" t="s">
        <v>942</v>
      </c>
      <c r="C954" s="16" t="s">
        <v>865</v>
      </c>
      <c r="D954" s="16" t="s">
        <v>540</v>
      </c>
      <c r="E954" s="36">
        <v>43</v>
      </c>
      <c r="F954" s="36">
        <v>23</v>
      </c>
      <c r="G954" s="37">
        <v>0.5348837209302325</v>
      </c>
    </row>
    <row r="955" spans="1:7" ht="13.5">
      <c r="A955" s="16" t="s">
        <v>1438</v>
      </c>
      <c r="B955" s="21" t="s">
        <v>1663</v>
      </c>
      <c r="C955" s="16" t="s">
        <v>757</v>
      </c>
      <c r="D955" s="16" t="s">
        <v>540</v>
      </c>
      <c r="E955" s="36">
        <v>22</v>
      </c>
      <c r="F955" s="36">
        <v>22</v>
      </c>
      <c r="G955" s="37">
        <v>1</v>
      </c>
    </row>
    <row r="956" spans="1:8" ht="13.5">
      <c r="A956" s="16" t="s">
        <v>1513</v>
      </c>
      <c r="B956" s="21" t="s">
        <v>1514</v>
      </c>
      <c r="C956" s="16" t="s">
        <v>779</v>
      </c>
      <c r="D956" s="16" t="s">
        <v>540</v>
      </c>
      <c r="G956" s="37"/>
      <c r="H956" s="10" t="s">
        <v>23</v>
      </c>
    </row>
    <row r="957" spans="1:7" ht="13.5">
      <c r="A957" s="16" t="s">
        <v>1916</v>
      </c>
      <c r="B957" s="21" t="s">
        <v>1917</v>
      </c>
      <c r="C957" s="16" t="s">
        <v>761</v>
      </c>
      <c r="D957" s="16" t="s">
        <v>539</v>
      </c>
      <c r="E957" s="36">
        <v>37</v>
      </c>
      <c r="F957" s="36">
        <v>25</v>
      </c>
      <c r="G957" s="37">
        <v>0.6756756756756757</v>
      </c>
    </row>
    <row r="958" spans="1:7" ht="13.5">
      <c r="A958" s="16" t="s">
        <v>1277</v>
      </c>
      <c r="B958" s="21" t="s">
        <v>861</v>
      </c>
      <c r="C958" s="16" t="s">
        <v>789</v>
      </c>
      <c r="D958" s="16" t="s">
        <v>538</v>
      </c>
      <c r="E958" s="36">
        <v>2</v>
      </c>
      <c r="F958" s="36">
        <v>1</v>
      </c>
      <c r="G958" s="37">
        <v>0.5</v>
      </c>
    </row>
    <row r="959" spans="1:7" ht="13.5">
      <c r="A959" s="16" t="s">
        <v>209</v>
      </c>
      <c r="B959" s="21" t="s">
        <v>1821</v>
      </c>
      <c r="C959" s="16" t="s">
        <v>805</v>
      </c>
      <c r="D959" s="16" t="s">
        <v>539</v>
      </c>
      <c r="E959" s="36">
        <v>47</v>
      </c>
      <c r="F959" s="36">
        <v>44</v>
      </c>
      <c r="G959" s="37">
        <v>0.9361702127659575</v>
      </c>
    </row>
    <row r="960" spans="1:7" ht="13.5">
      <c r="A960" s="16" t="s">
        <v>116</v>
      </c>
      <c r="B960" s="21" t="s">
        <v>1650</v>
      </c>
      <c r="C960" s="16" t="s">
        <v>810</v>
      </c>
      <c r="D960" s="16" t="s">
        <v>539</v>
      </c>
      <c r="E960" s="36">
        <v>78</v>
      </c>
      <c r="F960" s="36">
        <v>75</v>
      </c>
      <c r="G960" s="37">
        <v>0.9615384615384616</v>
      </c>
    </row>
    <row r="961" spans="1:8" ht="13.5">
      <c r="A961" s="16" t="s">
        <v>1028</v>
      </c>
      <c r="B961" s="21" t="s">
        <v>1029</v>
      </c>
      <c r="C961" s="16" t="s">
        <v>915</v>
      </c>
      <c r="D961" s="16" t="s">
        <v>539</v>
      </c>
      <c r="G961" s="37"/>
      <c r="H961" s="10" t="s">
        <v>23</v>
      </c>
    </row>
    <row r="962" spans="1:7" ht="13.5">
      <c r="A962" s="16" t="s">
        <v>2038</v>
      </c>
      <c r="B962" s="21" t="s">
        <v>2039</v>
      </c>
      <c r="C962" s="16" t="s">
        <v>779</v>
      </c>
      <c r="D962" s="16" t="s">
        <v>539</v>
      </c>
      <c r="E962" s="36">
        <v>15</v>
      </c>
      <c r="F962" s="36">
        <v>14</v>
      </c>
      <c r="G962" s="37">
        <v>0.9333333333333333</v>
      </c>
    </row>
    <row r="963" spans="1:7" ht="13.5">
      <c r="A963" s="16" t="s">
        <v>1055</v>
      </c>
      <c r="B963" s="21" t="s">
        <v>1056</v>
      </c>
      <c r="C963" s="16" t="s">
        <v>758</v>
      </c>
      <c r="D963" s="16" t="s">
        <v>539</v>
      </c>
      <c r="E963" s="36">
        <v>27</v>
      </c>
      <c r="F963" s="36">
        <v>25</v>
      </c>
      <c r="G963" s="37">
        <v>0.9259259259259259</v>
      </c>
    </row>
    <row r="964" spans="1:7" ht="13.5">
      <c r="A964" s="7" t="s">
        <v>341</v>
      </c>
      <c r="B964" s="7" t="s">
        <v>342</v>
      </c>
      <c r="C964" s="16" t="s">
        <v>758</v>
      </c>
      <c r="D964" s="7" t="s">
        <v>539</v>
      </c>
      <c r="E964" s="36">
        <v>53</v>
      </c>
      <c r="F964" s="36">
        <v>35</v>
      </c>
      <c r="G964" s="38">
        <v>0.660377358490566</v>
      </c>
    </row>
    <row r="967" ht="13.5">
      <c r="A967" s="7" t="s">
        <v>607</v>
      </c>
    </row>
    <row r="968" spans="1:8" s="28" customFormat="1" ht="13.5">
      <c r="A968" s="26" t="s">
        <v>20</v>
      </c>
      <c r="B968" s="26"/>
      <c r="C968" s="53"/>
      <c r="D968" s="26"/>
      <c r="E968" s="39"/>
      <c r="F968" s="39"/>
      <c r="G968" s="39"/>
      <c r="H968" s="27"/>
    </row>
    <row r="969" ht="13.5">
      <c r="A969" s="7" t="s">
        <v>608</v>
      </c>
    </row>
    <row r="970" ht="13.5">
      <c r="A970" s="7" t="s">
        <v>605</v>
      </c>
    </row>
    <row r="971" ht="13.5">
      <c r="A971" s="7" t="s">
        <v>1407</v>
      </c>
    </row>
    <row r="972" ht="13.5">
      <c r="A972" s="25" t="s">
        <v>1935</v>
      </c>
    </row>
  </sheetData>
  <mergeCells count="1">
    <mergeCell ref="A1:H1"/>
  </mergeCells>
  <conditionalFormatting sqref="A968 A6:H963">
    <cfRule type="expression" priority="1" dxfId="0" stopIfTrue="1">
      <formula>MOD(ROW(),2)=1</formula>
    </cfRule>
  </conditionalFormatting>
  <printOptions horizontalCentered="1"/>
  <pageMargins left="0" right="0" top="0.5" bottom="0.5" header="0.5" footer="0.25"/>
  <pageSetup horizontalDpi="600" verticalDpi="600" orientation="landscape" scale="96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7" customWidth="1"/>
    <col min="2" max="2" width="35.7109375" style="10" customWidth="1"/>
    <col min="3" max="3" width="5.421875" style="7" customWidth="1"/>
    <col min="4" max="4" width="11.140625" style="7" customWidth="1"/>
    <col min="5" max="5" width="9.421875" style="36" customWidth="1"/>
    <col min="6" max="6" width="8.421875" style="36" customWidth="1"/>
    <col min="7" max="7" width="9.28125" style="36" customWidth="1"/>
    <col min="8" max="8" width="54.57421875" style="10" customWidth="1"/>
    <col min="9" max="9" width="10.28125" style="7" hidden="1" customWidth="1"/>
    <col min="10" max="10" width="15.8515625" style="7" hidden="1" customWidth="1"/>
    <col min="11" max="11" width="8.7109375" style="7" hidden="1" customWidth="1"/>
    <col min="12" max="12" width="1.28515625" style="0" hidden="1" customWidth="1"/>
    <col min="13" max="13" width="1.421875" style="0" hidden="1" customWidth="1"/>
    <col min="14" max="14" width="1.28515625" style="0" hidden="1" customWidth="1"/>
    <col min="15" max="21" width="13.421875" style="0" hidden="1" customWidth="1"/>
  </cols>
  <sheetData>
    <row r="1" spans="1:8" ht="28.5" customHeight="1" thickBot="1">
      <c r="A1" s="112" t="s">
        <v>853</v>
      </c>
      <c r="B1" s="113"/>
      <c r="C1" s="113"/>
      <c r="D1" s="113"/>
      <c r="E1" s="113"/>
      <c r="F1" s="113"/>
      <c r="G1" s="113"/>
      <c r="H1" s="113"/>
    </row>
    <row r="2" spans="1:21" ht="73.5" thickBot="1">
      <c r="A2" s="4" t="s">
        <v>420</v>
      </c>
      <c r="B2" s="42" t="s">
        <v>630</v>
      </c>
      <c r="C2" s="13" t="s">
        <v>631</v>
      </c>
      <c r="D2" s="13" t="s">
        <v>632</v>
      </c>
      <c r="E2" s="43" t="s">
        <v>1562</v>
      </c>
      <c r="F2" s="43" t="s">
        <v>1563</v>
      </c>
      <c r="G2" s="44" t="s">
        <v>1707</v>
      </c>
      <c r="H2" s="48" t="s">
        <v>751</v>
      </c>
      <c r="I2" s="14" t="s">
        <v>1711</v>
      </c>
      <c r="J2" s="15" t="s">
        <v>543</v>
      </c>
      <c r="K2" s="14" t="s">
        <v>1709</v>
      </c>
      <c r="L2" s="1" t="s">
        <v>633</v>
      </c>
      <c r="M2" s="1" t="s">
        <v>634</v>
      </c>
      <c r="N2" s="1" t="s">
        <v>635</v>
      </c>
      <c r="O2" s="1" t="s">
        <v>636</v>
      </c>
      <c r="P2" s="1" t="s">
        <v>637</v>
      </c>
      <c r="Q2" s="1" t="s">
        <v>638</v>
      </c>
      <c r="R2" s="1" t="s">
        <v>639</v>
      </c>
      <c r="S2" s="1" t="s">
        <v>748</v>
      </c>
      <c r="T2" s="1" t="s">
        <v>749</v>
      </c>
      <c r="U2" s="1" t="s">
        <v>750</v>
      </c>
    </row>
    <row r="3" spans="1:21" ht="13.5">
      <c r="A3" s="41" t="s">
        <v>1712</v>
      </c>
      <c r="B3" s="9"/>
      <c r="C3" s="5"/>
      <c r="D3" s="5"/>
      <c r="E3" s="45">
        <f>SUM(E4:E480)</f>
        <v>16266</v>
      </c>
      <c r="F3" s="45">
        <f>SUM(F4:F480)</f>
        <v>5556</v>
      </c>
      <c r="G3" s="46">
        <f>IF(F3="","",F3/E3)</f>
        <v>0.3415713758760605</v>
      </c>
      <c r="H3" s="6"/>
      <c r="I3" s="6"/>
      <c r="J3" s="6"/>
      <c r="K3" s="6"/>
      <c r="L3" s="3">
        <f>SUM(L4:L433)</f>
        <v>1404</v>
      </c>
      <c r="M3" s="1"/>
      <c r="N3" s="1"/>
      <c r="O3" s="1"/>
      <c r="P3" s="1"/>
      <c r="Q3" s="1"/>
      <c r="R3" s="1"/>
      <c r="S3" s="3">
        <f>SUM(S4:S433)</f>
        <v>15632</v>
      </c>
      <c r="T3" s="3">
        <f>SUM(T4:T433)</f>
        <v>11880</v>
      </c>
      <c r="U3" s="2">
        <f>IF(T3="","",T3/S3)</f>
        <v>0.7599795291709315</v>
      </c>
    </row>
    <row r="4" spans="1:11" ht="13.5">
      <c r="A4" s="16" t="s">
        <v>1266</v>
      </c>
      <c r="B4" s="21" t="s">
        <v>1630</v>
      </c>
      <c r="C4" s="16" t="s">
        <v>815</v>
      </c>
      <c r="D4" s="7" t="s">
        <v>538</v>
      </c>
      <c r="E4" s="36">
        <v>43</v>
      </c>
      <c r="F4" s="22">
        <v>24</v>
      </c>
      <c r="G4" s="47">
        <f>F4/E4</f>
        <v>0.5581395348837209</v>
      </c>
      <c r="H4" s="21"/>
      <c r="I4" t="s">
        <v>1710</v>
      </c>
      <c r="J4" t="s">
        <v>542</v>
      </c>
      <c r="K4">
        <v>0.7</v>
      </c>
    </row>
    <row r="5" spans="1:11" ht="13.5">
      <c r="A5" s="16" t="s">
        <v>1485</v>
      </c>
      <c r="B5" s="21" t="s">
        <v>1843</v>
      </c>
      <c r="C5" s="16" t="s">
        <v>841</v>
      </c>
      <c r="D5" s="7" t="s">
        <v>540</v>
      </c>
      <c r="F5" s="23"/>
      <c r="G5" s="38"/>
      <c r="H5" s="21" t="s">
        <v>22</v>
      </c>
      <c r="I5" t="s">
        <v>1710</v>
      </c>
      <c r="J5" t="s">
        <v>542</v>
      </c>
      <c r="K5">
        <v>0.9130434782608695</v>
      </c>
    </row>
    <row r="6" spans="1:11" ht="13.5">
      <c r="A6" s="16" t="s">
        <v>159</v>
      </c>
      <c r="B6" s="21" t="s">
        <v>848</v>
      </c>
      <c r="C6" s="16" t="s">
        <v>831</v>
      </c>
      <c r="D6" s="7" t="s">
        <v>538</v>
      </c>
      <c r="E6" s="36">
        <v>19</v>
      </c>
      <c r="F6" s="22">
        <v>1</v>
      </c>
      <c r="G6" s="47">
        <f>F6/E6</f>
        <v>0.05263157894736842</v>
      </c>
      <c r="H6" s="21"/>
      <c r="I6" t="s">
        <v>1710</v>
      </c>
      <c r="J6" t="s">
        <v>542</v>
      </c>
      <c r="K6">
        <v>1</v>
      </c>
    </row>
    <row r="7" spans="1:11" ht="13.5">
      <c r="A7" s="16" t="s">
        <v>1471</v>
      </c>
      <c r="B7" s="21" t="s">
        <v>1472</v>
      </c>
      <c r="C7" s="16" t="s">
        <v>823</v>
      </c>
      <c r="D7" s="7" t="s">
        <v>540</v>
      </c>
      <c r="E7" s="36">
        <v>36</v>
      </c>
      <c r="F7" s="22">
        <v>15</v>
      </c>
      <c r="G7" s="47">
        <f>F7/E7</f>
        <v>0.4166666666666667</v>
      </c>
      <c r="H7" s="21"/>
      <c r="I7" t="s">
        <v>1710</v>
      </c>
      <c r="J7" t="s">
        <v>542</v>
      </c>
      <c r="K7">
        <v>0.6842105263157895</v>
      </c>
    </row>
    <row r="8" spans="1:21" ht="13.5">
      <c r="A8" s="16" t="s">
        <v>176</v>
      </c>
      <c r="B8" s="21" t="s">
        <v>177</v>
      </c>
      <c r="C8" s="16" t="s">
        <v>823</v>
      </c>
      <c r="D8" s="7" t="s">
        <v>540</v>
      </c>
      <c r="F8" s="23"/>
      <c r="G8" s="38"/>
      <c r="H8" s="21" t="s">
        <v>22</v>
      </c>
      <c r="I8">
        <v>26</v>
      </c>
      <c r="J8">
        <v>0.24299065420560748</v>
      </c>
      <c r="K8">
        <v>0.6938775510204082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</v>
      </c>
      <c r="T8">
        <v>1</v>
      </c>
      <c r="U8">
        <v>0.5</v>
      </c>
    </row>
    <row r="9" spans="1:21" ht="13.5">
      <c r="A9" s="16" t="s">
        <v>1147</v>
      </c>
      <c r="B9" s="21" t="s">
        <v>1811</v>
      </c>
      <c r="C9" s="16" t="s">
        <v>821</v>
      </c>
      <c r="D9" s="7" t="s">
        <v>540</v>
      </c>
      <c r="E9" s="36">
        <v>46</v>
      </c>
      <c r="F9" s="22">
        <v>12</v>
      </c>
      <c r="G9" s="47">
        <f>F9/E9</f>
        <v>0.2608695652173913</v>
      </c>
      <c r="H9" s="21"/>
      <c r="I9" t="s">
        <v>1710</v>
      </c>
      <c r="J9" t="s">
        <v>542</v>
      </c>
      <c r="K9">
        <v>0.9829787234042553</v>
      </c>
      <c r="L9">
        <v>1</v>
      </c>
      <c r="M9">
        <v>0</v>
      </c>
      <c r="N9">
        <v>1</v>
      </c>
      <c r="O9">
        <v>0</v>
      </c>
      <c r="P9">
        <v>0</v>
      </c>
      <c r="Q9">
        <v>3.4482758620689653</v>
      </c>
      <c r="R9">
        <v>0</v>
      </c>
      <c r="S9">
        <v>25</v>
      </c>
      <c r="T9">
        <v>14</v>
      </c>
      <c r="U9">
        <v>0.56</v>
      </c>
    </row>
    <row r="10" spans="1:21" ht="13.5">
      <c r="A10" s="16" t="s">
        <v>1533</v>
      </c>
      <c r="B10" s="21" t="s">
        <v>1534</v>
      </c>
      <c r="C10" s="16" t="s">
        <v>834</v>
      </c>
      <c r="D10" s="7" t="s">
        <v>540</v>
      </c>
      <c r="F10" s="22"/>
      <c r="G10" s="38"/>
      <c r="H10" s="21" t="s">
        <v>23</v>
      </c>
      <c r="I10" t="s">
        <v>1710</v>
      </c>
      <c r="J10" t="s">
        <v>542</v>
      </c>
      <c r="K10" t="s">
        <v>1710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</v>
      </c>
      <c r="T10">
        <v>12</v>
      </c>
      <c r="U10">
        <v>0.9230769230769231</v>
      </c>
    </row>
    <row r="11" spans="1:21" ht="13.5">
      <c r="A11" s="16" t="s">
        <v>1487</v>
      </c>
      <c r="B11" s="21" t="s">
        <v>1790</v>
      </c>
      <c r="C11" s="16" t="s">
        <v>956</v>
      </c>
      <c r="D11" s="7" t="s">
        <v>538</v>
      </c>
      <c r="E11" s="36">
        <v>309</v>
      </c>
      <c r="F11" s="22">
        <v>45</v>
      </c>
      <c r="G11" s="47">
        <f>F11/E11</f>
        <v>0.14563106796116504</v>
      </c>
      <c r="H11" s="21"/>
      <c r="I11">
        <v>22</v>
      </c>
      <c r="J11">
        <v>0.13664596273291926</v>
      </c>
      <c r="K11">
        <v>0.7696335078534031</v>
      </c>
      <c r="L11">
        <v>10</v>
      </c>
      <c r="M11">
        <v>9</v>
      </c>
      <c r="N11">
        <v>1</v>
      </c>
      <c r="O11">
        <v>0</v>
      </c>
      <c r="P11">
        <v>45</v>
      </c>
      <c r="Q11">
        <v>5</v>
      </c>
      <c r="R11">
        <v>0</v>
      </c>
      <c r="S11">
        <v>15</v>
      </c>
      <c r="T11">
        <v>6</v>
      </c>
      <c r="U11">
        <v>0.4</v>
      </c>
    </row>
    <row r="12" spans="1:21" ht="13.5">
      <c r="A12" s="16" t="s">
        <v>61</v>
      </c>
      <c r="B12" s="21" t="s">
        <v>1781</v>
      </c>
      <c r="C12" s="16" t="s">
        <v>757</v>
      </c>
      <c r="D12" s="7" t="s">
        <v>540</v>
      </c>
      <c r="E12" s="36">
        <v>35</v>
      </c>
      <c r="F12" s="22">
        <v>17</v>
      </c>
      <c r="G12" s="47">
        <f>F12/E12</f>
        <v>0.4857142857142857</v>
      </c>
      <c r="H12" s="21"/>
      <c r="I12" t="s">
        <v>1710</v>
      </c>
      <c r="J12" t="s">
        <v>542</v>
      </c>
      <c r="K12">
        <v>0.5428571428571428</v>
      </c>
      <c r="L12">
        <v>32</v>
      </c>
      <c r="M12">
        <v>0</v>
      </c>
      <c r="N12">
        <v>32</v>
      </c>
      <c r="O12">
        <v>0</v>
      </c>
      <c r="P12">
        <v>0</v>
      </c>
      <c r="Q12">
        <v>31.372549019607842</v>
      </c>
      <c r="R12">
        <v>0</v>
      </c>
      <c r="S12">
        <v>29</v>
      </c>
      <c r="T12">
        <v>23</v>
      </c>
      <c r="U12">
        <v>0.7931034482758621</v>
      </c>
    </row>
    <row r="13" spans="1:21" ht="13.5">
      <c r="A13" s="16" t="s">
        <v>65</v>
      </c>
      <c r="B13" s="21" t="s">
        <v>863</v>
      </c>
      <c r="C13" s="16" t="s">
        <v>831</v>
      </c>
      <c r="D13" s="7" t="s">
        <v>538</v>
      </c>
      <c r="E13" s="36">
        <v>9</v>
      </c>
      <c r="F13" s="22">
        <v>5</v>
      </c>
      <c r="G13" s="47">
        <f>F13/E13</f>
        <v>0.5555555555555556</v>
      </c>
      <c r="H13" s="21"/>
      <c r="I13" t="s">
        <v>1710</v>
      </c>
      <c r="J13" t="s">
        <v>542</v>
      </c>
      <c r="K13">
        <v>0.9285714285714286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62</v>
      </c>
      <c r="T13">
        <v>52</v>
      </c>
      <c r="U13">
        <v>0.8387096774193549</v>
      </c>
    </row>
    <row r="14" spans="1:21" ht="13.5">
      <c r="A14" s="16" t="s">
        <v>1328</v>
      </c>
      <c r="B14" s="21" t="s">
        <v>1329</v>
      </c>
      <c r="C14" s="16" t="s">
        <v>810</v>
      </c>
      <c r="D14" s="7" t="s">
        <v>540</v>
      </c>
      <c r="F14" s="22"/>
      <c r="G14" s="38"/>
      <c r="H14" s="21" t="s">
        <v>1941</v>
      </c>
      <c r="I14" t="s">
        <v>1710</v>
      </c>
      <c r="J14" t="s">
        <v>542</v>
      </c>
      <c r="K14">
        <v>0.5</v>
      </c>
      <c r="L14">
        <v>21</v>
      </c>
      <c r="M14">
        <v>17</v>
      </c>
      <c r="N14">
        <v>4</v>
      </c>
      <c r="O14">
        <v>0</v>
      </c>
      <c r="P14">
        <v>33.333333333333336</v>
      </c>
      <c r="Q14">
        <v>7.8431372549019605</v>
      </c>
      <c r="R14">
        <v>0</v>
      </c>
      <c r="S14">
        <v>46</v>
      </c>
      <c r="T14">
        <v>25</v>
      </c>
      <c r="U14">
        <v>0.5434782608695652</v>
      </c>
    </row>
    <row r="15" spans="1:21" ht="13.5">
      <c r="A15" s="16" t="s">
        <v>1538</v>
      </c>
      <c r="B15" s="21" t="s">
        <v>1539</v>
      </c>
      <c r="C15" s="16" t="s">
        <v>810</v>
      </c>
      <c r="D15" s="7" t="s">
        <v>540</v>
      </c>
      <c r="E15" s="36">
        <v>4</v>
      </c>
      <c r="F15" s="22">
        <v>0</v>
      </c>
      <c r="G15" s="47">
        <f>F15/E15</f>
        <v>0</v>
      </c>
      <c r="H15" s="21"/>
      <c r="I15">
        <v>8</v>
      </c>
      <c r="J15">
        <v>0.21621621621621623</v>
      </c>
      <c r="K15">
        <v>0.5945945945945946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27</v>
      </c>
      <c r="T15">
        <v>21</v>
      </c>
      <c r="U15">
        <v>0.7777777777777778</v>
      </c>
    </row>
    <row r="16" spans="1:21" ht="13.5">
      <c r="A16" s="16" t="s">
        <v>560</v>
      </c>
      <c r="B16" s="21" t="s">
        <v>561</v>
      </c>
      <c r="C16" s="16" t="s">
        <v>844</v>
      </c>
      <c r="D16" s="7" t="s">
        <v>540</v>
      </c>
      <c r="E16" s="36">
        <v>16</v>
      </c>
      <c r="F16" s="23">
        <v>9</v>
      </c>
      <c r="G16" s="47">
        <f>F16/E16</f>
        <v>0.5625</v>
      </c>
      <c r="H16" s="21"/>
      <c r="I16">
        <v>1</v>
      </c>
      <c r="J16">
        <v>0.125</v>
      </c>
      <c r="K16">
        <v>0.9130434782608695</v>
      </c>
      <c r="L16">
        <v>3</v>
      </c>
      <c r="M16">
        <v>3</v>
      </c>
      <c r="N16">
        <v>0</v>
      </c>
      <c r="O16">
        <v>0</v>
      </c>
      <c r="P16">
        <v>33.333333333333336</v>
      </c>
      <c r="Q16">
        <v>0</v>
      </c>
      <c r="R16">
        <v>0</v>
      </c>
      <c r="S16">
        <v>14</v>
      </c>
      <c r="T16">
        <v>11</v>
      </c>
      <c r="U16">
        <v>0.7857142857142857</v>
      </c>
    </row>
    <row r="17" spans="1:21" ht="13.5">
      <c r="A17" s="16" t="s">
        <v>1529</v>
      </c>
      <c r="B17" s="21" t="s">
        <v>1530</v>
      </c>
      <c r="C17" s="16" t="s">
        <v>823</v>
      </c>
      <c r="D17" s="7" t="s">
        <v>540</v>
      </c>
      <c r="F17" s="23"/>
      <c r="G17" s="38"/>
      <c r="H17" s="21" t="s">
        <v>22</v>
      </c>
      <c r="I17">
        <v>5</v>
      </c>
      <c r="J17">
        <v>0.23809523809523808</v>
      </c>
      <c r="K17">
        <v>0.45454545454545453</v>
      </c>
      <c r="L17">
        <v>4</v>
      </c>
      <c r="M17">
        <v>0</v>
      </c>
      <c r="N17">
        <v>4</v>
      </c>
      <c r="O17">
        <v>0</v>
      </c>
      <c r="P17">
        <v>0</v>
      </c>
      <c r="Q17">
        <v>14.814814814814815</v>
      </c>
      <c r="R17">
        <v>0</v>
      </c>
      <c r="S17">
        <v>15</v>
      </c>
      <c r="T17">
        <v>10</v>
      </c>
      <c r="U17">
        <v>0.6666666666666666</v>
      </c>
    </row>
    <row r="18" spans="1:21" ht="13.5">
      <c r="A18" s="16" t="s">
        <v>189</v>
      </c>
      <c r="B18" s="21" t="s">
        <v>1783</v>
      </c>
      <c r="C18" s="16" t="s">
        <v>865</v>
      </c>
      <c r="D18" s="7" t="s">
        <v>538</v>
      </c>
      <c r="F18" s="22"/>
      <c r="G18" s="38"/>
      <c r="H18" s="21" t="s">
        <v>22</v>
      </c>
      <c r="I18">
        <v>2</v>
      </c>
      <c r="J18">
        <v>0.0392156862745098</v>
      </c>
      <c r="K18">
        <v>0.7368421052631579</v>
      </c>
      <c r="L18">
        <v>22</v>
      </c>
      <c r="M18">
        <v>11</v>
      </c>
      <c r="N18">
        <v>9</v>
      </c>
      <c r="O18">
        <v>2</v>
      </c>
      <c r="P18">
        <v>6.832298136645963</v>
      </c>
      <c r="Q18">
        <v>5.590062111801243</v>
      </c>
      <c r="R18">
        <v>1.2422360248447204</v>
      </c>
      <c r="S18">
        <v>191</v>
      </c>
      <c r="T18">
        <v>147</v>
      </c>
      <c r="U18">
        <v>0.7696335078534031</v>
      </c>
    </row>
    <row r="19" spans="1:21" ht="13.5">
      <c r="A19" s="16" t="s">
        <v>1102</v>
      </c>
      <c r="B19" s="21" t="s">
        <v>454</v>
      </c>
      <c r="C19" s="16" t="s">
        <v>894</v>
      </c>
      <c r="D19" s="7" t="s">
        <v>540</v>
      </c>
      <c r="E19" s="36">
        <v>23</v>
      </c>
      <c r="F19" s="23">
        <v>7</v>
      </c>
      <c r="G19" s="47">
        <f>F19/E19</f>
        <v>0.30434782608695654</v>
      </c>
      <c r="H19" s="21"/>
      <c r="I19">
        <v>2</v>
      </c>
      <c r="J19">
        <v>0.14285714285714285</v>
      </c>
      <c r="K19">
        <v>0.8767123287671232</v>
      </c>
      <c r="L19">
        <v>1</v>
      </c>
      <c r="M19">
        <v>0</v>
      </c>
      <c r="N19">
        <v>1</v>
      </c>
      <c r="O19">
        <v>0</v>
      </c>
      <c r="P19">
        <v>0</v>
      </c>
      <c r="Q19">
        <v>3.4482758620689653</v>
      </c>
      <c r="R19">
        <v>0</v>
      </c>
      <c r="S19">
        <v>23</v>
      </c>
      <c r="T19">
        <v>18</v>
      </c>
      <c r="U19">
        <v>0.782608695652174</v>
      </c>
    </row>
    <row r="20" spans="1:21" ht="13.5">
      <c r="A20" s="16" t="s">
        <v>369</v>
      </c>
      <c r="B20" s="21" t="s">
        <v>708</v>
      </c>
      <c r="C20" s="16" t="s">
        <v>956</v>
      </c>
      <c r="D20" s="7" t="s">
        <v>538</v>
      </c>
      <c r="F20" s="23"/>
      <c r="G20" s="38"/>
      <c r="H20" s="21" t="s">
        <v>1941</v>
      </c>
      <c r="I20">
        <v>32</v>
      </c>
      <c r="J20">
        <v>0.3137254901960784</v>
      </c>
      <c r="K20">
        <v>0.7931034482758621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22</v>
      </c>
      <c r="T20">
        <v>20</v>
      </c>
      <c r="U20">
        <v>0.9090909090909091</v>
      </c>
    </row>
    <row r="21" spans="1:21" ht="13.5">
      <c r="A21" s="16" t="s">
        <v>329</v>
      </c>
      <c r="B21" s="21" t="s">
        <v>792</v>
      </c>
      <c r="C21" s="16" t="s">
        <v>793</v>
      </c>
      <c r="D21" s="7" t="s">
        <v>538</v>
      </c>
      <c r="F21" s="22"/>
      <c r="G21" s="38"/>
      <c r="H21" s="21" t="s">
        <v>1941</v>
      </c>
      <c r="I21" t="s">
        <v>1710</v>
      </c>
      <c r="J21" t="s">
        <v>542</v>
      </c>
      <c r="K21">
        <v>0.9213483146067416</v>
      </c>
      <c r="S21">
        <v>9</v>
      </c>
      <c r="T21">
        <v>8</v>
      </c>
      <c r="U21">
        <v>0.8888888888888888</v>
      </c>
    </row>
    <row r="22" spans="1:18" ht="13.5">
      <c r="A22" s="16" t="s">
        <v>1593</v>
      </c>
      <c r="B22" s="21" t="s">
        <v>1594</v>
      </c>
      <c r="C22" s="16" t="s">
        <v>865</v>
      </c>
      <c r="D22" s="7" t="s">
        <v>540</v>
      </c>
      <c r="E22" s="36">
        <v>69</v>
      </c>
      <c r="F22" s="22">
        <v>18</v>
      </c>
      <c r="G22" s="47">
        <f>F22/E22</f>
        <v>0.2608695652173913</v>
      </c>
      <c r="H22" s="21"/>
      <c r="I22">
        <v>5</v>
      </c>
      <c r="J22">
        <v>0.18518518518518517</v>
      </c>
      <c r="K22">
        <v>0.6666666666666666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21" ht="13.5">
      <c r="A23" s="16" t="s">
        <v>1071</v>
      </c>
      <c r="B23" s="21" t="s">
        <v>1072</v>
      </c>
      <c r="C23" s="16" t="s">
        <v>759</v>
      </c>
      <c r="D23" s="7" t="s">
        <v>538</v>
      </c>
      <c r="E23" s="36">
        <v>94</v>
      </c>
      <c r="F23" s="22">
        <v>19</v>
      </c>
      <c r="G23" s="47">
        <f>F23/E23</f>
        <v>0.20212765957446807</v>
      </c>
      <c r="H23" s="21"/>
      <c r="I23">
        <v>2</v>
      </c>
      <c r="J23">
        <v>0.07692307692307693</v>
      </c>
      <c r="K23">
        <v>0.7352941176470589</v>
      </c>
      <c r="L23">
        <v>1</v>
      </c>
      <c r="M23">
        <v>0</v>
      </c>
      <c r="N23">
        <v>1</v>
      </c>
      <c r="O23">
        <v>0</v>
      </c>
      <c r="P23">
        <v>0</v>
      </c>
      <c r="Q23">
        <v>14.285714285714286</v>
      </c>
      <c r="R23">
        <v>0</v>
      </c>
      <c r="S23">
        <v>48</v>
      </c>
      <c r="T23">
        <v>42</v>
      </c>
      <c r="U23">
        <v>0.875</v>
      </c>
    </row>
    <row r="24" spans="1:21" ht="13.5">
      <c r="A24" s="16" t="s">
        <v>578</v>
      </c>
      <c r="B24" s="21" t="s">
        <v>579</v>
      </c>
      <c r="C24" s="16" t="s">
        <v>711</v>
      </c>
      <c r="D24" s="7" t="s">
        <v>540</v>
      </c>
      <c r="E24" s="36">
        <v>44</v>
      </c>
      <c r="F24" s="23">
        <v>13</v>
      </c>
      <c r="G24" s="47">
        <f>F24/E24</f>
        <v>0.29545454545454547</v>
      </c>
      <c r="H24" s="21"/>
      <c r="I24" t="s">
        <v>1710</v>
      </c>
      <c r="J24" t="s">
        <v>542</v>
      </c>
      <c r="K24">
        <v>0.8181818181818182</v>
      </c>
      <c r="L24">
        <v>10</v>
      </c>
      <c r="M24">
        <v>4</v>
      </c>
      <c r="N24">
        <v>6</v>
      </c>
      <c r="O24">
        <v>0</v>
      </c>
      <c r="P24">
        <v>11.764705882352942</v>
      </c>
      <c r="Q24">
        <v>17.647058823529413</v>
      </c>
      <c r="R24">
        <v>0</v>
      </c>
      <c r="S24">
        <v>31</v>
      </c>
      <c r="T24">
        <v>18</v>
      </c>
      <c r="U24">
        <v>0.5806451612903226</v>
      </c>
    </row>
    <row r="25" spans="1:21" ht="13.5">
      <c r="A25" s="16" t="s">
        <v>374</v>
      </c>
      <c r="B25" s="21" t="s">
        <v>375</v>
      </c>
      <c r="C25" s="16" t="s">
        <v>858</v>
      </c>
      <c r="D25" s="7" t="s">
        <v>538</v>
      </c>
      <c r="F25" s="22"/>
      <c r="G25" s="38"/>
      <c r="H25" s="21" t="s">
        <v>22</v>
      </c>
      <c r="I25" t="s">
        <v>1710</v>
      </c>
      <c r="J25" t="s">
        <v>542</v>
      </c>
      <c r="K25">
        <v>0.6666666666666666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23</v>
      </c>
      <c r="T25">
        <v>19</v>
      </c>
      <c r="U25">
        <v>0.8260869565217391</v>
      </c>
    </row>
    <row r="26" spans="1:18" ht="13.5">
      <c r="A26" s="16" t="s">
        <v>1218</v>
      </c>
      <c r="B26" s="21" t="s">
        <v>1219</v>
      </c>
      <c r="C26" s="16" t="s">
        <v>775</v>
      </c>
      <c r="D26" s="7" t="s">
        <v>540</v>
      </c>
      <c r="E26" s="36">
        <v>22</v>
      </c>
      <c r="F26" s="22">
        <v>13</v>
      </c>
      <c r="G26" s="47">
        <f aca="true" t="shared" si="0" ref="G26:G39">F26/E26</f>
        <v>0.5909090909090909</v>
      </c>
      <c r="H26" s="21"/>
      <c r="I26" t="s">
        <v>1710</v>
      </c>
      <c r="J26" t="s">
        <v>542</v>
      </c>
      <c r="K26">
        <v>0.4</v>
      </c>
      <c r="L26">
        <v>26</v>
      </c>
      <c r="M26">
        <v>0</v>
      </c>
      <c r="N26">
        <v>26</v>
      </c>
      <c r="O26">
        <v>0</v>
      </c>
      <c r="P26">
        <v>0</v>
      </c>
      <c r="Q26">
        <v>27.659574468085108</v>
      </c>
      <c r="R26">
        <v>0</v>
      </c>
    </row>
    <row r="27" spans="1:21" ht="13.5">
      <c r="A27" s="16" t="s">
        <v>351</v>
      </c>
      <c r="B27" s="21" t="s">
        <v>1684</v>
      </c>
      <c r="C27" s="16" t="s">
        <v>802</v>
      </c>
      <c r="D27" s="7" t="s">
        <v>540</v>
      </c>
      <c r="E27" s="36">
        <v>99</v>
      </c>
      <c r="F27" s="22">
        <v>13</v>
      </c>
      <c r="G27" s="47">
        <f t="shared" si="0"/>
        <v>0.13131313131313133</v>
      </c>
      <c r="H27" s="21"/>
      <c r="I27" t="s">
        <v>1710</v>
      </c>
      <c r="J27" t="s">
        <v>542</v>
      </c>
      <c r="K27">
        <v>0.84</v>
      </c>
      <c r="L27">
        <v>12</v>
      </c>
      <c r="M27">
        <v>6</v>
      </c>
      <c r="N27">
        <v>6</v>
      </c>
      <c r="O27">
        <v>0</v>
      </c>
      <c r="P27">
        <v>10</v>
      </c>
      <c r="Q27">
        <v>10</v>
      </c>
      <c r="R27">
        <v>0</v>
      </c>
      <c r="S27">
        <v>42</v>
      </c>
      <c r="T27">
        <v>34</v>
      </c>
      <c r="U27">
        <v>0.8095238095238095</v>
      </c>
    </row>
    <row r="28" spans="1:21" ht="13.5">
      <c r="A28" s="16" t="s">
        <v>527</v>
      </c>
      <c r="B28" s="21" t="s">
        <v>528</v>
      </c>
      <c r="C28" s="16" t="s">
        <v>926</v>
      </c>
      <c r="D28" s="7" t="s">
        <v>540</v>
      </c>
      <c r="E28" s="36">
        <v>7</v>
      </c>
      <c r="F28" s="23">
        <v>3</v>
      </c>
      <c r="G28" s="47">
        <f t="shared" si="0"/>
        <v>0.42857142857142855</v>
      </c>
      <c r="H28" s="21"/>
      <c r="I28" t="s">
        <v>1710</v>
      </c>
      <c r="J28" t="s">
        <v>542</v>
      </c>
      <c r="K28">
        <v>0.6041666666666666</v>
      </c>
      <c r="L28">
        <v>1</v>
      </c>
      <c r="M28">
        <v>0</v>
      </c>
      <c r="N28">
        <v>1</v>
      </c>
      <c r="O28">
        <v>0</v>
      </c>
      <c r="P28">
        <v>0</v>
      </c>
      <c r="Q28">
        <v>4.545454545454546</v>
      </c>
      <c r="R28">
        <v>0</v>
      </c>
      <c r="S28">
        <v>2</v>
      </c>
      <c r="T28">
        <v>2</v>
      </c>
      <c r="U28">
        <v>1</v>
      </c>
    </row>
    <row r="29" spans="1:21" ht="13.5">
      <c r="A29" s="16" t="s">
        <v>1544</v>
      </c>
      <c r="B29" s="21" t="s">
        <v>1657</v>
      </c>
      <c r="C29" s="16" t="s">
        <v>834</v>
      </c>
      <c r="D29" s="7" t="s">
        <v>538</v>
      </c>
      <c r="E29" s="36">
        <v>60</v>
      </c>
      <c r="F29" s="22">
        <v>41</v>
      </c>
      <c r="G29" s="47">
        <f t="shared" si="0"/>
        <v>0.6833333333333333</v>
      </c>
      <c r="H29" s="21"/>
      <c r="I29">
        <v>5</v>
      </c>
      <c r="J29">
        <v>0.16666666666666666</v>
      </c>
      <c r="K29">
        <v>0.9</v>
      </c>
      <c r="S29">
        <v>7</v>
      </c>
      <c r="T29">
        <v>2</v>
      </c>
      <c r="U29">
        <v>0.2857142857142857</v>
      </c>
    </row>
    <row r="30" spans="1:21" ht="13.5">
      <c r="A30" s="16" t="s">
        <v>1928</v>
      </c>
      <c r="B30" s="21" t="s">
        <v>1929</v>
      </c>
      <c r="C30" s="16" t="s">
        <v>836</v>
      </c>
      <c r="D30" s="7" t="s">
        <v>540</v>
      </c>
      <c r="E30" s="36">
        <v>14</v>
      </c>
      <c r="F30" s="22">
        <v>6</v>
      </c>
      <c r="G30" s="47">
        <f t="shared" si="0"/>
        <v>0.42857142857142855</v>
      </c>
      <c r="H30" s="21"/>
      <c r="I30" t="s">
        <v>1710</v>
      </c>
      <c r="J30" t="s">
        <v>542</v>
      </c>
      <c r="K30">
        <v>0.25806451612903225</v>
      </c>
      <c r="L30">
        <v>1</v>
      </c>
      <c r="M30">
        <v>0</v>
      </c>
      <c r="N30">
        <v>1</v>
      </c>
      <c r="O30">
        <v>0</v>
      </c>
      <c r="P30">
        <v>0</v>
      </c>
      <c r="Q30">
        <v>5.555555555555555</v>
      </c>
      <c r="R30">
        <v>0</v>
      </c>
      <c r="S30">
        <v>5</v>
      </c>
      <c r="T30">
        <v>1</v>
      </c>
      <c r="U30">
        <v>0.2</v>
      </c>
    </row>
    <row r="31" spans="1:21" ht="13.5">
      <c r="A31" s="16" t="s">
        <v>1187</v>
      </c>
      <c r="B31" s="21" t="s">
        <v>1831</v>
      </c>
      <c r="C31" s="16" t="s">
        <v>789</v>
      </c>
      <c r="D31" s="7" t="s">
        <v>540</v>
      </c>
      <c r="E31" s="36">
        <v>88</v>
      </c>
      <c r="F31" s="22">
        <v>3</v>
      </c>
      <c r="G31" s="47">
        <f t="shared" si="0"/>
        <v>0.03409090909090909</v>
      </c>
      <c r="H31" s="21"/>
      <c r="I31" t="s">
        <v>1710</v>
      </c>
      <c r="J31" t="s">
        <v>542</v>
      </c>
      <c r="K31">
        <v>0.4838709677419355</v>
      </c>
      <c r="S31">
        <v>9</v>
      </c>
      <c r="T31">
        <v>6</v>
      </c>
      <c r="U31">
        <v>0.6666666666666666</v>
      </c>
    </row>
    <row r="32" spans="1:21" ht="13.5">
      <c r="A32" s="16" t="s">
        <v>1191</v>
      </c>
      <c r="B32" s="21" t="s">
        <v>1765</v>
      </c>
      <c r="C32" s="16" t="s">
        <v>834</v>
      </c>
      <c r="D32" s="7" t="s">
        <v>538</v>
      </c>
      <c r="E32" s="36">
        <v>32</v>
      </c>
      <c r="F32" s="22">
        <v>22</v>
      </c>
      <c r="G32" s="47">
        <f t="shared" si="0"/>
        <v>0.6875</v>
      </c>
      <c r="H32" s="21"/>
      <c r="I32" t="s">
        <v>1710</v>
      </c>
      <c r="J32" t="s">
        <v>542</v>
      </c>
      <c r="K32">
        <v>0</v>
      </c>
      <c r="L32">
        <v>1</v>
      </c>
      <c r="M32">
        <v>0</v>
      </c>
      <c r="N32">
        <v>1</v>
      </c>
      <c r="O32">
        <v>0</v>
      </c>
      <c r="P32">
        <v>0</v>
      </c>
      <c r="Q32">
        <v>2.5641025641025643</v>
      </c>
      <c r="R32">
        <v>0</v>
      </c>
      <c r="S32">
        <v>16</v>
      </c>
      <c r="T32">
        <v>14</v>
      </c>
      <c r="U32">
        <v>0.875</v>
      </c>
    </row>
    <row r="33" spans="1:21" ht="13.5">
      <c r="A33" s="16" t="s">
        <v>1365</v>
      </c>
      <c r="B33" s="21" t="s">
        <v>1784</v>
      </c>
      <c r="C33" s="16" t="s">
        <v>763</v>
      </c>
      <c r="D33" s="7" t="s">
        <v>538</v>
      </c>
      <c r="E33" s="36">
        <v>17</v>
      </c>
      <c r="F33" s="22">
        <v>1</v>
      </c>
      <c r="G33" s="47">
        <f t="shared" si="0"/>
        <v>0.058823529411764705</v>
      </c>
      <c r="H33" s="21"/>
      <c r="I33">
        <v>10</v>
      </c>
      <c r="J33">
        <v>0.2702702702702703</v>
      </c>
      <c r="K33">
        <v>0.9491525423728814</v>
      </c>
      <c r="L33">
        <v>4</v>
      </c>
      <c r="M33">
        <v>4</v>
      </c>
      <c r="N33">
        <v>0</v>
      </c>
      <c r="O33">
        <v>0</v>
      </c>
      <c r="P33">
        <v>10</v>
      </c>
      <c r="Q33">
        <v>0</v>
      </c>
      <c r="R33">
        <v>0</v>
      </c>
      <c r="S33">
        <v>4</v>
      </c>
      <c r="T33">
        <v>4</v>
      </c>
      <c r="U33">
        <v>1</v>
      </c>
    </row>
    <row r="34" spans="1:21" ht="13.5">
      <c r="A34" s="16" t="s">
        <v>133</v>
      </c>
      <c r="B34" s="21" t="s">
        <v>134</v>
      </c>
      <c r="C34" s="16" t="s">
        <v>827</v>
      </c>
      <c r="D34" s="7" t="s">
        <v>538</v>
      </c>
      <c r="E34" s="36">
        <v>28</v>
      </c>
      <c r="F34" s="22">
        <v>6</v>
      </c>
      <c r="G34" s="47">
        <f t="shared" si="0"/>
        <v>0.21428571428571427</v>
      </c>
      <c r="H34" s="21"/>
      <c r="I34" t="s">
        <v>1710</v>
      </c>
      <c r="J34" t="s">
        <v>542</v>
      </c>
      <c r="K34">
        <v>0.2857142857142857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14</v>
      </c>
      <c r="T34">
        <v>11</v>
      </c>
      <c r="U34">
        <v>0.7857142857142857</v>
      </c>
    </row>
    <row r="35" spans="1:21" ht="13.5">
      <c r="A35" s="16" t="s">
        <v>1259</v>
      </c>
      <c r="B35" s="21" t="s">
        <v>808</v>
      </c>
      <c r="C35" s="16" t="s">
        <v>758</v>
      </c>
      <c r="D35" s="7" t="s">
        <v>538</v>
      </c>
      <c r="E35" s="36">
        <v>6</v>
      </c>
      <c r="F35" s="23">
        <v>2</v>
      </c>
      <c r="G35" s="47">
        <f t="shared" si="0"/>
        <v>0.3333333333333333</v>
      </c>
      <c r="H35" s="21"/>
      <c r="I35" t="s">
        <v>1710</v>
      </c>
      <c r="J35" t="s">
        <v>542</v>
      </c>
      <c r="K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20</v>
      </c>
      <c r="T35">
        <v>15</v>
      </c>
      <c r="U35">
        <v>0.75</v>
      </c>
    </row>
    <row r="36" spans="1:21" ht="13.5">
      <c r="A36" s="16" t="s">
        <v>1119</v>
      </c>
      <c r="B36" s="21" t="s">
        <v>774</v>
      </c>
      <c r="C36" s="16" t="s">
        <v>758</v>
      </c>
      <c r="D36" s="7" t="s">
        <v>540</v>
      </c>
      <c r="E36" s="36">
        <v>38</v>
      </c>
      <c r="F36" s="23">
        <v>18</v>
      </c>
      <c r="G36" s="47">
        <f t="shared" si="0"/>
        <v>0.47368421052631576</v>
      </c>
      <c r="H36" s="21"/>
      <c r="I36">
        <v>7</v>
      </c>
      <c r="J36">
        <v>0.15217391304347827</v>
      </c>
      <c r="K36">
        <v>0.25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24</v>
      </c>
      <c r="T36">
        <v>22</v>
      </c>
      <c r="U36">
        <v>0.9166666666666666</v>
      </c>
    </row>
    <row r="37" spans="1:21" ht="13.5">
      <c r="A37" s="16" t="s">
        <v>712</v>
      </c>
      <c r="B37" s="21" t="s">
        <v>713</v>
      </c>
      <c r="C37" s="16" t="s">
        <v>758</v>
      </c>
      <c r="D37" s="7" t="s">
        <v>540</v>
      </c>
      <c r="E37" s="36">
        <v>110</v>
      </c>
      <c r="F37" s="22">
        <v>57</v>
      </c>
      <c r="G37" s="47">
        <f t="shared" si="0"/>
        <v>0.5181818181818182</v>
      </c>
      <c r="H37" s="21"/>
      <c r="I37" t="s">
        <v>1710</v>
      </c>
      <c r="J37" t="s">
        <v>542</v>
      </c>
      <c r="K37">
        <v>0.43478260869565216</v>
      </c>
      <c r="L37">
        <v>1</v>
      </c>
      <c r="M37">
        <v>0</v>
      </c>
      <c r="N37">
        <v>1</v>
      </c>
      <c r="O37">
        <v>0</v>
      </c>
      <c r="P37">
        <v>0</v>
      </c>
      <c r="Q37">
        <v>9.090909090909092</v>
      </c>
      <c r="R37">
        <v>0</v>
      </c>
      <c r="S37">
        <v>33</v>
      </c>
      <c r="T37">
        <v>23</v>
      </c>
      <c r="U37">
        <v>0.696969696969697</v>
      </c>
    </row>
    <row r="38" spans="1:21" ht="13.5">
      <c r="A38" s="16" t="s">
        <v>800</v>
      </c>
      <c r="B38" s="21" t="s">
        <v>801</v>
      </c>
      <c r="C38" s="16" t="s">
        <v>758</v>
      </c>
      <c r="D38" s="7" t="s">
        <v>540</v>
      </c>
      <c r="E38" s="36">
        <v>11</v>
      </c>
      <c r="F38" s="22">
        <v>4</v>
      </c>
      <c r="G38" s="47">
        <f t="shared" si="0"/>
        <v>0.36363636363636365</v>
      </c>
      <c r="H38" s="21"/>
      <c r="I38" t="s">
        <v>1710</v>
      </c>
      <c r="J38" t="s">
        <v>542</v>
      </c>
      <c r="K38">
        <v>0.9230769230769231</v>
      </c>
      <c r="L38">
        <v>4</v>
      </c>
      <c r="M38">
        <v>1</v>
      </c>
      <c r="N38">
        <v>2</v>
      </c>
      <c r="O38">
        <v>1</v>
      </c>
      <c r="P38">
        <v>3.7037037037037037</v>
      </c>
      <c r="Q38">
        <v>7.407407407407407</v>
      </c>
      <c r="R38">
        <v>3.7037037037037037</v>
      </c>
      <c r="S38">
        <v>27</v>
      </c>
      <c r="T38">
        <v>25</v>
      </c>
      <c r="U38">
        <v>0.9259259259259259</v>
      </c>
    </row>
    <row r="39" spans="1:21" ht="13.5">
      <c r="A39" s="16" t="s">
        <v>1547</v>
      </c>
      <c r="B39" s="21" t="s">
        <v>1581</v>
      </c>
      <c r="C39" s="16" t="s">
        <v>758</v>
      </c>
      <c r="D39" s="7" t="s">
        <v>540</v>
      </c>
      <c r="E39" s="36">
        <v>43</v>
      </c>
      <c r="F39" s="23">
        <v>27</v>
      </c>
      <c r="G39" s="47">
        <f t="shared" si="0"/>
        <v>0.627906976744186</v>
      </c>
      <c r="H39" s="21"/>
      <c r="I39">
        <v>3</v>
      </c>
      <c r="J39">
        <v>0.04477611940298507</v>
      </c>
      <c r="K39">
        <v>0.6964285714285714</v>
      </c>
      <c r="L39">
        <v>3</v>
      </c>
      <c r="M39">
        <v>0</v>
      </c>
      <c r="N39">
        <v>3</v>
      </c>
      <c r="O39">
        <v>0</v>
      </c>
      <c r="P39">
        <v>0</v>
      </c>
      <c r="Q39">
        <v>17.647058823529413</v>
      </c>
      <c r="R39">
        <v>0</v>
      </c>
      <c r="S39">
        <v>34</v>
      </c>
      <c r="T39">
        <v>24</v>
      </c>
      <c r="U39">
        <v>0.7058823529411765</v>
      </c>
    </row>
    <row r="40" spans="1:21" ht="13.5">
      <c r="A40" s="16" t="s">
        <v>1354</v>
      </c>
      <c r="B40" s="21" t="s">
        <v>1819</v>
      </c>
      <c r="C40" s="16" t="s">
        <v>758</v>
      </c>
      <c r="D40" s="7" t="s">
        <v>540</v>
      </c>
      <c r="F40" s="22"/>
      <c r="G40" s="38"/>
      <c r="H40" s="21" t="s">
        <v>22</v>
      </c>
      <c r="I40" t="s">
        <v>1710</v>
      </c>
      <c r="J40" t="s">
        <v>542</v>
      </c>
      <c r="K40">
        <v>0.8888888888888888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</v>
      </c>
      <c r="T40">
        <v>4</v>
      </c>
      <c r="U40">
        <v>1</v>
      </c>
    </row>
    <row r="41" spans="1:21" ht="13.5">
      <c r="A41" s="16" t="s">
        <v>450</v>
      </c>
      <c r="B41" s="21" t="s">
        <v>451</v>
      </c>
      <c r="C41" s="16" t="s">
        <v>758</v>
      </c>
      <c r="D41" s="7" t="s">
        <v>540</v>
      </c>
      <c r="F41" s="22"/>
      <c r="G41" s="38"/>
      <c r="H41" s="21" t="s">
        <v>22</v>
      </c>
      <c r="I41" t="s">
        <v>1710</v>
      </c>
      <c r="J41" t="s">
        <v>542</v>
      </c>
      <c r="K41">
        <v>1</v>
      </c>
      <c r="L41">
        <v>4</v>
      </c>
      <c r="M41">
        <v>4</v>
      </c>
      <c r="N41">
        <v>0</v>
      </c>
      <c r="O41">
        <v>0</v>
      </c>
      <c r="P41">
        <v>17.391304347826086</v>
      </c>
      <c r="Q41">
        <v>0</v>
      </c>
      <c r="R41">
        <v>0</v>
      </c>
      <c r="S41">
        <v>1</v>
      </c>
      <c r="T41">
        <v>1</v>
      </c>
      <c r="U41">
        <v>1</v>
      </c>
    </row>
    <row r="42" spans="1:21" ht="13.5">
      <c r="A42" s="16" t="s">
        <v>1068</v>
      </c>
      <c r="B42" s="21" t="s">
        <v>1069</v>
      </c>
      <c r="C42" s="16" t="s">
        <v>758</v>
      </c>
      <c r="D42" s="7" t="s">
        <v>540</v>
      </c>
      <c r="F42" s="22"/>
      <c r="G42" s="38"/>
      <c r="H42" s="21" t="s">
        <v>1941</v>
      </c>
      <c r="I42" t="s">
        <v>1710</v>
      </c>
      <c r="J42" t="s">
        <v>542</v>
      </c>
      <c r="K42">
        <v>0.2857142857142857</v>
      </c>
      <c r="L42">
        <v>1</v>
      </c>
      <c r="M42">
        <v>0</v>
      </c>
      <c r="N42">
        <v>1</v>
      </c>
      <c r="O42">
        <v>0</v>
      </c>
      <c r="P42">
        <v>0</v>
      </c>
      <c r="Q42">
        <v>3.8461538461538463</v>
      </c>
      <c r="R42">
        <v>0</v>
      </c>
      <c r="S42">
        <v>2</v>
      </c>
      <c r="T42">
        <v>2</v>
      </c>
      <c r="U42">
        <v>1</v>
      </c>
    </row>
    <row r="43" spans="1:21" ht="13.5">
      <c r="A43" s="16" t="s">
        <v>1459</v>
      </c>
      <c r="B43" s="21" t="s">
        <v>1460</v>
      </c>
      <c r="C43" s="16" t="s">
        <v>758</v>
      </c>
      <c r="D43" s="7" t="s">
        <v>540</v>
      </c>
      <c r="F43" s="23"/>
      <c r="G43" s="38"/>
      <c r="H43" s="21" t="s">
        <v>23</v>
      </c>
      <c r="I43" t="s">
        <v>1710</v>
      </c>
      <c r="J43" t="s">
        <v>542</v>
      </c>
      <c r="K43">
        <v>0.7857142857142857</v>
      </c>
      <c r="L43">
        <v>17</v>
      </c>
      <c r="M43">
        <v>0</v>
      </c>
      <c r="N43">
        <v>17</v>
      </c>
      <c r="O43">
        <v>0</v>
      </c>
      <c r="P43">
        <v>0</v>
      </c>
      <c r="Q43">
        <v>23.61111111111111</v>
      </c>
      <c r="R43">
        <v>0</v>
      </c>
      <c r="S43">
        <v>60</v>
      </c>
      <c r="T43">
        <v>40</v>
      </c>
      <c r="U43">
        <v>0.6666666666666666</v>
      </c>
    </row>
    <row r="44" spans="1:21" ht="13.5">
      <c r="A44" s="16" t="s">
        <v>1346</v>
      </c>
      <c r="B44" s="21" t="s">
        <v>1577</v>
      </c>
      <c r="C44" s="16" t="s">
        <v>758</v>
      </c>
      <c r="D44" s="7" t="s">
        <v>540</v>
      </c>
      <c r="E44" s="36">
        <v>43</v>
      </c>
      <c r="F44" s="22">
        <v>18</v>
      </c>
      <c r="G44" s="47">
        <f>F44/E44</f>
        <v>0.4186046511627907</v>
      </c>
      <c r="H44" s="21"/>
      <c r="I44" t="s">
        <v>1710</v>
      </c>
      <c r="J44" t="s">
        <v>542</v>
      </c>
      <c r="K44">
        <v>0.625</v>
      </c>
      <c r="L44">
        <v>3</v>
      </c>
      <c r="M44">
        <v>1</v>
      </c>
      <c r="N44">
        <v>1</v>
      </c>
      <c r="O44">
        <v>1</v>
      </c>
      <c r="P44">
        <v>7.6923076923076925</v>
      </c>
      <c r="Q44">
        <v>7.6923076923076925</v>
      </c>
      <c r="R44">
        <v>7.6923076923076925</v>
      </c>
      <c r="S44">
        <v>9</v>
      </c>
      <c r="T44">
        <v>9</v>
      </c>
      <c r="U44">
        <v>1</v>
      </c>
    </row>
    <row r="45" spans="1:21" ht="13.5">
      <c r="A45" s="16" t="s">
        <v>1121</v>
      </c>
      <c r="B45" s="21" t="s">
        <v>930</v>
      </c>
      <c r="C45" s="16" t="s">
        <v>758</v>
      </c>
      <c r="D45" s="7" t="s">
        <v>540</v>
      </c>
      <c r="E45" s="36">
        <v>19</v>
      </c>
      <c r="F45" s="22">
        <v>7</v>
      </c>
      <c r="G45" s="47">
        <f>F45/E45</f>
        <v>0.3684210526315789</v>
      </c>
      <c r="H45" s="21"/>
      <c r="I45" t="s">
        <v>1710</v>
      </c>
      <c r="J45" t="s">
        <v>542</v>
      </c>
      <c r="K45">
        <v>0.5</v>
      </c>
      <c r="L45">
        <v>9</v>
      </c>
      <c r="M45">
        <v>1</v>
      </c>
      <c r="N45">
        <v>8</v>
      </c>
      <c r="O45">
        <v>0</v>
      </c>
      <c r="P45">
        <v>1.36986301369863</v>
      </c>
      <c r="Q45">
        <v>10.95890410958904</v>
      </c>
      <c r="R45">
        <v>0</v>
      </c>
      <c r="S45">
        <v>30</v>
      </c>
      <c r="T45">
        <v>17</v>
      </c>
      <c r="U45">
        <v>0.5666666666666667</v>
      </c>
    </row>
    <row r="46" spans="1:21" ht="13.5">
      <c r="A46" s="16" t="s">
        <v>903</v>
      </c>
      <c r="B46" s="21" t="s">
        <v>904</v>
      </c>
      <c r="C46" s="16" t="s">
        <v>758</v>
      </c>
      <c r="D46" s="7" t="s">
        <v>540</v>
      </c>
      <c r="E46" s="36">
        <v>4</v>
      </c>
      <c r="F46" s="22">
        <v>4</v>
      </c>
      <c r="G46" s="47">
        <f>F46/E46</f>
        <v>1</v>
      </c>
      <c r="H46" s="21"/>
      <c r="I46">
        <v>1</v>
      </c>
      <c r="J46">
        <v>0.09090909090909091</v>
      </c>
      <c r="K46">
        <v>0.9166666666666666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</v>
      </c>
      <c r="T46">
        <v>33</v>
      </c>
      <c r="U46">
        <v>0.9705882352941176</v>
      </c>
    </row>
    <row r="47" spans="1:21" ht="13.5">
      <c r="A47" s="16" t="s">
        <v>1301</v>
      </c>
      <c r="B47" s="21" t="s">
        <v>744</v>
      </c>
      <c r="C47" s="16" t="s">
        <v>758</v>
      </c>
      <c r="D47" s="7" t="s">
        <v>540</v>
      </c>
      <c r="F47" s="22"/>
      <c r="G47" s="38"/>
      <c r="H47" s="21" t="s">
        <v>1941</v>
      </c>
      <c r="I47" t="s">
        <v>1710</v>
      </c>
      <c r="J47" t="s">
        <v>542</v>
      </c>
      <c r="K47">
        <v>0.7419354838709677</v>
      </c>
      <c r="L47">
        <v>1</v>
      </c>
      <c r="M47">
        <v>1</v>
      </c>
      <c r="N47">
        <v>0</v>
      </c>
      <c r="O47">
        <v>0</v>
      </c>
      <c r="P47">
        <v>2.5641025641025643</v>
      </c>
      <c r="Q47">
        <v>0</v>
      </c>
      <c r="R47">
        <v>0</v>
      </c>
      <c r="S47">
        <v>61</v>
      </c>
      <c r="T47">
        <v>48</v>
      </c>
      <c r="U47">
        <v>0.7868852459016393</v>
      </c>
    </row>
    <row r="48" spans="1:11" ht="13.5">
      <c r="A48" s="16" t="s">
        <v>1439</v>
      </c>
      <c r="B48" s="21" t="s">
        <v>1844</v>
      </c>
      <c r="C48" s="16" t="s">
        <v>758</v>
      </c>
      <c r="D48" s="7" t="s">
        <v>540</v>
      </c>
      <c r="F48" s="22"/>
      <c r="G48" s="38"/>
      <c r="H48" s="21" t="s">
        <v>22</v>
      </c>
      <c r="I48">
        <v>4</v>
      </c>
      <c r="J48">
        <v>0.1111111111111111</v>
      </c>
      <c r="K48">
        <v>0.75</v>
      </c>
    </row>
    <row r="49" spans="1:11" ht="13.5">
      <c r="A49" s="16" t="s">
        <v>1949</v>
      </c>
      <c r="B49" s="21" t="s">
        <v>1950</v>
      </c>
      <c r="C49" s="16" t="s">
        <v>758</v>
      </c>
      <c r="D49" s="7" t="s">
        <v>540</v>
      </c>
      <c r="F49" s="22"/>
      <c r="G49" s="38"/>
      <c r="H49" s="21" t="s">
        <v>1941</v>
      </c>
      <c r="I49" t="s">
        <v>1710</v>
      </c>
      <c r="J49" t="s">
        <v>542</v>
      </c>
      <c r="K49">
        <v>0.6716417910447762</v>
      </c>
    </row>
    <row r="50" spans="1:11" ht="13.5">
      <c r="A50" s="16" t="s">
        <v>328</v>
      </c>
      <c r="B50" s="21" t="s">
        <v>699</v>
      </c>
      <c r="C50" s="16" t="s">
        <v>758</v>
      </c>
      <c r="D50" s="7" t="s">
        <v>540</v>
      </c>
      <c r="E50" s="36">
        <v>91</v>
      </c>
      <c r="F50" s="22">
        <v>42</v>
      </c>
      <c r="G50" s="47">
        <f aca="true" t="shared" si="1" ref="G50:G62">F50/E50</f>
        <v>0.46153846153846156</v>
      </c>
      <c r="H50" s="21"/>
      <c r="I50">
        <v>1</v>
      </c>
      <c r="J50">
        <v>0.014492753623188406</v>
      </c>
      <c r="K50" t="s">
        <v>1710</v>
      </c>
    </row>
    <row r="51" spans="1:11" ht="13.5">
      <c r="A51" s="16" t="s">
        <v>131</v>
      </c>
      <c r="B51" s="21" t="s">
        <v>856</v>
      </c>
      <c r="C51" s="16" t="s">
        <v>758</v>
      </c>
      <c r="D51" s="7" t="s">
        <v>540</v>
      </c>
      <c r="E51" s="36">
        <v>4</v>
      </c>
      <c r="F51" s="23">
        <v>3</v>
      </c>
      <c r="G51" s="47">
        <f t="shared" si="1"/>
        <v>0.75</v>
      </c>
      <c r="H51" s="21"/>
      <c r="I51"/>
      <c r="J51"/>
      <c r="K51"/>
    </row>
    <row r="52" spans="1:11" ht="13.5">
      <c r="A52" s="16" t="s">
        <v>1200</v>
      </c>
      <c r="B52" s="21" t="s">
        <v>1201</v>
      </c>
      <c r="C52" s="16" t="s">
        <v>758</v>
      </c>
      <c r="D52" s="7" t="s">
        <v>540</v>
      </c>
      <c r="E52" s="36">
        <v>21</v>
      </c>
      <c r="F52" s="22">
        <v>7</v>
      </c>
      <c r="G52" s="47">
        <f t="shared" si="1"/>
        <v>0.3333333333333333</v>
      </c>
      <c r="H52" s="21"/>
      <c r="I52"/>
      <c r="J52"/>
      <c r="K52"/>
    </row>
    <row r="53" spans="1:11" ht="13.5">
      <c r="A53" s="16" t="s">
        <v>1884</v>
      </c>
      <c r="B53" s="21" t="s">
        <v>1907</v>
      </c>
      <c r="C53" s="16" t="s">
        <v>775</v>
      </c>
      <c r="D53" s="7" t="s">
        <v>540</v>
      </c>
      <c r="E53" s="36">
        <v>14</v>
      </c>
      <c r="F53" s="22">
        <v>8</v>
      </c>
      <c r="G53" s="47">
        <f t="shared" si="1"/>
        <v>0.5714285714285714</v>
      </c>
      <c r="H53" s="21"/>
      <c r="I53"/>
      <c r="J53"/>
      <c r="K53"/>
    </row>
    <row r="54" spans="1:11" ht="13.5">
      <c r="A54" s="16" t="s">
        <v>1146</v>
      </c>
      <c r="B54" s="21" t="s">
        <v>1814</v>
      </c>
      <c r="C54" s="16" t="s">
        <v>755</v>
      </c>
      <c r="D54" s="7" t="s">
        <v>540</v>
      </c>
      <c r="E54" s="36">
        <v>2</v>
      </c>
      <c r="F54" s="22">
        <v>1</v>
      </c>
      <c r="G54" s="47">
        <f t="shared" si="1"/>
        <v>0.5</v>
      </c>
      <c r="H54" s="21"/>
      <c r="I54"/>
      <c r="J54"/>
      <c r="K54"/>
    </row>
    <row r="55" spans="1:11" ht="13.5">
      <c r="A55" s="16" t="s">
        <v>1008</v>
      </c>
      <c r="B55" s="21" t="s">
        <v>1009</v>
      </c>
      <c r="C55" s="16" t="s">
        <v>956</v>
      </c>
      <c r="D55" s="7" t="s">
        <v>538</v>
      </c>
      <c r="E55" s="36">
        <v>164</v>
      </c>
      <c r="F55" s="22">
        <v>17</v>
      </c>
      <c r="G55" s="47">
        <f t="shared" si="1"/>
        <v>0.10365853658536585</v>
      </c>
      <c r="H55" s="21"/>
      <c r="I55">
        <v>22</v>
      </c>
      <c r="J55">
        <v>0.07166123778501629</v>
      </c>
      <c r="K55">
        <v>0.8313953488372093</v>
      </c>
    </row>
    <row r="56" spans="1:21" ht="13.5">
      <c r="A56" s="16" t="s">
        <v>1393</v>
      </c>
      <c r="B56" s="21" t="s">
        <v>1632</v>
      </c>
      <c r="C56" s="16" t="s">
        <v>865</v>
      </c>
      <c r="D56" s="7" t="s">
        <v>538</v>
      </c>
      <c r="E56" s="36">
        <v>18</v>
      </c>
      <c r="F56" s="22">
        <v>17</v>
      </c>
      <c r="G56" s="47">
        <f t="shared" si="1"/>
        <v>0.9444444444444444</v>
      </c>
      <c r="H56" s="21"/>
      <c r="I56" t="s">
        <v>1710</v>
      </c>
      <c r="J56" t="s">
        <v>542</v>
      </c>
      <c r="K56">
        <v>1</v>
      </c>
      <c r="L56">
        <v>13</v>
      </c>
      <c r="M56">
        <v>0</v>
      </c>
      <c r="N56">
        <v>13</v>
      </c>
      <c r="O56">
        <v>0</v>
      </c>
      <c r="P56">
        <v>0</v>
      </c>
      <c r="Q56">
        <v>16.883116883116884</v>
      </c>
      <c r="R56">
        <v>0</v>
      </c>
      <c r="S56">
        <v>74</v>
      </c>
      <c r="T56">
        <v>69</v>
      </c>
      <c r="U56">
        <v>0.9324324324324325</v>
      </c>
    </row>
    <row r="57" spans="1:21" ht="13.5">
      <c r="A57" s="16" t="s">
        <v>2011</v>
      </c>
      <c r="B57" s="21" t="s">
        <v>2012</v>
      </c>
      <c r="C57" s="16" t="s">
        <v>846</v>
      </c>
      <c r="D57" s="7" t="s">
        <v>540</v>
      </c>
      <c r="E57" s="36">
        <v>97</v>
      </c>
      <c r="F57" s="22">
        <v>35</v>
      </c>
      <c r="G57" s="47">
        <f t="shared" si="1"/>
        <v>0.36082474226804123</v>
      </c>
      <c r="H57" s="21"/>
      <c r="I57">
        <v>9</v>
      </c>
      <c r="J57">
        <v>0.1232876712328767</v>
      </c>
      <c r="K57">
        <v>0.5666666666666667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19</v>
      </c>
      <c r="T57">
        <v>15</v>
      </c>
      <c r="U57">
        <v>0.7894736842105263</v>
      </c>
    </row>
    <row r="58" spans="1:21" ht="13.5">
      <c r="A58" s="16" t="s">
        <v>276</v>
      </c>
      <c r="B58" s="21" t="s">
        <v>436</v>
      </c>
      <c r="C58" s="16" t="s">
        <v>770</v>
      </c>
      <c r="D58" s="7" t="s">
        <v>538</v>
      </c>
      <c r="E58" s="36">
        <v>51</v>
      </c>
      <c r="F58" s="23">
        <v>12</v>
      </c>
      <c r="G58" s="47">
        <f t="shared" si="1"/>
        <v>0.23529411764705882</v>
      </c>
      <c r="H58" s="21"/>
      <c r="I58" t="s">
        <v>1710</v>
      </c>
      <c r="J58" t="s">
        <v>542</v>
      </c>
      <c r="K58">
        <v>1</v>
      </c>
      <c r="L58">
        <v>1</v>
      </c>
      <c r="M58">
        <v>0</v>
      </c>
      <c r="N58">
        <v>1</v>
      </c>
      <c r="O58">
        <v>0</v>
      </c>
      <c r="P58">
        <v>0</v>
      </c>
      <c r="Q58">
        <v>3.4482758620689653</v>
      </c>
      <c r="R58">
        <v>0</v>
      </c>
      <c r="S58">
        <v>24</v>
      </c>
      <c r="T58">
        <v>24</v>
      </c>
      <c r="U58">
        <v>1</v>
      </c>
    </row>
    <row r="59" spans="1:21" ht="13.5">
      <c r="A59" s="16" t="s">
        <v>49</v>
      </c>
      <c r="B59" s="21" t="s">
        <v>826</v>
      </c>
      <c r="C59" s="16" t="s">
        <v>827</v>
      </c>
      <c r="D59" s="7" t="s">
        <v>538</v>
      </c>
      <c r="E59" s="36">
        <v>67</v>
      </c>
      <c r="F59" s="22">
        <v>53</v>
      </c>
      <c r="G59" s="47">
        <f t="shared" si="1"/>
        <v>0.7910447761194029</v>
      </c>
      <c r="H59" s="21"/>
      <c r="I59" t="s">
        <v>1710</v>
      </c>
      <c r="J59" t="s">
        <v>542</v>
      </c>
      <c r="K59">
        <v>1</v>
      </c>
      <c r="L59">
        <v>6</v>
      </c>
      <c r="M59">
        <v>0</v>
      </c>
      <c r="N59">
        <v>6</v>
      </c>
      <c r="O59">
        <v>0</v>
      </c>
      <c r="P59">
        <v>0</v>
      </c>
      <c r="Q59">
        <v>12.244897959183673</v>
      </c>
      <c r="R59">
        <v>0</v>
      </c>
      <c r="S59">
        <v>33</v>
      </c>
      <c r="T59">
        <v>18</v>
      </c>
      <c r="U59">
        <v>0.5454545454545454</v>
      </c>
    </row>
    <row r="60" spans="1:21" ht="13.5">
      <c r="A60" s="16" t="s">
        <v>284</v>
      </c>
      <c r="B60" s="21" t="s">
        <v>955</v>
      </c>
      <c r="C60" s="16" t="s">
        <v>773</v>
      </c>
      <c r="D60" s="7" t="s">
        <v>540</v>
      </c>
      <c r="E60" s="36">
        <v>2</v>
      </c>
      <c r="F60" s="23">
        <v>0</v>
      </c>
      <c r="G60" s="47">
        <f t="shared" si="1"/>
        <v>0</v>
      </c>
      <c r="H60" s="21"/>
      <c r="I60" t="s">
        <v>1710</v>
      </c>
      <c r="J60" t="s">
        <v>542</v>
      </c>
      <c r="K60">
        <v>1</v>
      </c>
      <c r="L60">
        <v>1</v>
      </c>
      <c r="M60">
        <v>0</v>
      </c>
      <c r="N60">
        <v>1</v>
      </c>
      <c r="O60">
        <v>0</v>
      </c>
      <c r="P60">
        <v>0</v>
      </c>
      <c r="Q60">
        <v>2.5641025641025643</v>
      </c>
      <c r="R60">
        <v>0</v>
      </c>
      <c r="S60">
        <v>6</v>
      </c>
      <c r="T60">
        <v>6</v>
      </c>
      <c r="U60">
        <v>1</v>
      </c>
    </row>
    <row r="61" spans="1:21" ht="13.5">
      <c r="A61" s="16" t="s">
        <v>1392</v>
      </c>
      <c r="B61" s="21" t="s">
        <v>435</v>
      </c>
      <c r="C61" s="16" t="s">
        <v>789</v>
      </c>
      <c r="D61" s="7" t="s">
        <v>540</v>
      </c>
      <c r="E61" s="36">
        <v>58</v>
      </c>
      <c r="F61" s="22">
        <v>21</v>
      </c>
      <c r="G61" s="47">
        <f t="shared" si="1"/>
        <v>0.3620689655172414</v>
      </c>
      <c r="H61" s="21"/>
      <c r="I61">
        <v>4</v>
      </c>
      <c r="J61">
        <v>0.1</v>
      </c>
      <c r="K61" t="s">
        <v>1710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</v>
      </c>
      <c r="T61">
        <v>5</v>
      </c>
      <c r="U61">
        <v>1</v>
      </c>
    </row>
    <row r="62" spans="1:21" ht="13.5">
      <c r="A62" s="16" t="s">
        <v>164</v>
      </c>
      <c r="B62" s="21" t="s">
        <v>165</v>
      </c>
      <c r="C62" s="16" t="s">
        <v>805</v>
      </c>
      <c r="D62" s="7" t="s">
        <v>540</v>
      </c>
      <c r="E62" s="36">
        <v>51</v>
      </c>
      <c r="F62" s="22">
        <v>24</v>
      </c>
      <c r="G62" s="47">
        <f t="shared" si="1"/>
        <v>0.47058823529411764</v>
      </c>
      <c r="H62" s="21"/>
      <c r="I62">
        <v>11</v>
      </c>
      <c r="J62">
        <v>0.07482993197278912</v>
      </c>
      <c r="K62">
        <v>0.8770491803278688</v>
      </c>
      <c r="L62">
        <v>4</v>
      </c>
      <c r="M62">
        <v>0</v>
      </c>
      <c r="N62">
        <v>4</v>
      </c>
      <c r="O62">
        <v>0</v>
      </c>
      <c r="P62">
        <v>0</v>
      </c>
      <c r="Q62">
        <v>14.285714285714286</v>
      </c>
      <c r="R62">
        <v>0</v>
      </c>
      <c r="S62">
        <v>42</v>
      </c>
      <c r="T62">
        <v>21</v>
      </c>
      <c r="U62">
        <v>0.5</v>
      </c>
    </row>
    <row r="63" spans="1:21" ht="13.5">
      <c r="A63" s="16" t="s">
        <v>1190</v>
      </c>
      <c r="B63" s="21" t="s">
        <v>443</v>
      </c>
      <c r="C63" s="16" t="s">
        <v>796</v>
      </c>
      <c r="D63" s="7" t="s">
        <v>540</v>
      </c>
      <c r="F63" s="22"/>
      <c r="G63" s="38"/>
      <c r="H63" s="21" t="s">
        <v>22</v>
      </c>
      <c r="I63" t="s">
        <v>1710</v>
      </c>
      <c r="J63" t="s">
        <v>542</v>
      </c>
      <c r="K63">
        <v>0.7525773195876289</v>
      </c>
      <c r="S63">
        <v>41</v>
      </c>
      <c r="T63">
        <v>39</v>
      </c>
      <c r="U63">
        <v>0.9512195121951219</v>
      </c>
    </row>
    <row r="64" spans="1:21" ht="13.5">
      <c r="A64" s="16" t="s">
        <v>1165</v>
      </c>
      <c r="B64" s="21" t="s">
        <v>1166</v>
      </c>
      <c r="C64" s="16" t="s">
        <v>754</v>
      </c>
      <c r="D64" s="7" t="s">
        <v>538</v>
      </c>
      <c r="E64" s="36">
        <v>24</v>
      </c>
      <c r="F64" s="22">
        <v>11</v>
      </c>
      <c r="G64" s="47">
        <f aca="true" t="shared" si="2" ref="G64:G70">F64/E64</f>
        <v>0.4583333333333333</v>
      </c>
      <c r="H64" s="21"/>
      <c r="I64" t="s">
        <v>1710</v>
      </c>
      <c r="J64" t="s">
        <v>542</v>
      </c>
      <c r="K64">
        <v>0.7777777777777778</v>
      </c>
      <c r="L64">
        <v>4</v>
      </c>
      <c r="M64">
        <v>0</v>
      </c>
      <c r="N64">
        <v>4</v>
      </c>
      <c r="O64">
        <v>0</v>
      </c>
      <c r="P64">
        <v>0</v>
      </c>
      <c r="Q64">
        <v>17.391304347826086</v>
      </c>
      <c r="R64">
        <v>0</v>
      </c>
      <c r="S64">
        <v>24</v>
      </c>
      <c r="T64">
        <v>24</v>
      </c>
      <c r="U64">
        <v>1</v>
      </c>
    </row>
    <row r="65" spans="1:18" ht="13.5">
      <c r="A65" s="16" t="s">
        <v>1251</v>
      </c>
      <c r="B65" s="21" t="s">
        <v>741</v>
      </c>
      <c r="C65" s="16" t="s">
        <v>878</v>
      </c>
      <c r="D65" s="7" t="s">
        <v>540</v>
      </c>
      <c r="E65" s="36">
        <v>10</v>
      </c>
      <c r="F65" s="22">
        <v>6</v>
      </c>
      <c r="G65" s="47">
        <f t="shared" si="2"/>
        <v>0.6</v>
      </c>
      <c r="H65" s="21"/>
      <c r="I65">
        <v>1</v>
      </c>
      <c r="J65">
        <v>0.02</v>
      </c>
      <c r="K65">
        <v>1</v>
      </c>
      <c r="L65">
        <v>6</v>
      </c>
      <c r="M65">
        <v>3</v>
      </c>
      <c r="N65">
        <v>1</v>
      </c>
      <c r="O65">
        <v>2</v>
      </c>
      <c r="P65">
        <v>17.647058823529413</v>
      </c>
      <c r="Q65">
        <v>5.882352941176471</v>
      </c>
      <c r="R65">
        <v>11.764705882352942</v>
      </c>
    </row>
    <row r="66" spans="1:21" ht="13.5">
      <c r="A66" s="16" t="s">
        <v>1488</v>
      </c>
      <c r="B66" s="21" t="s">
        <v>1489</v>
      </c>
      <c r="C66" s="16" t="s">
        <v>779</v>
      </c>
      <c r="D66" s="7" t="s">
        <v>538</v>
      </c>
      <c r="E66" s="36">
        <v>58</v>
      </c>
      <c r="F66" s="22">
        <v>16</v>
      </c>
      <c r="G66" s="47">
        <f t="shared" si="2"/>
        <v>0.27586206896551724</v>
      </c>
      <c r="H66" s="21"/>
      <c r="I66">
        <v>1</v>
      </c>
      <c r="J66">
        <v>0.022222222222222223</v>
      </c>
      <c r="K66">
        <v>0.8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13</v>
      </c>
      <c r="T66">
        <v>12</v>
      </c>
      <c r="U66">
        <v>0.9230769230769231</v>
      </c>
    </row>
    <row r="67" spans="1:21" ht="13.5">
      <c r="A67" s="16" t="s">
        <v>160</v>
      </c>
      <c r="B67" s="21" t="s">
        <v>907</v>
      </c>
      <c r="C67" s="16" t="s">
        <v>775</v>
      </c>
      <c r="D67" s="7" t="s">
        <v>540</v>
      </c>
      <c r="E67" s="36">
        <v>52</v>
      </c>
      <c r="F67" s="23">
        <v>28</v>
      </c>
      <c r="G67" s="47">
        <f t="shared" si="2"/>
        <v>0.5384615384615384</v>
      </c>
      <c r="H67" s="21"/>
      <c r="I67" t="s">
        <v>1710</v>
      </c>
      <c r="J67" t="s">
        <v>542</v>
      </c>
      <c r="K67">
        <v>0</v>
      </c>
      <c r="S67">
        <v>61</v>
      </c>
      <c r="T67">
        <v>51</v>
      </c>
      <c r="U67">
        <v>0.8360655737704918</v>
      </c>
    </row>
    <row r="68" spans="1:21" ht="13.5">
      <c r="A68" s="16" t="s">
        <v>1390</v>
      </c>
      <c r="B68" s="21" t="s">
        <v>908</v>
      </c>
      <c r="C68" s="16" t="s">
        <v>770</v>
      </c>
      <c r="D68" s="7" t="s">
        <v>538</v>
      </c>
      <c r="E68" s="36">
        <v>39</v>
      </c>
      <c r="F68" s="22">
        <v>25</v>
      </c>
      <c r="G68" s="47">
        <f t="shared" si="2"/>
        <v>0.6410256410256411</v>
      </c>
      <c r="H68" s="21"/>
      <c r="I68" t="s">
        <v>1710</v>
      </c>
      <c r="J68" t="s">
        <v>542</v>
      </c>
      <c r="K68">
        <v>0.7368421052631579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28</v>
      </c>
      <c r="T68">
        <v>26</v>
      </c>
      <c r="U68">
        <v>0.9285714285714286</v>
      </c>
    </row>
    <row r="69" spans="1:21" ht="13.5">
      <c r="A69" s="16" t="s">
        <v>732</v>
      </c>
      <c r="B69" s="21" t="s">
        <v>733</v>
      </c>
      <c r="C69" s="16" t="s">
        <v>789</v>
      </c>
      <c r="D69" s="7" t="s">
        <v>540</v>
      </c>
      <c r="E69" s="36">
        <v>338</v>
      </c>
      <c r="F69" s="22">
        <v>70</v>
      </c>
      <c r="G69" s="47">
        <f t="shared" si="2"/>
        <v>0.20710059171597633</v>
      </c>
      <c r="H69" s="21"/>
      <c r="I69">
        <v>1</v>
      </c>
      <c r="J69">
        <v>0.009174311926605505</v>
      </c>
      <c r="K69">
        <v>0.8461538461538461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13</v>
      </c>
      <c r="T69">
        <v>12</v>
      </c>
      <c r="U69">
        <v>0.9230769230769231</v>
      </c>
    </row>
    <row r="70" spans="1:21" ht="13.5">
      <c r="A70" s="16" t="s">
        <v>1094</v>
      </c>
      <c r="B70" s="21" t="s">
        <v>1736</v>
      </c>
      <c r="C70" s="16" t="s">
        <v>827</v>
      </c>
      <c r="D70" s="7" t="s">
        <v>538</v>
      </c>
      <c r="E70" s="36">
        <v>36</v>
      </c>
      <c r="F70" s="22">
        <v>19</v>
      </c>
      <c r="G70" s="47">
        <f t="shared" si="2"/>
        <v>0.5277777777777778</v>
      </c>
      <c r="H70" s="21"/>
      <c r="I70">
        <v>10</v>
      </c>
      <c r="J70">
        <v>0.20833333333333334</v>
      </c>
      <c r="K70">
        <v>0.35</v>
      </c>
      <c r="L70">
        <v>26</v>
      </c>
      <c r="M70">
        <v>23</v>
      </c>
      <c r="N70">
        <v>0</v>
      </c>
      <c r="O70">
        <v>3</v>
      </c>
      <c r="P70">
        <v>21.49532710280374</v>
      </c>
      <c r="Q70">
        <v>0</v>
      </c>
      <c r="R70">
        <v>2.803738317757009</v>
      </c>
      <c r="S70">
        <v>49</v>
      </c>
      <c r="T70">
        <v>34</v>
      </c>
      <c r="U70">
        <v>0.6938775510204082</v>
      </c>
    </row>
    <row r="71" spans="1:21" ht="13.5">
      <c r="A71" s="16" t="s">
        <v>1205</v>
      </c>
      <c r="B71" s="21" t="s">
        <v>1769</v>
      </c>
      <c r="C71" s="16" t="s">
        <v>770</v>
      </c>
      <c r="D71" s="7" t="s">
        <v>538</v>
      </c>
      <c r="F71" s="22"/>
      <c r="G71" s="38"/>
      <c r="H71" s="21" t="s">
        <v>1941</v>
      </c>
      <c r="I71">
        <v>22</v>
      </c>
      <c r="J71">
        <v>0.25287356321839083</v>
      </c>
      <c r="K71">
        <v>0.5396825396825397</v>
      </c>
      <c r="L71">
        <v>10</v>
      </c>
      <c r="M71">
        <v>0</v>
      </c>
      <c r="N71">
        <v>10</v>
      </c>
      <c r="O71">
        <v>0</v>
      </c>
      <c r="P71">
        <v>0</v>
      </c>
      <c r="Q71">
        <v>27.027027027027028</v>
      </c>
      <c r="R71">
        <v>0</v>
      </c>
      <c r="S71">
        <v>59</v>
      </c>
      <c r="T71">
        <v>56</v>
      </c>
      <c r="U71">
        <v>0.9491525423728814</v>
      </c>
    </row>
    <row r="72" spans="1:21" ht="13.5">
      <c r="A72" s="16" t="s">
        <v>953</v>
      </c>
      <c r="B72" s="21" t="s">
        <v>954</v>
      </c>
      <c r="C72" s="16" t="s">
        <v>865</v>
      </c>
      <c r="D72" s="7" t="s">
        <v>538</v>
      </c>
      <c r="E72" s="36">
        <v>25</v>
      </c>
      <c r="F72" s="22">
        <v>11</v>
      </c>
      <c r="G72" s="47">
        <f>F72/E72</f>
        <v>0.44</v>
      </c>
      <c r="H72" s="21"/>
      <c r="I72">
        <v>6</v>
      </c>
      <c r="J72">
        <v>0.0967741935483871</v>
      </c>
      <c r="K72">
        <v>0.4444444444444444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</v>
      </c>
      <c r="T72">
        <v>3</v>
      </c>
      <c r="U72">
        <v>1</v>
      </c>
    </row>
    <row r="73" spans="1:21" ht="13.5">
      <c r="A73" s="16" t="s">
        <v>301</v>
      </c>
      <c r="B73" s="21" t="s">
        <v>302</v>
      </c>
      <c r="C73" s="16" t="s">
        <v>797</v>
      </c>
      <c r="D73" s="7" t="s">
        <v>538</v>
      </c>
      <c r="E73" s="36">
        <v>22</v>
      </c>
      <c r="F73" s="22">
        <v>5</v>
      </c>
      <c r="G73" s="47">
        <f>F73/E73</f>
        <v>0.22727272727272727</v>
      </c>
      <c r="H73" s="21"/>
      <c r="I73">
        <v>1</v>
      </c>
      <c r="J73">
        <v>0.05263157894736842</v>
      </c>
      <c r="K73">
        <v>0.5882352941176471</v>
      </c>
      <c r="L73">
        <v>4</v>
      </c>
      <c r="M73">
        <v>4</v>
      </c>
      <c r="N73">
        <v>0</v>
      </c>
      <c r="O73">
        <v>0</v>
      </c>
      <c r="P73">
        <v>7.2727272727272725</v>
      </c>
      <c r="Q73">
        <v>0</v>
      </c>
      <c r="R73">
        <v>0</v>
      </c>
      <c r="S73">
        <v>57</v>
      </c>
      <c r="T73">
        <v>48</v>
      </c>
      <c r="U73">
        <v>0.8421052631578947</v>
      </c>
    </row>
    <row r="74" spans="1:21" ht="13.5">
      <c r="A74" s="16" t="s">
        <v>1920</v>
      </c>
      <c r="B74" s="21" t="s">
        <v>1921</v>
      </c>
      <c r="C74" s="16" t="s">
        <v>841</v>
      </c>
      <c r="D74" s="7" t="s">
        <v>540</v>
      </c>
      <c r="E74" s="36">
        <v>32</v>
      </c>
      <c r="F74" s="23">
        <v>10</v>
      </c>
      <c r="G74" s="47">
        <f>F74/E74</f>
        <v>0.3125</v>
      </c>
      <c r="H74" s="21"/>
      <c r="I74">
        <v>1</v>
      </c>
      <c r="J74">
        <v>0.02040816326530612</v>
      </c>
      <c r="K74">
        <v>0.5853658536585366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46</v>
      </c>
      <c r="T74">
        <v>44</v>
      </c>
      <c r="U74">
        <v>0.9565217391304348</v>
      </c>
    </row>
    <row r="75" spans="1:21" ht="13.5">
      <c r="A75" s="16" t="s">
        <v>1864</v>
      </c>
      <c r="B75" s="21" t="s">
        <v>1865</v>
      </c>
      <c r="C75" s="16" t="s">
        <v>841</v>
      </c>
      <c r="D75" s="7" t="s">
        <v>540</v>
      </c>
      <c r="E75" s="36">
        <v>21</v>
      </c>
      <c r="F75" s="22">
        <v>6</v>
      </c>
      <c r="G75" s="47">
        <f>F75/E75</f>
        <v>0.2857142857142857</v>
      </c>
      <c r="H75" s="21"/>
      <c r="I75" t="s">
        <v>1710</v>
      </c>
      <c r="J75" t="s">
        <v>542</v>
      </c>
      <c r="K75" t="s">
        <v>1710</v>
      </c>
      <c r="S75">
        <v>150</v>
      </c>
      <c r="T75">
        <v>150</v>
      </c>
      <c r="U75">
        <v>1</v>
      </c>
    </row>
    <row r="76" spans="1:21" ht="13.5">
      <c r="A76" s="16" t="s">
        <v>99</v>
      </c>
      <c r="B76" s="21" t="s">
        <v>434</v>
      </c>
      <c r="C76" s="16" t="s">
        <v>773</v>
      </c>
      <c r="D76" s="7" t="s">
        <v>538</v>
      </c>
      <c r="F76" s="22"/>
      <c r="G76" s="38"/>
      <c r="H76" s="21" t="s">
        <v>22</v>
      </c>
      <c r="I76" t="s">
        <v>1710</v>
      </c>
      <c r="J76" t="s">
        <v>542</v>
      </c>
      <c r="K76">
        <v>0.8</v>
      </c>
      <c r="L76">
        <v>1</v>
      </c>
      <c r="M76">
        <v>0</v>
      </c>
      <c r="N76">
        <v>1</v>
      </c>
      <c r="O76">
        <v>0</v>
      </c>
      <c r="P76">
        <v>0</v>
      </c>
      <c r="Q76">
        <v>3.5714285714285716</v>
      </c>
      <c r="R76">
        <v>0</v>
      </c>
      <c r="S76">
        <v>34</v>
      </c>
      <c r="T76">
        <v>22</v>
      </c>
      <c r="U76">
        <v>0.6470588235294118</v>
      </c>
    </row>
    <row r="77" spans="1:21" ht="13.5">
      <c r="A77" s="16" t="s">
        <v>365</v>
      </c>
      <c r="B77" s="21" t="s">
        <v>366</v>
      </c>
      <c r="C77" s="16" t="s">
        <v>878</v>
      </c>
      <c r="D77" s="7" t="s">
        <v>538</v>
      </c>
      <c r="E77" s="36">
        <v>11</v>
      </c>
      <c r="F77" s="22">
        <v>6</v>
      </c>
      <c r="G77" s="47">
        <f aca="true" t="shared" si="3" ref="G77:G99">F77/E77</f>
        <v>0.5454545454545454</v>
      </c>
      <c r="H77" s="21"/>
      <c r="I77" t="s">
        <v>1710</v>
      </c>
      <c r="J77" t="s">
        <v>542</v>
      </c>
      <c r="K77" t="s">
        <v>1710</v>
      </c>
      <c r="L77">
        <v>28</v>
      </c>
      <c r="M77">
        <v>28</v>
      </c>
      <c r="N77">
        <v>0</v>
      </c>
      <c r="O77">
        <v>0</v>
      </c>
      <c r="P77">
        <v>13.270142180094787</v>
      </c>
      <c r="Q77">
        <v>0</v>
      </c>
      <c r="R77">
        <v>0</v>
      </c>
      <c r="S77">
        <v>79</v>
      </c>
      <c r="T77">
        <v>47</v>
      </c>
      <c r="U77">
        <v>0.5949367088607594</v>
      </c>
    </row>
    <row r="78" spans="1:21" ht="13.5">
      <c r="A78" s="16" t="s">
        <v>1571</v>
      </c>
      <c r="B78" s="21" t="s">
        <v>1572</v>
      </c>
      <c r="C78" s="16" t="s">
        <v>802</v>
      </c>
      <c r="D78" s="7" t="s">
        <v>540</v>
      </c>
      <c r="E78" s="36">
        <v>15</v>
      </c>
      <c r="F78" s="22">
        <v>5</v>
      </c>
      <c r="G78" s="47">
        <f t="shared" si="3"/>
        <v>0.3333333333333333</v>
      </c>
      <c r="H78" s="21"/>
      <c r="I78" t="s">
        <v>1710</v>
      </c>
      <c r="J78" t="s">
        <v>542</v>
      </c>
      <c r="K78">
        <v>0.7391304347826086</v>
      </c>
      <c r="L78">
        <v>3</v>
      </c>
      <c r="M78">
        <v>0</v>
      </c>
      <c r="N78">
        <v>3</v>
      </c>
      <c r="O78">
        <v>0</v>
      </c>
      <c r="P78">
        <v>0</v>
      </c>
      <c r="Q78">
        <v>16.666666666666668</v>
      </c>
      <c r="R78">
        <v>0</v>
      </c>
      <c r="S78">
        <v>15</v>
      </c>
      <c r="T78">
        <v>11</v>
      </c>
      <c r="U78">
        <v>0.7333333333333333</v>
      </c>
    </row>
    <row r="79" spans="1:21" ht="13.5">
      <c r="A79" s="16" t="s">
        <v>1279</v>
      </c>
      <c r="B79" s="21" t="s">
        <v>1280</v>
      </c>
      <c r="C79" s="16" t="s">
        <v>836</v>
      </c>
      <c r="D79" s="7" t="s">
        <v>540</v>
      </c>
      <c r="E79" s="36">
        <v>18</v>
      </c>
      <c r="F79" s="22">
        <v>7</v>
      </c>
      <c r="G79" s="47">
        <f t="shared" si="3"/>
        <v>0.3888888888888889</v>
      </c>
      <c r="H79" s="21"/>
      <c r="I79">
        <v>2</v>
      </c>
      <c r="J79">
        <v>0.06451612903225806</v>
      </c>
      <c r="K79">
        <v>0.7619047619047619</v>
      </c>
      <c r="L79">
        <v>22</v>
      </c>
      <c r="M79">
        <v>13</v>
      </c>
      <c r="N79">
        <v>8</v>
      </c>
      <c r="O79">
        <v>1</v>
      </c>
      <c r="P79">
        <v>4.234527687296417</v>
      </c>
      <c r="Q79">
        <v>2.6058631921824102</v>
      </c>
      <c r="R79">
        <v>0.3257328990228013</v>
      </c>
      <c r="S79">
        <v>172</v>
      </c>
      <c r="T79">
        <v>147</v>
      </c>
      <c r="U79">
        <v>0.8546511627906976</v>
      </c>
    </row>
    <row r="80" spans="1:21" ht="13.5">
      <c r="A80" s="16" t="s">
        <v>1441</v>
      </c>
      <c r="B80" s="21" t="s">
        <v>795</v>
      </c>
      <c r="C80" s="16" t="s">
        <v>796</v>
      </c>
      <c r="D80" s="7" t="s">
        <v>538</v>
      </c>
      <c r="E80" s="36">
        <v>44</v>
      </c>
      <c r="F80" s="22">
        <v>23</v>
      </c>
      <c r="G80" s="47">
        <f t="shared" si="3"/>
        <v>0.5227272727272727</v>
      </c>
      <c r="H80" s="21"/>
      <c r="I80">
        <v>1</v>
      </c>
      <c r="J80">
        <v>0.005</v>
      </c>
      <c r="K80">
        <v>0.7431192660550459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</v>
      </c>
      <c r="T80">
        <v>3</v>
      </c>
      <c r="U80">
        <v>1</v>
      </c>
    </row>
    <row r="81" spans="1:21" ht="13.5">
      <c r="A81" s="16" t="s">
        <v>1164</v>
      </c>
      <c r="B81" s="21" t="s">
        <v>1785</v>
      </c>
      <c r="C81" s="16" t="s">
        <v>770</v>
      </c>
      <c r="D81" s="7" t="s">
        <v>540</v>
      </c>
      <c r="E81" s="36">
        <v>84</v>
      </c>
      <c r="F81" s="22">
        <v>29</v>
      </c>
      <c r="G81" s="47">
        <f t="shared" si="3"/>
        <v>0.34523809523809523</v>
      </c>
      <c r="H81" s="21"/>
      <c r="I81" t="s">
        <v>1710</v>
      </c>
      <c r="J81" t="s">
        <v>542</v>
      </c>
      <c r="K81">
        <v>0.8064516129032258</v>
      </c>
      <c r="L81">
        <v>2</v>
      </c>
      <c r="M81">
        <v>0</v>
      </c>
      <c r="N81">
        <v>2</v>
      </c>
      <c r="O81">
        <v>0</v>
      </c>
      <c r="P81">
        <v>0</v>
      </c>
      <c r="Q81">
        <v>3.508771929824561</v>
      </c>
      <c r="R81">
        <v>0</v>
      </c>
      <c r="S81">
        <v>54</v>
      </c>
      <c r="T81">
        <v>52</v>
      </c>
      <c r="U81">
        <v>0.9629629629629629</v>
      </c>
    </row>
    <row r="82" spans="1:21" ht="13.5">
      <c r="A82" s="16" t="s">
        <v>550</v>
      </c>
      <c r="B82" s="21" t="s">
        <v>551</v>
      </c>
      <c r="C82" s="16" t="s">
        <v>770</v>
      </c>
      <c r="D82" s="7" t="s">
        <v>540</v>
      </c>
      <c r="E82" s="36">
        <v>28</v>
      </c>
      <c r="F82" s="22">
        <v>10</v>
      </c>
      <c r="G82" s="47">
        <f t="shared" si="3"/>
        <v>0.35714285714285715</v>
      </c>
      <c r="H82" s="21"/>
      <c r="I82" t="s">
        <v>1710</v>
      </c>
      <c r="J82" t="s">
        <v>542</v>
      </c>
      <c r="K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</v>
      </c>
      <c r="T82">
        <v>7</v>
      </c>
      <c r="U82">
        <v>0.875</v>
      </c>
    </row>
    <row r="83" spans="1:21" ht="13.5">
      <c r="A83" s="16" t="s">
        <v>2052</v>
      </c>
      <c r="B83" s="21" t="s">
        <v>2053</v>
      </c>
      <c r="C83" s="16" t="s">
        <v>770</v>
      </c>
      <c r="D83" s="7" t="s">
        <v>540</v>
      </c>
      <c r="E83" s="36">
        <v>22</v>
      </c>
      <c r="F83" s="23">
        <v>2</v>
      </c>
      <c r="G83" s="47">
        <f t="shared" si="3"/>
        <v>0.09090909090909091</v>
      </c>
      <c r="H83" s="21"/>
      <c r="I83">
        <v>1</v>
      </c>
      <c r="J83">
        <v>0.03571428571428571</v>
      </c>
      <c r="K83">
        <v>0.7222222222222222</v>
      </c>
      <c r="L83">
        <v>4</v>
      </c>
      <c r="M83">
        <v>4</v>
      </c>
      <c r="N83">
        <v>0</v>
      </c>
      <c r="O83">
        <v>0</v>
      </c>
      <c r="P83">
        <v>19.047619047619047</v>
      </c>
      <c r="Q83">
        <v>0</v>
      </c>
      <c r="R83">
        <v>0</v>
      </c>
      <c r="S83">
        <v>19</v>
      </c>
      <c r="T83">
        <v>7</v>
      </c>
      <c r="U83">
        <v>0.3684210526315789</v>
      </c>
    </row>
    <row r="84" spans="1:21" ht="13.5">
      <c r="A84" s="16" t="s">
        <v>18</v>
      </c>
      <c r="B84" s="21" t="s">
        <v>19</v>
      </c>
      <c r="C84" s="16" t="s">
        <v>770</v>
      </c>
      <c r="D84" s="7" t="s">
        <v>540</v>
      </c>
      <c r="E84" s="36">
        <v>17</v>
      </c>
      <c r="F84" s="22">
        <v>8</v>
      </c>
      <c r="G84" s="47">
        <f t="shared" si="3"/>
        <v>0.47058823529411764</v>
      </c>
      <c r="H84" s="21"/>
      <c r="I84" t="s">
        <v>1710</v>
      </c>
      <c r="J84" t="s">
        <v>542</v>
      </c>
      <c r="K84">
        <v>1</v>
      </c>
      <c r="L84">
        <v>5</v>
      </c>
      <c r="M84">
        <v>2</v>
      </c>
      <c r="N84">
        <v>3</v>
      </c>
      <c r="O84">
        <v>0</v>
      </c>
      <c r="P84">
        <v>6.666666666666667</v>
      </c>
      <c r="Q84">
        <v>10</v>
      </c>
      <c r="R84">
        <v>0</v>
      </c>
      <c r="S84">
        <v>10</v>
      </c>
      <c r="T84">
        <v>9</v>
      </c>
      <c r="U84">
        <v>0.9</v>
      </c>
    </row>
    <row r="85" spans="1:18" ht="13.5">
      <c r="A85" s="16" t="s">
        <v>1704</v>
      </c>
      <c r="B85" s="21" t="s">
        <v>1705</v>
      </c>
      <c r="C85" s="16" t="s">
        <v>770</v>
      </c>
      <c r="D85" s="7" t="s">
        <v>540</v>
      </c>
      <c r="E85" s="36">
        <v>1</v>
      </c>
      <c r="F85" s="22">
        <v>0</v>
      </c>
      <c r="G85" s="47">
        <f t="shared" si="3"/>
        <v>0</v>
      </c>
      <c r="H85" s="21"/>
      <c r="I85" t="s">
        <v>1710</v>
      </c>
      <c r="J85" t="s">
        <v>542</v>
      </c>
      <c r="K85">
        <v>0.53125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</row>
    <row r="86" spans="1:21" ht="13.5">
      <c r="A86" s="16" t="s">
        <v>399</v>
      </c>
      <c r="B86" s="21" t="s">
        <v>1716</v>
      </c>
      <c r="C86" s="16" t="s">
        <v>711</v>
      </c>
      <c r="D86" s="7" t="s">
        <v>538</v>
      </c>
      <c r="E86" s="36">
        <v>60</v>
      </c>
      <c r="F86" s="23">
        <v>11</v>
      </c>
      <c r="G86" s="47">
        <f t="shared" si="3"/>
        <v>0.18333333333333332</v>
      </c>
      <c r="H86" s="21"/>
      <c r="I86">
        <v>4</v>
      </c>
      <c r="J86">
        <v>0.025</v>
      </c>
      <c r="K86">
        <v>0.8851351351351351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</v>
      </c>
      <c r="T86">
        <v>6</v>
      </c>
      <c r="U86">
        <v>0.6</v>
      </c>
    </row>
    <row r="87" spans="1:11" ht="13.5">
      <c r="A87" s="16" t="s">
        <v>1275</v>
      </c>
      <c r="B87" s="21" t="s">
        <v>1804</v>
      </c>
      <c r="C87" s="16" t="s">
        <v>878</v>
      </c>
      <c r="D87" s="7" t="s">
        <v>538</v>
      </c>
      <c r="E87" s="36">
        <v>3</v>
      </c>
      <c r="F87" s="22">
        <v>2</v>
      </c>
      <c r="G87" s="47">
        <f t="shared" si="3"/>
        <v>0.6666666666666666</v>
      </c>
      <c r="H87" s="21"/>
      <c r="I87"/>
      <c r="J87"/>
      <c r="K87"/>
    </row>
    <row r="88" spans="1:11" ht="13.5">
      <c r="A88" s="16" t="s">
        <v>1634</v>
      </c>
      <c r="B88" s="21" t="s">
        <v>1635</v>
      </c>
      <c r="C88" s="16" t="s">
        <v>828</v>
      </c>
      <c r="D88" s="7" t="s">
        <v>540</v>
      </c>
      <c r="E88" s="36">
        <v>19</v>
      </c>
      <c r="F88" s="22">
        <v>3</v>
      </c>
      <c r="G88" s="47">
        <f t="shared" si="3"/>
        <v>0.15789473684210525</v>
      </c>
      <c r="H88" s="21"/>
      <c r="I88" t="s">
        <v>1710</v>
      </c>
      <c r="J88" t="s">
        <v>542</v>
      </c>
      <c r="K88">
        <v>0.75</v>
      </c>
    </row>
    <row r="89" spans="1:21" ht="13.5">
      <c r="A89" s="16" t="s">
        <v>1725</v>
      </c>
      <c r="B89" s="21" t="s">
        <v>1726</v>
      </c>
      <c r="C89" s="16" t="s">
        <v>812</v>
      </c>
      <c r="D89" s="7" t="s">
        <v>538</v>
      </c>
      <c r="E89" s="36">
        <v>90</v>
      </c>
      <c r="F89" s="22">
        <v>89</v>
      </c>
      <c r="G89" s="47">
        <f t="shared" si="3"/>
        <v>0.9888888888888889</v>
      </c>
      <c r="H89" s="21"/>
      <c r="I89">
        <v>10</v>
      </c>
      <c r="J89">
        <v>0.12345679012345678</v>
      </c>
      <c r="K89">
        <v>0.8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17</v>
      </c>
      <c r="T89">
        <v>17</v>
      </c>
      <c r="U89">
        <v>1</v>
      </c>
    </row>
    <row r="90" spans="1:21" ht="13.5">
      <c r="A90" s="16" t="s">
        <v>179</v>
      </c>
      <c r="B90" s="21" t="s">
        <v>180</v>
      </c>
      <c r="C90" s="16" t="s">
        <v>796</v>
      </c>
      <c r="D90" s="7" t="s">
        <v>538</v>
      </c>
      <c r="E90" s="36">
        <v>18</v>
      </c>
      <c r="F90" s="22">
        <v>4</v>
      </c>
      <c r="G90" s="47">
        <f t="shared" si="3"/>
        <v>0.2222222222222222</v>
      </c>
      <c r="H90" s="21"/>
      <c r="I90" t="s">
        <v>1710</v>
      </c>
      <c r="J90" t="s">
        <v>542</v>
      </c>
      <c r="K90">
        <v>0.7171717171717171</v>
      </c>
      <c r="L90">
        <v>2</v>
      </c>
      <c r="M90">
        <v>0</v>
      </c>
      <c r="N90">
        <v>2</v>
      </c>
      <c r="O90">
        <v>0</v>
      </c>
      <c r="P90">
        <v>0</v>
      </c>
      <c r="Q90">
        <v>4.545454545454546</v>
      </c>
      <c r="R90">
        <v>0</v>
      </c>
      <c r="S90">
        <v>52</v>
      </c>
      <c r="T90">
        <v>34</v>
      </c>
      <c r="U90">
        <v>0.6538461538461539</v>
      </c>
    </row>
    <row r="91" spans="1:21" ht="13.5">
      <c r="A91" s="16" t="s">
        <v>1604</v>
      </c>
      <c r="B91" s="21" t="s">
        <v>1605</v>
      </c>
      <c r="C91" s="16" t="s">
        <v>770</v>
      </c>
      <c r="D91" s="7" t="s">
        <v>538</v>
      </c>
      <c r="E91" s="36">
        <v>23</v>
      </c>
      <c r="F91" s="22">
        <v>10</v>
      </c>
      <c r="G91" s="47">
        <f t="shared" si="3"/>
        <v>0.43478260869565216</v>
      </c>
      <c r="H91" s="21"/>
      <c r="I91" t="s">
        <v>1710</v>
      </c>
      <c r="J91" t="s">
        <v>542</v>
      </c>
      <c r="K91">
        <v>0.7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61</v>
      </c>
      <c r="T91">
        <v>61</v>
      </c>
      <c r="U91">
        <v>1</v>
      </c>
    </row>
    <row r="92" spans="1:21" ht="13.5">
      <c r="A92" s="16" t="s">
        <v>1744</v>
      </c>
      <c r="B92" s="21" t="s">
        <v>1745</v>
      </c>
      <c r="C92" s="16" t="s">
        <v>775</v>
      </c>
      <c r="D92" s="7" t="s">
        <v>538</v>
      </c>
      <c r="E92" s="36">
        <v>56</v>
      </c>
      <c r="F92" s="22">
        <v>26</v>
      </c>
      <c r="G92" s="47">
        <f t="shared" si="3"/>
        <v>0.4642857142857143</v>
      </c>
      <c r="H92" s="21"/>
      <c r="I92">
        <v>4</v>
      </c>
      <c r="J92">
        <v>0.17391304347826086</v>
      </c>
      <c r="K92">
        <v>1</v>
      </c>
      <c r="L92">
        <v>4</v>
      </c>
      <c r="M92">
        <v>4</v>
      </c>
      <c r="N92">
        <v>0</v>
      </c>
      <c r="O92">
        <v>0</v>
      </c>
      <c r="P92">
        <v>11.764705882352942</v>
      </c>
      <c r="Q92">
        <v>0</v>
      </c>
      <c r="R92">
        <v>0</v>
      </c>
      <c r="S92">
        <v>29</v>
      </c>
      <c r="T92">
        <v>18</v>
      </c>
      <c r="U92">
        <v>0.6206896551724138</v>
      </c>
    </row>
    <row r="93" spans="1:21" ht="13.5">
      <c r="A93" s="16" t="s">
        <v>0</v>
      </c>
      <c r="B93" s="21" t="s">
        <v>1</v>
      </c>
      <c r="C93" s="16" t="s">
        <v>755</v>
      </c>
      <c r="D93" s="7" t="s">
        <v>540</v>
      </c>
      <c r="E93" s="36">
        <v>61</v>
      </c>
      <c r="F93" s="22">
        <v>22</v>
      </c>
      <c r="G93" s="47">
        <f t="shared" si="3"/>
        <v>0.36065573770491804</v>
      </c>
      <c r="H93" s="21"/>
      <c r="I93" t="s">
        <v>1710</v>
      </c>
      <c r="J93" t="s">
        <v>542</v>
      </c>
      <c r="K93">
        <v>0.5</v>
      </c>
      <c r="S93">
        <v>9</v>
      </c>
      <c r="T93">
        <v>7</v>
      </c>
      <c r="U93">
        <v>0.7777777777777778</v>
      </c>
    </row>
    <row r="94" spans="1:21" ht="13.5">
      <c r="A94" s="16" t="s">
        <v>322</v>
      </c>
      <c r="B94" s="21" t="s">
        <v>323</v>
      </c>
      <c r="C94" s="16" t="s">
        <v>775</v>
      </c>
      <c r="D94" s="7" t="s">
        <v>540</v>
      </c>
      <c r="E94" s="36">
        <v>34</v>
      </c>
      <c r="F94" s="22">
        <v>14</v>
      </c>
      <c r="G94" s="47">
        <f t="shared" si="3"/>
        <v>0.4117647058823529</v>
      </c>
      <c r="H94" s="21"/>
      <c r="I94" t="s">
        <v>1710</v>
      </c>
      <c r="J94" t="s">
        <v>542</v>
      </c>
      <c r="K94">
        <v>0.9047619047619048</v>
      </c>
      <c r="L94">
        <v>1</v>
      </c>
      <c r="M94">
        <v>0</v>
      </c>
      <c r="N94">
        <v>1</v>
      </c>
      <c r="O94">
        <v>0</v>
      </c>
      <c r="P94">
        <v>0</v>
      </c>
      <c r="Q94">
        <v>2.0408163265306123</v>
      </c>
      <c r="R94">
        <v>0</v>
      </c>
      <c r="S94">
        <v>41</v>
      </c>
      <c r="T94">
        <v>24</v>
      </c>
      <c r="U94">
        <v>0.5853658536585366</v>
      </c>
    </row>
    <row r="95" spans="1:21" ht="13.5">
      <c r="A95" s="16" t="s">
        <v>2019</v>
      </c>
      <c r="B95" s="21" t="s">
        <v>2020</v>
      </c>
      <c r="C95" s="16" t="s">
        <v>894</v>
      </c>
      <c r="D95" s="7" t="s">
        <v>540</v>
      </c>
      <c r="E95" s="36">
        <v>53</v>
      </c>
      <c r="F95" s="23">
        <v>6</v>
      </c>
      <c r="G95" s="47">
        <f t="shared" si="3"/>
        <v>0.11320754716981132</v>
      </c>
      <c r="H95" s="21"/>
      <c r="I95">
        <v>7</v>
      </c>
      <c r="J95">
        <v>0.10606060606060606</v>
      </c>
      <c r="K95">
        <v>0.9</v>
      </c>
      <c r="L95">
        <v>2</v>
      </c>
      <c r="M95">
        <v>0</v>
      </c>
      <c r="N95">
        <v>2</v>
      </c>
      <c r="O95">
        <v>0</v>
      </c>
      <c r="P95">
        <v>0</v>
      </c>
      <c r="Q95">
        <v>5.128205128205129</v>
      </c>
      <c r="R95">
        <v>0</v>
      </c>
      <c r="S95">
        <v>32</v>
      </c>
      <c r="T95">
        <v>22</v>
      </c>
      <c r="U95">
        <v>0.6875</v>
      </c>
    </row>
    <row r="96" spans="1:21" ht="13.5">
      <c r="A96" s="16" t="s">
        <v>1404</v>
      </c>
      <c r="B96" s="21" t="s">
        <v>1766</v>
      </c>
      <c r="C96" s="16" t="s">
        <v>878</v>
      </c>
      <c r="D96" s="7" t="s">
        <v>540</v>
      </c>
      <c r="E96" s="36">
        <v>7</v>
      </c>
      <c r="F96" s="22">
        <v>2</v>
      </c>
      <c r="G96" s="47">
        <f t="shared" si="3"/>
        <v>0.2857142857142857</v>
      </c>
      <c r="H96" s="21"/>
      <c r="I96">
        <v>1</v>
      </c>
      <c r="J96">
        <v>0.010638297872340425</v>
      </c>
      <c r="K96">
        <v>0.9607843137254902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14</v>
      </c>
      <c r="T96">
        <v>13</v>
      </c>
      <c r="U96">
        <v>0.9285714285714286</v>
      </c>
    </row>
    <row r="97" spans="1:21" ht="13.5">
      <c r="A97" s="16" t="s">
        <v>590</v>
      </c>
      <c r="B97" s="21" t="s">
        <v>591</v>
      </c>
      <c r="C97" s="16" t="s">
        <v>763</v>
      </c>
      <c r="D97" s="7" t="s">
        <v>540</v>
      </c>
      <c r="E97" s="36">
        <v>16</v>
      </c>
      <c r="F97" s="22">
        <v>2</v>
      </c>
      <c r="G97" s="47">
        <f t="shared" si="3"/>
        <v>0.125</v>
      </c>
      <c r="H97" s="21"/>
      <c r="I97">
        <v>1</v>
      </c>
      <c r="J97">
        <v>0.03125</v>
      </c>
      <c r="K97">
        <v>0.6206896551724138</v>
      </c>
      <c r="L97">
        <v>43</v>
      </c>
      <c r="M97">
        <v>9</v>
      </c>
      <c r="N97">
        <v>34</v>
      </c>
      <c r="O97">
        <v>0</v>
      </c>
      <c r="P97">
        <v>3.3707865168539324</v>
      </c>
      <c r="Q97">
        <v>12.734082397003744</v>
      </c>
      <c r="R97">
        <v>0</v>
      </c>
      <c r="S97">
        <v>178</v>
      </c>
      <c r="T97">
        <v>147</v>
      </c>
      <c r="U97">
        <v>0.8258426966292135</v>
      </c>
    </row>
    <row r="98" spans="1:21" ht="13.5">
      <c r="A98" s="16" t="s">
        <v>1414</v>
      </c>
      <c r="B98" s="21" t="s">
        <v>1415</v>
      </c>
      <c r="C98" s="16" t="s">
        <v>797</v>
      </c>
      <c r="D98" s="7" t="s">
        <v>540</v>
      </c>
      <c r="E98" s="36">
        <v>50</v>
      </c>
      <c r="F98" s="23">
        <v>22</v>
      </c>
      <c r="G98" s="47">
        <f t="shared" si="3"/>
        <v>0.44</v>
      </c>
      <c r="H98" s="21"/>
      <c r="I98" t="s">
        <v>1710</v>
      </c>
      <c r="J98" t="s">
        <v>542</v>
      </c>
      <c r="K98">
        <v>0.7819548872180451</v>
      </c>
      <c r="L98">
        <v>6</v>
      </c>
      <c r="M98">
        <v>3</v>
      </c>
      <c r="N98">
        <v>3</v>
      </c>
      <c r="O98">
        <v>0</v>
      </c>
      <c r="P98">
        <v>12</v>
      </c>
      <c r="Q98">
        <v>12</v>
      </c>
      <c r="R98">
        <v>0</v>
      </c>
      <c r="S98">
        <v>34</v>
      </c>
      <c r="T98">
        <v>22</v>
      </c>
      <c r="U98">
        <v>0.6470588235294118</v>
      </c>
    </row>
    <row r="99" spans="1:21" ht="13.5">
      <c r="A99" s="16" t="s">
        <v>1103</v>
      </c>
      <c r="B99" s="21" t="s">
        <v>1104</v>
      </c>
      <c r="C99" s="16" t="s">
        <v>805</v>
      </c>
      <c r="D99" s="7" t="s">
        <v>540</v>
      </c>
      <c r="E99" s="36">
        <v>97</v>
      </c>
      <c r="F99" s="22">
        <v>26</v>
      </c>
      <c r="G99" s="47">
        <f t="shared" si="3"/>
        <v>0.26804123711340205</v>
      </c>
      <c r="H99" s="21"/>
      <c r="I99" t="s">
        <v>1710</v>
      </c>
      <c r="J99" t="s">
        <v>542</v>
      </c>
      <c r="K99">
        <v>0.8181818181818182</v>
      </c>
      <c r="L99">
        <v>16</v>
      </c>
      <c r="M99">
        <v>2</v>
      </c>
      <c r="N99">
        <v>14</v>
      </c>
      <c r="O99">
        <v>0</v>
      </c>
      <c r="P99">
        <v>1.6260162601626016</v>
      </c>
      <c r="Q99">
        <v>11.382113821138212</v>
      </c>
      <c r="R99">
        <v>0</v>
      </c>
      <c r="S99">
        <v>120</v>
      </c>
      <c r="T99">
        <v>93</v>
      </c>
      <c r="U99">
        <v>0.775</v>
      </c>
    </row>
    <row r="100" spans="1:21" ht="13.5">
      <c r="A100" s="16" t="s">
        <v>1312</v>
      </c>
      <c r="B100" s="21" t="s">
        <v>1313</v>
      </c>
      <c r="C100" s="16" t="s">
        <v>759</v>
      </c>
      <c r="D100" s="7" t="s">
        <v>538</v>
      </c>
      <c r="F100" s="22"/>
      <c r="G100" s="38"/>
      <c r="H100" s="21" t="s">
        <v>23</v>
      </c>
      <c r="I100" t="s">
        <v>1710</v>
      </c>
      <c r="J100" t="s">
        <v>542</v>
      </c>
      <c r="K100">
        <v>0.9506172839506173</v>
      </c>
      <c r="L100">
        <v>1</v>
      </c>
      <c r="M100">
        <v>0</v>
      </c>
      <c r="N100">
        <v>1</v>
      </c>
      <c r="O100">
        <v>0</v>
      </c>
      <c r="P100">
        <v>0</v>
      </c>
      <c r="Q100">
        <v>33.333333333333336</v>
      </c>
      <c r="R100">
        <v>0</v>
      </c>
      <c r="S100">
        <v>1</v>
      </c>
      <c r="T100">
        <v>1</v>
      </c>
      <c r="U100">
        <v>1</v>
      </c>
    </row>
    <row r="101" spans="1:21" ht="13.5">
      <c r="A101" s="16" t="s">
        <v>296</v>
      </c>
      <c r="B101" s="21" t="s">
        <v>1751</v>
      </c>
      <c r="C101" s="16" t="s">
        <v>757</v>
      </c>
      <c r="D101" s="7" t="s">
        <v>540</v>
      </c>
      <c r="E101" s="36">
        <v>29</v>
      </c>
      <c r="F101" s="22">
        <v>9</v>
      </c>
      <c r="G101" s="47">
        <f aca="true" t="shared" si="4" ref="G101:G106">F101/E101</f>
        <v>0.3103448275862069</v>
      </c>
      <c r="H101" s="21"/>
      <c r="I101">
        <v>1</v>
      </c>
      <c r="J101">
        <v>0.1</v>
      </c>
      <c r="K101">
        <v>1</v>
      </c>
      <c r="S101">
        <v>23</v>
      </c>
      <c r="T101">
        <v>16</v>
      </c>
      <c r="U101">
        <v>0.6956521739130435</v>
      </c>
    </row>
    <row r="102" spans="1:21" ht="13.5">
      <c r="A102" s="16" t="s">
        <v>71</v>
      </c>
      <c r="B102" s="21" t="s">
        <v>776</v>
      </c>
      <c r="C102" s="16" t="s">
        <v>777</v>
      </c>
      <c r="D102" s="7" t="s">
        <v>540</v>
      </c>
      <c r="E102" s="36">
        <v>48</v>
      </c>
      <c r="F102" s="22">
        <v>17</v>
      </c>
      <c r="G102" s="47">
        <f t="shared" si="4"/>
        <v>0.3541666666666667</v>
      </c>
      <c r="H102" s="21"/>
      <c r="I102">
        <v>1</v>
      </c>
      <c r="J102">
        <v>0.3333333333333333</v>
      </c>
      <c r="K102">
        <v>1</v>
      </c>
      <c r="L102">
        <v>2</v>
      </c>
      <c r="M102">
        <v>0</v>
      </c>
      <c r="N102">
        <v>2</v>
      </c>
      <c r="O102">
        <v>0</v>
      </c>
      <c r="P102">
        <v>0</v>
      </c>
      <c r="Q102">
        <v>33.333333333333336</v>
      </c>
      <c r="R102">
        <v>0</v>
      </c>
      <c r="S102">
        <v>33</v>
      </c>
      <c r="T102">
        <v>8</v>
      </c>
      <c r="U102">
        <v>0.24242424242424243</v>
      </c>
    </row>
    <row r="103" spans="1:21" ht="13.5">
      <c r="A103" s="16" t="s">
        <v>1100</v>
      </c>
      <c r="B103" s="21" t="s">
        <v>1101</v>
      </c>
      <c r="C103" s="16" t="s">
        <v>805</v>
      </c>
      <c r="D103" s="7" t="s">
        <v>540</v>
      </c>
      <c r="E103" s="36">
        <v>17</v>
      </c>
      <c r="F103" s="22">
        <v>7</v>
      </c>
      <c r="G103" s="47">
        <f t="shared" si="4"/>
        <v>0.4117647058823529</v>
      </c>
      <c r="H103" s="21"/>
      <c r="I103" t="s">
        <v>1710</v>
      </c>
      <c r="J103" t="s">
        <v>542</v>
      </c>
      <c r="K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45</v>
      </c>
      <c r="T103">
        <v>40</v>
      </c>
      <c r="U103">
        <v>0.8888888888888888</v>
      </c>
    </row>
    <row r="104" spans="1:21" ht="13.5">
      <c r="A104" s="16" t="s">
        <v>312</v>
      </c>
      <c r="B104" s="21" t="s">
        <v>1760</v>
      </c>
      <c r="C104" s="16" t="s">
        <v>825</v>
      </c>
      <c r="D104" s="7" t="s">
        <v>538</v>
      </c>
      <c r="E104" s="36">
        <v>13</v>
      </c>
      <c r="F104" s="22">
        <v>8</v>
      </c>
      <c r="G104" s="47">
        <f t="shared" si="4"/>
        <v>0.6153846153846154</v>
      </c>
      <c r="H104" s="21"/>
      <c r="I104" t="s">
        <v>1710</v>
      </c>
      <c r="J104" t="s">
        <v>542</v>
      </c>
      <c r="K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52</v>
      </c>
      <c r="T104">
        <v>42</v>
      </c>
      <c r="U104">
        <v>0.8076923076923077</v>
      </c>
    </row>
    <row r="105" spans="1:21" ht="13.5">
      <c r="A105" s="16" t="s">
        <v>338</v>
      </c>
      <c r="B105" s="21" t="s">
        <v>1686</v>
      </c>
      <c r="C105" s="16" t="s">
        <v>757</v>
      </c>
      <c r="D105" s="7" t="s">
        <v>540</v>
      </c>
      <c r="E105" s="36">
        <v>17</v>
      </c>
      <c r="F105" s="22">
        <v>6</v>
      </c>
      <c r="G105" s="47">
        <f t="shared" si="4"/>
        <v>0.35294117647058826</v>
      </c>
      <c r="H105" s="21"/>
      <c r="I105" t="s">
        <v>1710</v>
      </c>
      <c r="J105" t="s">
        <v>542</v>
      </c>
      <c r="K105">
        <v>1</v>
      </c>
      <c r="L105">
        <v>2</v>
      </c>
      <c r="M105">
        <v>0</v>
      </c>
      <c r="N105">
        <v>2</v>
      </c>
      <c r="O105">
        <v>0</v>
      </c>
      <c r="P105">
        <v>0</v>
      </c>
      <c r="Q105">
        <v>2.3255813953488373</v>
      </c>
      <c r="R105">
        <v>0</v>
      </c>
      <c r="S105">
        <v>82</v>
      </c>
      <c r="T105">
        <v>70</v>
      </c>
      <c r="U105">
        <v>0.8536585365853658</v>
      </c>
    </row>
    <row r="106" spans="1:21" ht="13.5">
      <c r="A106" s="16" t="s">
        <v>1880</v>
      </c>
      <c r="B106" s="21" t="s">
        <v>1881</v>
      </c>
      <c r="C106" s="16" t="s">
        <v>831</v>
      </c>
      <c r="D106" s="7" t="s">
        <v>538</v>
      </c>
      <c r="E106" s="36">
        <v>45</v>
      </c>
      <c r="F106" s="22">
        <v>7</v>
      </c>
      <c r="G106" s="47">
        <f t="shared" si="4"/>
        <v>0.15555555555555556</v>
      </c>
      <c r="H106" s="21"/>
      <c r="I106" t="s">
        <v>1710</v>
      </c>
      <c r="J106" t="s">
        <v>542</v>
      </c>
      <c r="K106">
        <v>0.8695652173913043</v>
      </c>
      <c r="L106">
        <v>3</v>
      </c>
      <c r="M106">
        <v>0</v>
      </c>
      <c r="N106">
        <v>3</v>
      </c>
      <c r="O106">
        <v>0</v>
      </c>
      <c r="P106">
        <v>0</v>
      </c>
      <c r="Q106">
        <v>3.260869565217391</v>
      </c>
      <c r="R106">
        <v>0</v>
      </c>
      <c r="S106">
        <v>49</v>
      </c>
      <c r="T106">
        <v>43</v>
      </c>
      <c r="U106">
        <v>0.8775510204081632</v>
      </c>
    </row>
    <row r="107" spans="1:21" ht="13.5">
      <c r="A107" s="16" t="s">
        <v>1548</v>
      </c>
      <c r="B107" s="21" t="s">
        <v>479</v>
      </c>
      <c r="C107" s="16" t="s">
        <v>894</v>
      </c>
      <c r="D107" s="7" t="s">
        <v>538</v>
      </c>
      <c r="F107" s="22"/>
      <c r="G107" s="38"/>
      <c r="H107" s="21" t="s">
        <v>22</v>
      </c>
      <c r="I107">
        <v>11</v>
      </c>
      <c r="J107">
        <v>0.16923076923076924</v>
      </c>
      <c r="K107">
        <v>0.5641025641025641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</v>
      </c>
      <c r="T107">
        <v>7</v>
      </c>
      <c r="U107">
        <v>0.7</v>
      </c>
    </row>
    <row r="108" spans="1:21" ht="13.5">
      <c r="A108" s="16" t="s">
        <v>1061</v>
      </c>
      <c r="B108" s="21" t="s">
        <v>939</v>
      </c>
      <c r="C108" s="16" t="s">
        <v>834</v>
      </c>
      <c r="D108" s="7" t="s">
        <v>540</v>
      </c>
      <c r="E108" s="36">
        <v>18</v>
      </c>
      <c r="F108" s="22">
        <v>7</v>
      </c>
      <c r="G108" s="47">
        <f>F108/E108</f>
        <v>0.3888888888888889</v>
      </c>
      <c r="H108" s="21"/>
      <c r="I108" t="s">
        <v>1710</v>
      </c>
      <c r="J108" t="s">
        <v>542</v>
      </c>
      <c r="K108">
        <v>0.7142857142857143</v>
      </c>
      <c r="S108">
        <v>29</v>
      </c>
      <c r="T108">
        <v>26</v>
      </c>
      <c r="U108">
        <v>0.896551724137931</v>
      </c>
    </row>
    <row r="109" spans="1:21" ht="13.5">
      <c r="A109" s="16" t="s">
        <v>1343</v>
      </c>
      <c r="B109" s="21" t="s">
        <v>1344</v>
      </c>
      <c r="C109" s="16" t="s">
        <v>759</v>
      </c>
      <c r="D109" s="7" t="s">
        <v>540</v>
      </c>
      <c r="E109" s="36">
        <v>51</v>
      </c>
      <c r="F109" s="22">
        <v>16</v>
      </c>
      <c r="G109" s="47">
        <f>F109/E109</f>
        <v>0.3137254901960784</v>
      </c>
      <c r="H109" s="21"/>
      <c r="I109" t="s">
        <v>1710</v>
      </c>
      <c r="J109" t="s">
        <v>542</v>
      </c>
      <c r="K109" t="s">
        <v>1710</v>
      </c>
      <c r="L109">
        <v>1</v>
      </c>
      <c r="M109">
        <v>0</v>
      </c>
      <c r="N109">
        <v>1</v>
      </c>
      <c r="O109">
        <v>0</v>
      </c>
      <c r="P109">
        <v>0</v>
      </c>
      <c r="Q109">
        <v>1.2658227848101267</v>
      </c>
      <c r="R109">
        <v>0</v>
      </c>
      <c r="S109">
        <v>64</v>
      </c>
      <c r="T109">
        <v>55</v>
      </c>
      <c r="U109">
        <v>0.859375</v>
      </c>
    </row>
    <row r="110" spans="1:21" ht="13.5">
      <c r="A110" s="16" t="s">
        <v>1490</v>
      </c>
      <c r="B110" s="21" t="s">
        <v>1491</v>
      </c>
      <c r="C110" s="16" t="s">
        <v>759</v>
      </c>
      <c r="D110" s="7" t="s">
        <v>540</v>
      </c>
      <c r="F110" s="22"/>
      <c r="G110" s="38"/>
      <c r="H110" s="21" t="s">
        <v>22</v>
      </c>
      <c r="I110" t="s">
        <v>1710</v>
      </c>
      <c r="J110" t="s">
        <v>542</v>
      </c>
      <c r="K110">
        <v>0.5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</v>
      </c>
      <c r="T110">
        <v>5</v>
      </c>
      <c r="U110">
        <v>1</v>
      </c>
    </row>
    <row r="111" spans="1:11" ht="13.5">
      <c r="A111" s="16" t="s">
        <v>1545</v>
      </c>
      <c r="B111" s="21" t="s">
        <v>660</v>
      </c>
      <c r="C111" s="16" t="s">
        <v>759</v>
      </c>
      <c r="D111" s="7" t="s">
        <v>538</v>
      </c>
      <c r="E111" s="36">
        <v>24</v>
      </c>
      <c r="F111" s="22">
        <v>6</v>
      </c>
      <c r="G111" s="47">
        <f>F111/E111</f>
        <v>0.25</v>
      </c>
      <c r="H111" s="21"/>
      <c r="I111" t="s">
        <v>1710</v>
      </c>
      <c r="J111" t="s">
        <v>542</v>
      </c>
      <c r="K111">
        <v>0.74</v>
      </c>
    </row>
    <row r="112" spans="1:21" ht="13.5">
      <c r="A112" s="16" t="s">
        <v>1416</v>
      </c>
      <c r="B112" s="21" t="s">
        <v>1754</v>
      </c>
      <c r="C112" s="16" t="s">
        <v>759</v>
      </c>
      <c r="D112" s="7" t="s">
        <v>540</v>
      </c>
      <c r="F112" s="23"/>
      <c r="G112" s="38"/>
      <c r="H112" s="21" t="s">
        <v>22</v>
      </c>
      <c r="I112">
        <v>1</v>
      </c>
      <c r="J112">
        <v>0.034482758620689655</v>
      </c>
      <c r="K112">
        <v>0.56</v>
      </c>
      <c r="S112">
        <v>15</v>
      </c>
      <c r="T112">
        <v>6</v>
      </c>
      <c r="U112">
        <v>0.4</v>
      </c>
    </row>
    <row r="113" spans="1:21" ht="13.5">
      <c r="A113" s="16" t="s">
        <v>562</v>
      </c>
      <c r="B113" s="21" t="s">
        <v>563</v>
      </c>
      <c r="C113" s="16" t="s">
        <v>841</v>
      </c>
      <c r="D113" s="7" t="s">
        <v>540</v>
      </c>
      <c r="E113" s="36">
        <v>12</v>
      </c>
      <c r="F113" s="22">
        <v>1</v>
      </c>
      <c r="G113" s="47">
        <f>F113/E113</f>
        <v>0.08333333333333333</v>
      </c>
      <c r="H113" s="21"/>
      <c r="I113">
        <v>2</v>
      </c>
      <c r="J113">
        <v>0.047619047619047616</v>
      </c>
      <c r="K113">
        <v>0.5714285714285714</v>
      </c>
      <c r="L113">
        <v>1</v>
      </c>
      <c r="M113">
        <v>0</v>
      </c>
      <c r="N113">
        <v>1</v>
      </c>
      <c r="O113">
        <v>0</v>
      </c>
      <c r="P113">
        <v>0</v>
      </c>
      <c r="Q113">
        <v>10</v>
      </c>
      <c r="R113">
        <v>0</v>
      </c>
      <c r="S113">
        <v>2</v>
      </c>
      <c r="T113">
        <v>2</v>
      </c>
      <c r="U113">
        <v>1</v>
      </c>
    </row>
    <row r="114" spans="1:18" ht="13.5">
      <c r="A114" s="16" t="s">
        <v>1005</v>
      </c>
      <c r="B114" s="21" t="s">
        <v>835</v>
      </c>
      <c r="C114" s="16" t="s">
        <v>836</v>
      </c>
      <c r="D114" s="7" t="s">
        <v>540</v>
      </c>
      <c r="E114" s="36">
        <v>67</v>
      </c>
      <c r="F114" s="22">
        <v>38</v>
      </c>
      <c r="G114" s="47">
        <f>F114/E114</f>
        <v>0.5671641791044776</v>
      </c>
      <c r="H114" s="21"/>
      <c r="I114" t="s">
        <v>1710</v>
      </c>
      <c r="J114" t="s">
        <v>542</v>
      </c>
      <c r="K114">
        <v>0.9411764705882353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:21" ht="13.5">
      <c r="A115" s="16" t="s">
        <v>818</v>
      </c>
      <c r="B115" s="21" t="s">
        <v>819</v>
      </c>
      <c r="C115" s="16" t="s">
        <v>768</v>
      </c>
      <c r="D115" s="7" t="s">
        <v>540</v>
      </c>
      <c r="E115" s="36">
        <v>21</v>
      </c>
      <c r="F115" s="23">
        <v>3</v>
      </c>
      <c r="G115" s="47">
        <f>F115/E115</f>
        <v>0.14285714285714285</v>
      </c>
      <c r="H115" s="21"/>
      <c r="I115">
        <v>1</v>
      </c>
      <c r="J115">
        <v>0.07692307692307693</v>
      </c>
      <c r="K115">
        <v>0.9090909090909091</v>
      </c>
      <c r="L115">
        <v>5</v>
      </c>
      <c r="M115">
        <v>1</v>
      </c>
      <c r="N115">
        <v>4</v>
      </c>
      <c r="O115">
        <v>0</v>
      </c>
      <c r="P115">
        <v>2.6315789473684212</v>
      </c>
      <c r="Q115">
        <v>10.526315789473685</v>
      </c>
      <c r="R115">
        <v>0</v>
      </c>
      <c r="S115">
        <v>78</v>
      </c>
      <c r="T115">
        <v>64</v>
      </c>
      <c r="U115">
        <v>0.8205128205128205</v>
      </c>
    </row>
    <row r="116" spans="1:21" ht="13.5">
      <c r="A116" s="16" t="s">
        <v>308</v>
      </c>
      <c r="B116" s="21" t="s">
        <v>309</v>
      </c>
      <c r="C116" s="16" t="s">
        <v>768</v>
      </c>
      <c r="D116" s="7" t="s">
        <v>540</v>
      </c>
      <c r="E116" s="36">
        <v>22</v>
      </c>
      <c r="F116" s="22">
        <v>8</v>
      </c>
      <c r="G116" s="47">
        <f>F116/E116</f>
        <v>0.36363636363636365</v>
      </c>
      <c r="H116" s="21"/>
      <c r="I116">
        <v>15</v>
      </c>
      <c r="J116">
        <v>0.3333333333333333</v>
      </c>
      <c r="K116">
        <v>0.68</v>
      </c>
      <c r="L116">
        <v>2</v>
      </c>
      <c r="M116">
        <v>1</v>
      </c>
      <c r="N116">
        <v>0</v>
      </c>
      <c r="O116">
        <v>1</v>
      </c>
      <c r="P116">
        <v>1.694915254237288</v>
      </c>
      <c r="Q116">
        <v>0</v>
      </c>
      <c r="R116">
        <v>1.694915254237288</v>
      </c>
      <c r="S116">
        <v>46</v>
      </c>
      <c r="T116">
        <v>44</v>
      </c>
      <c r="U116">
        <v>0.9565217391304348</v>
      </c>
    </row>
    <row r="117" spans="1:21" ht="13.5">
      <c r="A117" s="16" t="s">
        <v>402</v>
      </c>
      <c r="B117" s="21" t="s">
        <v>403</v>
      </c>
      <c r="C117" s="16" t="s">
        <v>858</v>
      </c>
      <c r="D117" s="7" t="s">
        <v>538</v>
      </c>
      <c r="E117" s="36">
        <v>20</v>
      </c>
      <c r="F117" s="22">
        <v>6</v>
      </c>
      <c r="G117" s="47">
        <f>F117/E117</f>
        <v>0.3</v>
      </c>
      <c r="H117" s="21"/>
      <c r="I117" t="s">
        <v>1710</v>
      </c>
      <c r="J117" t="s">
        <v>542</v>
      </c>
      <c r="K117">
        <v>0</v>
      </c>
      <c r="L117">
        <v>4</v>
      </c>
      <c r="M117">
        <v>2</v>
      </c>
      <c r="N117">
        <v>2</v>
      </c>
      <c r="O117">
        <v>0</v>
      </c>
      <c r="P117">
        <v>11.11111111111111</v>
      </c>
      <c r="Q117">
        <v>11.11111111111111</v>
      </c>
      <c r="R117">
        <v>0</v>
      </c>
      <c r="S117">
        <v>10</v>
      </c>
      <c r="T117">
        <v>7</v>
      </c>
      <c r="U117">
        <v>0.7</v>
      </c>
    </row>
    <row r="118" spans="1:21" ht="13.5">
      <c r="A118" s="16" t="s">
        <v>172</v>
      </c>
      <c r="B118" s="21" t="s">
        <v>173</v>
      </c>
      <c r="C118" s="16" t="s">
        <v>802</v>
      </c>
      <c r="D118" s="7" t="s">
        <v>540</v>
      </c>
      <c r="F118" s="23"/>
      <c r="G118" s="38"/>
      <c r="H118" s="21" t="s">
        <v>23</v>
      </c>
      <c r="I118" t="s">
        <v>1710</v>
      </c>
      <c r="J118" t="s">
        <v>542</v>
      </c>
      <c r="K118">
        <v>0.6470588235294118</v>
      </c>
      <c r="L118">
        <v>47</v>
      </c>
      <c r="M118">
        <v>10</v>
      </c>
      <c r="N118">
        <v>30</v>
      </c>
      <c r="O118">
        <v>7</v>
      </c>
      <c r="P118">
        <v>16.666666666666668</v>
      </c>
      <c r="Q118">
        <v>50</v>
      </c>
      <c r="R118">
        <v>11.666666666666666</v>
      </c>
      <c r="S118">
        <v>108</v>
      </c>
      <c r="T118">
        <v>68</v>
      </c>
      <c r="U118">
        <v>0.6296296296296297</v>
      </c>
    </row>
    <row r="119" spans="1:21" ht="13.5">
      <c r="A119" s="16" t="s">
        <v>876</v>
      </c>
      <c r="B119" s="21" t="s">
        <v>877</v>
      </c>
      <c r="C119" s="16" t="s">
        <v>878</v>
      </c>
      <c r="D119" s="7" t="s">
        <v>540</v>
      </c>
      <c r="F119" s="22"/>
      <c r="G119" s="38"/>
      <c r="H119" s="21" t="s">
        <v>1942</v>
      </c>
      <c r="I119">
        <v>2</v>
      </c>
      <c r="J119">
        <v>0.019417475728155338</v>
      </c>
      <c r="K119">
        <v>0.45555555555555555</v>
      </c>
      <c r="S119">
        <v>12</v>
      </c>
      <c r="T119">
        <v>6</v>
      </c>
      <c r="U119">
        <v>0.5</v>
      </c>
    </row>
    <row r="120" spans="1:21" ht="13.5">
      <c r="A120" s="16" t="s">
        <v>1770</v>
      </c>
      <c r="B120" s="21" t="s">
        <v>1771</v>
      </c>
      <c r="C120" s="16" t="s">
        <v>827</v>
      </c>
      <c r="D120" s="7" t="s">
        <v>538</v>
      </c>
      <c r="F120" s="22"/>
      <c r="G120" s="38"/>
      <c r="H120" s="21" t="s">
        <v>1941</v>
      </c>
      <c r="I120">
        <v>26</v>
      </c>
      <c r="J120">
        <v>0.2765957446808511</v>
      </c>
      <c r="K120" t="s">
        <v>1710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3.4482758620689653</v>
      </c>
      <c r="R120">
        <v>0</v>
      </c>
      <c r="S120">
        <v>28</v>
      </c>
      <c r="T120">
        <v>21</v>
      </c>
      <c r="U120">
        <v>0.75</v>
      </c>
    </row>
    <row r="121" spans="1:11" ht="13.5">
      <c r="A121" s="16" t="s">
        <v>1537</v>
      </c>
      <c r="B121" s="21" t="s">
        <v>811</v>
      </c>
      <c r="C121" s="16" t="s">
        <v>812</v>
      </c>
      <c r="D121" s="7" t="s">
        <v>540</v>
      </c>
      <c r="F121" s="22"/>
      <c r="G121" s="38"/>
      <c r="H121" s="21" t="s">
        <v>1943</v>
      </c>
      <c r="I121" t="s">
        <v>1710</v>
      </c>
      <c r="J121" t="s">
        <v>542</v>
      </c>
      <c r="K121">
        <v>0.8076923076923077</v>
      </c>
    </row>
    <row r="122" spans="1:21" ht="13.5">
      <c r="A122" s="16" t="s">
        <v>1070</v>
      </c>
      <c r="B122" s="21" t="s">
        <v>1759</v>
      </c>
      <c r="C122" s="16" t="s">
        <v>831</v>
      </c>
      <c r="D122" s="7" t="s">
        <v>540</v>
      </c>
      <c r="E122" s="36">
        <v>13</v>
      </c>
      <c r="F122" s="22">
        <v>1</v>
      </c>
      <c r="G122" s="47">
        <f>F122/E122</f>
        <v>0.07692307692307693</v>
      </c>
      <c r="H122" s="21"/>
      <c r="I122">
        <v>3</v>
      </c>
      <c r="J122">
        <v>0.2727272727272727</v>
      </c>
      <c r="K122" t="s">
        <v>1710</v>
      </c>
      <c r="L122">
        <v>1</v>
      </c>
      <c r="M122">
        <v>1</v>
      </c>
      <c r="N122">
        <v>0</v>
      </c>
      <c r="O122">
        <v>0</v>
      </c>
      <c r="P122">
        <v>5.2631578947368425</v>
      </c>
      <c r="Q122">
        <v>0</v>
      </c>
      <c r="R122">
        <v>0</v>
      </c>
      <c r="S122">
        <v>17</v>
      </c>
      <c r="T122">
        <v>15</v>
      </c>
      <c r="U122">
        <v>0.8823529411764706</v>
      </c>
    </row>
    <row r="123" spans="1:21" ht="13.5">
      <c r="A123" s="16" t="s">
        <v>486</v>
      </c>
      <c r="B123" s="21" t="s">
        <v>487</v>
      </c>
      <c r="C123" s="16" t="s">
        <v>761</v>
      </c>
      <c r="D123" s="7" t="s">
        <v>538</v>
      </c>
      <c r="E123" s="36">
        <v>39</v>
      </c>
      <c r="F123" s="22">
        <v>21</v>
      </c>
      <c r="G123" s="47">
        <f>F123/E123</f>
        <v>0.5384615384615384</v>
      </c>
      <c r="H123" s="21"/>
      <c r="I123" t="s">
        <v>1710</v>
      </c>
      <c r="J123" t="s">
        <v>542</v>
      </c>
      <c r="K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26</v>
      </c>
      <c r="T123">
        <v>21</v>
      </c>
      <c r="U123">
        <v>0.8076923076923077</v>
      </c>
    </row>
    <row r="124" spans="1:21" ht="13.5">
      <c r="A124" s="16" t="s">
        <v>1353</v>
      </c>
      <c r="B124" s="21" t="s">
        <v>526</v>
      </c>
      <c r="C124" s="16" t="s">
        <v>844</v>
      </c>
      <c r="D124" s="7" t="s">
        <v>538</v>
      </c>
      <c r="E124" s="36">
        <v>81</v>
      </c>
      <c r="F124" s="22">
        <v>31</v>
      </c>
      <c r="G124" s="47">
        <f>F124/E124</f>
        <v>0.38271604938271603</v>
      </c>
      <c r="H124" s="21"/>
      <c r="I124" t="s">
        <v>1710</v>
      </c>
      <c r="J124" t="s">
        <v>542</v>
      </c>
      <c r="K124">
        <v>0.7692307692307693</v>
      </c>
      <c r="S124">
        <v>15</v>
      </c>
      <c r="T124">
        <v>0</v>
      </c>
      <c r="U124">
        <v>0</v>
      </c>
    </row>
    <row r="125" spans="1:21" ht="13.5">
      <c r="A125" s="16" t="s">
        <v>1474</v>
      </c>
      <c r="B125" s="21" t="s">
        <v>1475</v>
      </c>
      <c r="C125" s="16" t="s">
        <v>773</v>
      </c>
      <c r="D125" s="7" t="s">
        <v>540</v>
      </c>
      <c r="E125" s="36">
        <v>4</v>
      </c>
      <c r="F125" s="23">
        <v>3</v>
      </c>
      <c r="G125" s="47">
        <f>F125/E125</f>
        <v>0.75</v>
      </c>
      <c r="H125" s="21"/>
      <c r="I125">
        <v>2</v>
      </c>
      <c r="J125">
        <v>0.013071895424836602</v>
      </c>
      <c r="K125">
        <v>0.7455621301775148</v>
      </c>
      <c r="L125">
        <v>1</v>
      </c>
      <c r="M125">
        <v>0</v>
      </c>
      <c r="N125">
        <v>1</v>
      </c>
      <c r="O125">
        <v>0</v>
      </c>
      <c r="P125">
        <v>0</v>
      </c>
      <c r="Q125">
        <v>5.2631578947368425</v>
      </c>
      <c r="R125">
        <v>0</v>
      </c>
      <c r="S125">
        <v>17</v>
      </c>
      <c r="T125">
        <v>10</v>
      </c>
      <c r="U125">
        <v>0.5882352941176471</v>
      </c>
    </row>
    <row r="126" spans="1:11" ht="13.5">
      <c r="A126" s="16" t="s">
        <v>255</v>
      </c>
      <c r="B126" s="21" t="s">
        <v>256</v>
      </c>
      <c r="C126" s="16" t="s">
        <v>878</v>
      </c>
      <c r="D126" s="7" t="s">
        <v>538</v>
      </c>
      <c r="F126" s="22"/>
      <c r="G126" s="38"/>
      <c r="H126" s="21" t="s">
        <v>23</v>
      </c>
      <c r="I126" t="s">
        <v>1710</v>
      </c>
      <c r="J126" t="s">
        <v>542</v>
      </c>
      <c r="K126">
        <v>0.782608695652174</v>
      </c>
    </row>
    <row r="127" spans="1:11" ht="13.5">
      <c r="A127" s="16" t="s">
        <v>1526</v>
      </c>
      <c r="B127" s="21" t="s">
        <v>1850</v>
      </c>
      <c r="C127" s="16" t="s">
        <v>777</v>
      </c>
      <c r="D127" s="7" t="s">
        <v>540</v>
      </c>
      <c r="F127" s="23"/>
      <c r="G127" s="38"/>
      <c r="H127" s="21" t="s">
        <v>22</v>
      </c>
      <c r="I127" t="s">
        <v>1710</v>
      </c>
      <c r="J127" t="s">
        <v>542</v>
      </c>
      <c r="K127">
        <v>0.6666666666666666</v>
      </c>
    </row>
    <row r="128" spans="1:11" ht="13.5">
      <c r="A128" s="16" t="s">
        <v>1293</v>
      </c>
      <c r="B128" s="21" t="s">
        <v>523</v>
      </c>
      <c r="C128" s="16" t="s">
        <v>844</v>
      </c>
      <c r="D128" s="7" t="s">
        <v>540</v>
      </c>
      <c r="E128" s="36">
        <v>29</v>
      </c>
      <c r="F128" s="22">
        <v>7</v>
      </c>
      <c r="G128" s="47">
        <f>F128/E128</f>
        <v>0.2413793103448276</v>
      </c>
      <c r="H128" s="21"/>
      <c r="I128">
        <v>1</v>
      </c>
      <c r="J128">
        <v>0.03571428571428571</v>
      </c>
      <c r="K128">
        <v>0.6470588235294118</v>
      </c>
    </row>
    <row r="129" spans="1:11" ht="13.5">
      <c r="A129" s="16" t="s">
        <v>1143</v>
      </c>
      <c r="B129" s="21" t="s">
        <v>1638</v>
      </c>
      <c r="C129" s="16" t="s">
        <v>844</v>
      </c>
      <c r="D129" s="7" t="s">
        <v>540</v>
      </c>
      <c r="F129" s="22"/>
      <c r="G129" s="38"/>
      <c r="H129" s="21" t="s">
        <v>22</v>
      </c>
      <c r="I129" t="s">
        <v>1710</v>
      </c>
      <c r="J129" t="s">
        <v>542</v>
      </c>
      <c r="K129">
        <v>0.6666666666666666</v>
      </c>
    </row>
    <row r="130" spans="1:11" ht="13.5">
      <c r="A130" s="16" t="s">
        <v>1151</v>
      </c>
      <c r="B130" s="21" t="s">
        <v>1152</v>
      </c>
      <c r="C130" s="16" t="s">
        <v>805</v>
      </c>
      <c r="D130" s="7" t="s">
        <v>540</v>
      </c>
      <c r="F130" s="22"/>
      <c r="G130" s="38"/>
      <c r="H130" s="21" t="s">
        <v>23</v>
      </c>
      <c r="I130">
        <v>7</v>
      </c>
      <c r="J130">
        <v>0.2413793103448276</v>
      </c>
      <c r="K130">
        <v>0.6857142857142857</v>
      </c>
    </row>
    <row r="131" spans="1:11" ht="13.5">
      <c r="A131" s="16" t="s">
        <v>1081</v>
      </c>
      <c r="B131" s="21" t="s">
        <v>882</v>
      </c>
      <c r="C131" s="16" t="s">
        <v>883</v>
      </c>
      <c r="D131" s="7" t="s">
        <v>538</v>
      </c>
      <c r="E131" s="36">
        <v>60</v>
      </c>
      <c r="F131" s="22">
        <v>29</v>
      </c>
      <c r="G131" s="47">
        <f aca="true" t="shared" si="5" ref="G131:G142">F131/E131</f>
        <v>0.48333333333333334</v>
      </c>
      <c r="H131" s="21"/>
      <c r="I131" t="s">
        <v>1710</v>
      </c>
      <c r="J131" t="s">
        <v>542</v>
      </c>
      <c r="K131">
        <v>0.3333333333333333</v>
      </c>
    </row>
    <row r="132" spans="1:11" ht="13.5">
      <c r="A132" s="16" t="s">
        <v>783</v>
      </c>
      <c r="B132" s="21" t="s">
        <v>784</v>
      </c>
      <c r="C132" s="16" t="s">
        <v>758</v>
      </c>
      <c r="D132" s="7" t="s">
        <v>540</v>
      </c>
      <c r="E132" s="36">
        <v>114</v>
      </c>
      <c r="F132" s="23">
        <v>39</v>
      </c>
      <c r="G132" s="47">
        <f t="shared" si="5"/>
        <v>0.34210526315789475</v>
      </c>
      <c r="H132" s="21"/>
      <c r="I132" t="s">
        <v>1710</v>
      </c>
      <c r="J132" t="s">
        <v>542</v>
      </c>
      <c r="K132">
        <v>0.6666666666666666</v>
      </c>
    </row>
    <row r="133" spans="1:11" ht="13.5">
      <c r="A133" s="16" t="s">
        <v>1196</v>
      </c>
      <c r="B133" s="21" t="s">
        <v>1197</v>
      </c>
      <c r="C133" s="16" t="s">
        <v>926</v>
      </c>
      <c r="D133" s="7" t="s">
        <v>540</v>
      </c>
      <c r="E133" s="36">
        <v>25</v>
      </c>
      <c r="F133" s="22">
        <v>13</v>
      </c>
      <c r="G133" s="47">
        <f t="shared" si="5"/>
        <v>0.52</v>
      </c>
      <c r="H133" s="21"/>
      <c r="I133">
        <v>4</v>
      </c>
      <c r="J133">
        <v>0.19047619047619047</v>
      </c>
      <c r="K133">
        <v>0.8636363636363636</v>
      </c>
    </row>
    <row r="134" spans="1:11" ht="13.5">
      <c r="A134" s="16" t="s">
        <v>291</v>
      </c>
      <c r="B134" s="21" t="s">
        <v>705</v>
      </c>
      <c r="C134" s="16" t="s">
        <v>878</v>
      </c>
      <c r="D134" s="7" t="s">
        <v>540</v>
      </c>
      <c r="E134" s="36">
        <v>22</v>
      </c>
      <c r="F134" s="23">
        <v>10</v>
      </c>
      <c r="G134" s="47">
        <f t="shared" si="5"/>
        <v>0.45454545454545453</v>
      </c>
      <c r="H134" s="21"/>
      <c r="I134" t="s">
        <v>1710</v>
      </c>
      <c r="J134" t="s">
        <v>542</v>
      </c>
      <c r="K134">
        <v>0.7142857142857143</v>
      </c>
    </row>
    <row r="135" spans="1:11" ht="13.5">
      <c r="A135" s="16" t="s">
        <v>168</v>
      </c>
      <c r="B135" s="21" t="s">
        <v>433</v>
      </c>
      <c r="C135" s="16" t="s">
        <v>766</v>
      </c>
      <c r="D135" s="7" t="s">
        <v>538</v>
      </c>
      <c r="E135" s="36">
        <v>46</v>
      </c>
      <c r="F135" s="22">
        <v>10</v>
      </c>
      <c r="G135" s="47">
        <f t="shared" si="5"/>
        <v>0.21739130434782608</v>
      </c>
      <c r="H135" s="21"/>
      <c r="I135" t="s">
        <v>1710</v>
      </c>
      <c r="J135" t="s">
        <v>542</v>
      </c>
      <c r="K135">
        <v>0.7142857142857143</v>
      </c>
    </row>
    <row r="136" spans="1:21" ht="13.5">
      <c r="A136" s="16" t="s">
        <v>378</v>
      </c>
      <c r="B136" s="21" t="s">
        <v>887</v>
      </c>
      <c r="C136" s="16" t="s">
        <v>766</v>
      </c>
      <c r="D136" s="7" t="s">
        <v>540</v>
      </c>
      <c r="E136" s="36">
        <v>64</v>
      </c>
      <c r="F136" s="22">
        <v>32</v>
      </c>
      <c r="G136" s="47">
        <f t="shared" si="5"/>
        <v>0.5</v>
      </c>
      <c r="H136" s="21"/>
      <c r="I136">
        <v>2</v>
      </c>
      <c r="J136">
        <v>0.046511627906976744</v>
      </c>
      <c r="K136">
        <v>0.8857142857142857</v>
      </c>
      <c r="L136">
        <v>8</v>
      </c>
      <c r="M136">
        <v>4</v>
      </c>
      <c r="N136">
        <v>4</v>
      </c>
      <c r="O136">
        <v>0</v>
      </c>
      <c r="P136">
        <v>6.896551724137931</v>
      </c>
      <c r="Q136">
        <v>6.896551724137931</v>
      </c>
      <c r="R136">
        <v>0</v>
      </c>
      <c r="S136">
        <v>55</v>
      </c>
      <c r="T136">
        <v>55</v>
      </c>
      <c r="U136">
        <v>1</v>
      </c>
    </row>
    <row r="137" spans="1:21" ht="13.5">
      <c r="A137" s="16" t="s">
        <v>1531</v>
      </c>
      <c r="B137" s="21" t="s">
        <v>1532</v>
      </c>
      <c r="C137" s="16" t="s">
        <v>766</v>
      </c>
      <c r="D137" s="7" t="s">
        <v>540</v>
      </c>
      <c r="E137" s="36">
        <v>56</v>
      </c>
      <c r="F137" s="22">
        <v>18</v>
      </c>
      <c r="G137" s="47">
        <f t="shared" si="5"/>
        <v>0.32142857142857145</v>
      </c>
      <c r="H137" s="21"/>
      <c r="I137" t="s">
        <v>1710</v>
      </c>
      <c r="J137" t="s">
        <v>542</v>
      </c>
      <c r="K137">
        <v>0.75</v>
      </c>
      <c r="L137">
        <v>2</v>
      </c>
      <c r="M137">
        <v>1</v>
      </c>
      <c r="N137">
        <v>1</v>
      </c>
      <c r="O137">
        <v>0</v>
      </c>
      <c r="P137">
        <v>7.142857142857143</v>
      </c>
      <c r="Q137">
        <v>7.142857142857143</v>
      </c>
      <c r="R137">
        <v>0</v>
      </c>
      <c r="S137">
        <v>73</v>
      </c>
      <c r="T137">
        <v>64</v>
      </c>
      <c r="U137">
        <v>0.8767123287671232</v>
      </c>
    </row>
    <row r="138" spans="1:21" ht="13.5">
      <c r="A138" s="16" t="s">
        <v>1096</v>
      </c>
      <c r="B138" s="21" t="s">
        <v>1097</v>
      </c>
      <c r="C138" s="16" t="s">
        <v>766</v>
      </c>
      <c r="D138" s="7" t="s">
        <v>540</v>
      </c>
      <c r="E138" s="36">
        <v>265</v>
      </c>
      <c r="F138" s="22">
        <v>93</v>
      </c>
      <c r="G138" s="47">
        <f t="shared" si="5"/>
        <v>0.35094339622641507</v>
      </c>
      <c r="H138" s="21"/>
      <c r="I138">
        <v>2</v>
      </c>
      <c r="J138">
        <v>0.06451612903225806</v>
      </c>
      <c r="K138">
        <v>0.875</v>
      </c>
      <c r="L138">
        <v>3</v>
      </c>
      <c r="M138">
        <v>0</v>
      </c>
      <c r="N138">
        <v>3</v>
      </c>
      <c r="O138">
        <v>0</v>
      </c>
      <c r="P138">
        <v>0</v>
      </c>
      <c r="Q138">
        <v>5.769230769230769</v>
      </c>
      <c r="R138">
        <v>0</v>
      </c>
      <c r="S138">
        <v>132</v>
      </c>
      <c r="T138">
        <v>122</v>
      </c>
      <c r="U138">
        <v>0.9242424242424242</v>
      </c>
    </row>
    <row r="139" spans="1:21" ht="13.5">
      <c r="A139" s="16" t="s">
        <v>266</v>
      </c>
      <c r="B139" s="21" t="s">
        <v>1629</v>
      </c>
      <c r="C139" s="16" t="s">
        <v>766</v>
      </c>
      <c r="D139" s="7" t="s">
        <v>540</v>
      </c>
      <c r="E139" s="36">
        <v>7</v>
      </c>
      <c r="F139" s="22">
        <v>1</v>
      </c>
      <c r="G139" s="47">
        <f t="shared" si="5"/>
        <v>0.14285714285714285</v>
      </c>
      <c r="H139" s="21"/>
      <c r="I139">
        <v>1</v>
      </c>
      <c r="J139">
        <v>0.14285714285714285</v>
      </c>
      <c r="K139">
        <v>0.8461538461538461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</v>
      </c>
      <c r="T139">
        <v>1</v>
      </c>
      <c r="U139">
        <v>0.5</v>
      </c>
    </row>
    <row r="140" spans="1:21" ht="13.5">
      <c r="A140" s="16" t="s">
        <v>109</v>
      </c>
      <c r="B140" s="21" t="s">
        <v>765</v>
      </c>
      <c r="C140" s="16" t="s">
        <v>766</v>
      </c>
      <c r="D140" s="7" t="s">
        <v>540</v>
      </c>
      <c r="E140" s="36">
        <v>12</v>
      </c>
      <c r="F140" s="23">
        <v>2</v>
      </c>
      <c r="G140" s="47">
        <f t="shared" si="5"/>
        <v>0.16666666666666666</v>
      </c>
      <c r="H140" s="21"/>
      <c r="I140" t="s">
        <v>1710</v>
      </c>
      <c r="J140" t="s">
        <v>542</v>
      </c>
      <c r="K140">
        <v>0.9122807017543859</v>
      </c>
      <c r="L140">
        <v>6</v>
      </c>
      <c r="M140">
        <v>0</v>
      </c>
      <c r="N140">
        <v>6</v>
      </c>
      <c r="O140">
        <v>0</v>
      </c>
      <c r="P140">
        <v>0</v>
      </c>
      <c r="Q140">
        <v>5.825242718446602</v>
      </c>
      <c r="R140">
        <v>0</v>
      </c>
      <c r="S140">
        <v>78</v>
      </c>
      <c r="T140">
        <v>71</v>
      </c>
      <c r="U140">
        <v>0.9102564102564102</v>
      </c>
    </row>
    <row r="141" spans="1:21" ht="13.5">
      <c r="A141" s="16" t="s">
        <v>299</v>
      </c>
      <c r="B141" s="21" t="s">
        <v>813</v>
      </c>
      <c r="C141" s="16" t="s">
        <v>766</v>
      </c>
      <c r="D141" s="7" t="s">
        <v>538</v>
      </c>
      <c r="E141" s="36">
        <v>49</v>
      </c>
      <c r="F141" s="22">
        <v>21</v>
      </c>
      <c r="G141" s="47">
        <f t="shared" si="5"/>
        <v>0.42857142857142855</v>
      </c>
      <c r="H141" s="21"/>
      <c r="I141">
        <v>2</v>
      </c>
      <c r="J141">
        <v>0.025974025974025976</v>
      </c>
      <c r="K141">
        <v>0.8421052631578947</v>
      </c>
      <c r="L141">
        <v>5</v>
      </c>
      <c r="M141">
        <v>0</v>
      </c>
      <c r="N141">
        <v>5</v>
      </c>
      <c r="O141">
        <v>0</v>
      </c>
      <c r="P141">
        <v>0</v>
      </c>
      <c r="Q141">
        <v>15.151515151515152</v>
      </c>
      <c r="R141">
        <v>0</v>
      </c>
      <c r="S141">
        <v>36</v>
      </c>
      <c r="T141">
        <v>20</v>
      </c>
      <c r="U141">
        <v>0.5555555555555556</v>
      </c>
    </row>
    <row r="142" spans="1:21" ht="13.5">
      <c r="A142" s="16" t="s">
        <v>153</v>
      </c>
      <c r="B142" s="21" t="s">
        <v>154</v>
      </c>
      <c r="C142" s="16" t="s">
        <v>956</v>
      </c>
      <c r="D142" s="7" t="s">
        <v>538</v>
      </c>
      <c r="E142" s="36">
        <v>300</v>
      </c>
      <c r="F142" s="22">
        <v>60</v>
      </c>
      <c r="G142" s="47">
        <f t="shared" si="5"/>
        <v>0.2</v>
      </c>
      <c r="H142" s="21"/>
      <c r="I142">
        <v>17</v>
      </c>
      <c r="J142">
        <v>0.2361111111111111</v>
      </c>
      <c r="K142">
        <v>0.6666666666666666</v>
      </c>
      <c r="L142">
        <v>28</v>
      </c>
      <c r="M142">
        <v>1</v>
      </c>
      <c r="N142">
        <v>27</v>
      </c>
      <c r="O142">
        <v>0</v>
      </c>
      <c r="P142">
        <v>1.694915254237288</v>
      </c>
      <c r="Q142">
        <v>45.76271186440678</v>
      </c>
      <c r="R142">
        <v>0</v>
      </c>
      <c r="S142">
        <v>61</v>
      </c>
      <c r="T142">
        <v>37</v>
      </c>
      <c r="U142">
        <v>0.6065573770491803</v>
      </c>
    </row>
    <row r="143" spans="1:21" ht="13.5">
      <c r="A143" s="16" t="s">
        <v>392</v>
      </c>
      <c r="B143" s="21" t="s">
        <v>393</v>
      </c>
      <c r="C143" s="16" t="s">
        <v>956</v>
      </c>
      <c r="D143" s="7" t="s">
        <v>538</v>
      </c>
      <c r="F143" s="22"/>
      <c r="G143" s="38"/>
      <c r="H143" s="21" t="s">
        <v>22</v>
      </c>
      <c r="I143">
        <v>1</v>
      </c>
      <c r="J143">
        <v>0.02702702702702703</v>
      </c>
      <c r="K143">
        <v>0.3333333333333333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1.3157894736842106</v>
      </c>
      <c r="R143">
        <v>0</v>
      </c>
      <c r="S143">
        <v>110</v>
      </c>
      <c r="T143">
        <v>92</v>
      </c>
      <c r="U143">
        <v>0.8363636363636363</v>
      </c>
    </row>
    <row r="144" spans="1:21" ht="13.5">
      <c r="A144" s="16" t="s">
        <v>149</v>
      </c>
      <c r="B144" s="21" t="s">
        <v>150</v>
      </c>
      <c r="C144" s="16" t="s">
        <v>956</v>
      </c>
      <c r="D144" s="7" t="s">
        <v>538</v>
      </c>
      <c r="E144" s="36">
        <v>172</v>
      </c>
      <c r="F144" s="22">
        <v>32</v>
      </c>
      <c r="G144" s="47">
        <f>F144/E144</f>
        <v>0.18604651162790697</v>
      </c>
      <c r="H144" s="21"/>
      <c r="I144" t="s">
        <v>1710</v>
      </c>
      <c r="J144" t="s">
        <v>542</v>
      </c>
      <c r="K144">
        <v>0.3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97</v>
      </c>
      <c r="T144">
        <v>70</v>
      </c>
      <c r="U144">
        <v>0.7216494845360825</v>
      </c>
    </row>
    <row r="145" spans="1:21" ht="13.5">
      <c r="A145" s="16" t="s">
        <v>1188</v>
      </c>
      <c r="B145" s="21" t="s">
        <v>1189</v>
      </c>
      <c r="C145" s="16" t="s">
        <v>956</v>
      </c>
      <c r="D145" s="7" t="s">
        <v>538</v>
      </c>
      <c r="E145" s="36">
        <v>149</v>
      </c>
      <c r="F145" s="22">
        <v>22</v>
      </c>
      <c r="G145" s="47">
        <f>F145/E145</f>
        <v>0.1476510067114094</v>
      </c>
      <c r="H145" s="21"/>
      <c r="I145">
        <v>3</v>
      </c>
      <c r="J145">
        <v>0.16666666666666666</v>
      </c>
      <c r="K145">
        <v>0.6666666666666666</v>
      </c>
      <c r="S145">
        <v>7</v>
      </c>
      <c r="T145">
        <v>5</v>
      </c>
      <c r="U145">
        <v>0.7142857142857143</v>
      </c>
    </row>
    <row r="146" spans="1:21" ht="13.5">
      <c r="A146" s="16" t="s">
        <v>195</v>
      </c>
      <c r="B146" s="21" t="s">
        <v>960</v>
      </c>
      <c r="C146" s="16" t="s">
        <v>827</v>
      </c>
      <c r="D146" s="7" t="s">
        <v>540</v>
      </c>
      <c r="E146" s="36">
        <v>19</v>
      </c>
      <c r="F146" s="22">
        <v>4</v>
      </c>
      <c r="G146" s="47">
        <f>F146/E146</f>
        <v>0.21052631578947367</v>
      </c>
      <c r="H146" s="21"/>
      <c r="I146" t="s">
        <v>1710</v>
      </c>
      <c r="J146" t="s">
        <v>542</v>
      </c>
      <c r="K146">
        <v>1</v>
      </c>
      <c r="L146">
        <v>8</v>
      </c>
      <c r="M146">
        <v>3</v>
      </c>
      <c r="N146">
        <v>5</v>
      </c>
      <c r="O146">
        <v>0</v>
      </c>
      <c r="P146">
        <v>2.803738317757009</v>
      </c>
      <c r="Q146">
        <v>4.672897196261682</v>
      </c>
      <c r="R146">
        <v>0</v>
      </c>
      <c r="S146">
        <v>93</v>
      </c>
      <c r="T146">
        <v>81</v>
      </c>
      <c r="U146">
        <v>0.8709677419354839</v>
      </c>
    </row>
    <row r="147" spans="1:21" ht="13.5">
      <c r="A147" s="16" t="s">
        <v>1048</v>
      </c>
      <c r="B147" s="21" t="s">
        <v>1049</v>
      </c>
      <c r="C147" s="16" t="s">
        <v>766</v>
      </c>
      <c r="D147" s="7" t="s">
        <v>540</v>
      </c>
      <c r="F147" s="23"/>
      <c r="G147" s="38"/>
      <c r="H147" s="21" t="s">
        <v>23</v>
      </c>
      <c r="I147" t="s">
        <v>1710</v>
      </c>
      <c r="J147" t="s">
        <v>542</v>
      </c>
      <c r="K147">
        <v>0.5</v>
      </c>
      <c r="L147">
        <v>2</v>
      </c>
      <c r="M147">
        <v>0</v>
      </c>
      <c r="N147">
        <v>2</v>
      </c>
      <c r="O147">
        <v>0</v>
      </c>
      <c r="P147">
        <v>0</v>
      </c>
      <c r="Q147">
        <v>4</v>
      </c>
      <c r="R147">
        <v>0</v>
      </c>
      <c r="S147">
        <v>10</v>
      </c>
      <c r="T147">
        <v>5</v>
      </c>
      <c r="U147">
        <v>0.5</v>
      </c>
    </row>
    <row r="148" spans="1:21" ht="13.5">
      <c r="A148" s="16" t="s">
        <v>1245</v>
      </c>
      <c r="B148" s="21" t="s">
        <v>1246</v>
      </c>
      <c r="C148" s="16" t="s">
        <v>844</v>
      </c>
      <c r="D148" s="7" t="s">
        <v>540</v>
      </c>
      <c r="F148" s="22"/>
      <c r="G148" s="38"/>
      <c r="H148" s="21" t="s">
        <v>23</v>
      </c>
      <c r="I148" t="s">
        <v>1710</v>
      </c>
      <c r="J148" t="s">
        <v>542</v>
      </c>
      <c r="K148">
        <v>0.9534883720930233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20</v>
      </c>
      <c r="T148">
        <v>16</v>
      </c>
      <c r="U148">
        <v>0.8</v>
      </c>
    </row>
    <row r="149" spans="1:21" ht="13.5">
      <c r="A149" s="16" t="s">
        <v>1178</v>
      </c>
      <c r="B149" s="21" t="s">
        <v>886</v>
      </c>
      <c r="C149" s="16" t="s">
        <v>757</v>
      </c>
      <c r="D149" s="7" t="s">
        <v>538</v>
      </c>
      <c r="E149" s="36">
        <v>27</v>
      </c>
      <c r="F149" s="22">
        <v>4</v>
      </c>
      <c r="G149" s="47">
        <f>F149/E149</f>
        <v>0.14814814814814814</v>
      </c>
      <c r="H149" s="21"/>
      <c r="I149" t="s">
        <v>1710</v>
      </c>
      <c r="J149" t="s">
        <v>542</v>
      </c>
      <c r="K149">
        <v>0.6666666666666666</v>
      </c>
      <c r="S149">
        <v>6</v>
      </c>
      <c r="T149">
        <v>4</v>
      </c>
      <c r="U149">
        <v>0.6666666666666666</v>
      </c>
    </row>
    <row r="150" spans="1:21" ht="13.5">
      <c r="A150" s="16" t="s">
        <v>47</v>
      </c>
      <c r="B150" s="21" t="s">
        <v>1621</v>
      </c>
      <c r="C150" s="16" t="s">
        <v>846</v>
      </c>
      <c r="D150" s="7" t="s">
        <v>540</v>
      </c>
      <c r="E150" s="36">
        <v>41</v>
      </c>
      <c r="F150" s="22">
        <v>19</v>
      </c>
      <c r="G150" s="47">
        <f>F150/E150</f>
        <v>0.4634146341463415</v>
      </c>
      <c r="H150" s="21"/>
      <c r="I150" t="s">
        <v>1710</v>
      </c>
      <c r="J150" t="s">
        <v>542</v>
      </c>
      <c r="K150">
        <v>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1</v>
      </c>
    </row>
    <row r="151" spans="1:21" ht="13.5">
      <c r="A151" s="16" t="s">
        <v>1062</v>
      </c>
      <c r="B151" s="21" t="s">
        <v>1063</v>
      </c>
      <c r="C151" s="16" t="s">
        <v>777</v>
      </c>
      <c r="D151" s="7" t="s">
        <v>540</v>
      </c>
      <c r="E151" s="36">
        <v>35</v>
      </c>
      <c r="F151" s="22">
        <v>25</v>
      </c>
      <c r="G151" s="47">
        <f>F151/E151</f>
        <v>0.7142857142857143</v>
      </c>
      <c r="H151" s="21"/>
      <c r="I151">
        <v>7</v>
      </c>
      <c r="J151">
        <v>0.30434782608695654</v>
      </c>
      <c r="K151">
        <v>0.8431372549019608</v>
      </c>
      <c r="L151">
        <v>7</v>
      </c>
      <c r="M151">
        <v>2</v>
      </c>
      <c r="N151">
        <v>4</v>
      </c>
      <c r="O151">
        <v>1</v>
      </c>
      <c r="P151">
        <v>8.333333333333334</v>
      </c>
      <c r="Q151">
        <v>16.666666666666668</v>
      </c>
      <c r="R151">
        <v>4.166666666666667</v>
      </c>
      <c r="S151">
        <v>13</v>
      </c>
      <c r="T151">
        <v>9</v>
      </c>
      <c r="U151">
        <v>0.6923076923076923</v>
      </c>
    </row>
    <row r="152" spans="1:21" ht="13.5">
      <c r="A152" s="16" t="s">
        <v>326</v>
      </c>
      <c r="B152" s="21" t="s">
        <v>932</v>
      </c>
      <c r="C152" s="16" t="s">
        <v>777</v>
      </c>
      <c r="D152" s="7" t="s">
        <v>540</v>
      </c>
      <c r="F152" s="22"/>
      <c r="G152" s="38"/>
      <c r="H152" s="21" t="s">
        <v>22</v>
      </c>
      <c r="I152" t="s">
        <v>1710</v>
      </c>
      <c r="J152" t="s">
        <v>542</v>
      </c>
      <c r="K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</v>
      </c>
      <c r="T152">
        <v>3</v>
      </c>
      <c r="U152">
        <v>1</v>
      </c>
    </row>
    <row r="153" spans="1:21" ht="13.5">
      <c r="A153" s="16" t="s">
        <v>1995</v>
      </c>
      <c r="B153" s="21" t="s">
        <v>1996</v>
      </c>
      <c r="C153" s="16" t="s">
        <v>747</v>
      </c>
      <c r="D153" s="7" t="s">
        <v>540</v>
      </c>
      <c r="E153" s="36">
        <v>25</v>
      </c>
      <c r="F153" s="22">
        <v>18</v>
      </c>
      <c r="G153" s="47">
        <f>F153/E153</f>
        <v>0.72</v>
      </c>
      <c r="H153" s="21"/>
      <c r="I153" t="s">
        <v>1710</v>
      </c>
      <c r="J153" t="s">
        <v>542</v>
      </c>
      <c r="K153">
        <v>0.8918918918918919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9</v>
      </c>
      <c r="T153">
        <v>8</v>
      </c>
      <c r="U153">
        <v>0.8888888888888888</v>
      </c>
    </row>
    <row r="154" spans="1:21" ht="13.5">
      <c r="A154" s="16" t="s">
        <v>1424</v>
      </c>
      <c r="B154" s="21" t="s">
        <v>788</v>
      </c>
      <c r="C154" s="16" t="s">
        <v>789</v>
      </c>
      <c r="D154" s="7" t="s">
        <v>540</v>
      </c>
      <c r="E154" s="36">
        <v>102</v>
      </c>
      <c r="F154" s="22">
        <v>36</v>
      </c>
      <c r="G154" s="47">
        <f>F154/E154</f>
        <v>0.35294117647058826</v>
      </c>
      <c r="H154" s="21"/>
      <c r="I154">
        <v>1</v>
      </c>
      <c r="J154">
        <v>0.02564102564102564</v>
      </c>
      <c r="K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</v>
      </c>
      <c r="T154">
        <v>4</v>
      </c>
      <c r="U154">
        <v>0.6666666666666666</v>
      </c>
    </row>
    <row r="155" spans="1:21" ht="13.5">
      <c r="A155" s="16" t="s">
        <v>1181</v>
      </c>
      <c r="B155" s="21" t="s">
        <v>464</v>
      </c>
      <c r="C155" s="16" t="s">
        <v>878</v>
      </c>
      <c r="D155" s="7" t="s">
        <v>538</v>
      </c>
      <c r="E155" s="36">
        <v>36</v>
      </c>
      <c r="F155" s="22">
        <v>22</v>
      </c>
      <c r="G155" s="47">
        <f>F155/E155</f>
        <v>0.6111111111111112</v>
      </c>
      <c r="H155" s="21"/>
      <c r="I155">
        <v>1</v>
      </c>
      <c r="J155">
        <v>0.037037037037037035</v>
      </c>
      <c r="K155">
        <v>0.9166666666666666</v>
      </c>
      <c r="L155">
        <v>2</v>
      </c>
      <c r="M155">
        <v>1</v>
      </c>
      <c r="N155">
        <v>1</v>
      </c>
      <c r="O155">
        <v>0</v>
      </c>
      <c r="P155">
        <v>3.5714285714285716</v>
      </c>
      <c r="Q155">
        <v>3.5714285714285716</v>
      </c>
      <c r="R155">
        <v>0</v>
      </c>
      <c r="S155">
        <v>15</v>
      </c>
      <c r="T155">
        <v>12</v>
      </c>
      <c r="U155">
        <v>0.8</v>
      </c>
    </row>
    <row r="156" spans="1:21" ht="13.5">
      <c r="A156" s="16" t="s">
        <v>1409</v>
      </c>
      <c r="B156" s="21" t="s">
        <v>1800</v>
      </c>
      <c r="C156" s="16" t="s">
        <v>775</v>
      </c>
      <c r="D156" s="7" t="s">
        <v>540</v>
      </c>
      <c r="F156" s="23"/>
      <c r="G156" s="38"/>
      <c r="H156" s="21" t="s">
        <v>1943</v>
      </c>
      <c r="I156" t="s">
        <v>1710</v>
      </c>
      <c r="J156" t="s">
        <v>542</v>
      </c>
      <c r="K156" t="s">
        <v>1710</v>
      </c>
      <c r="S156">
        <v>43</v>
      </c>
      <c r="T156">
        <v>43</v>
      </c>
      <c r="U156">
        <v>1</v>
      </c>
    </row>
    <row r="157" spans="1:21" ht="13.5">
      <c r="A157" s="16" t="s">
        <v>1310</v>
      </c>
      <c r="B157" s="21" t="s">
        <v>1311</v>
      </c>
      <c r="C157" s="16" t="s">
        <v>815</v>
      </c>
      <c r="D157" s="7" t="s">
        <v>540</v>
      </c>
      <c r="F157" s="22"/>
      <c r="G157" s="38"/>
      <c r="H157" s="21" t="s">
        <v>23</v>
      </c>
      <c r="I157" t="s">
        <v>1710</v>
      </c>
      <c r="J157" t="s">
        <v>542</v>
      </c>
      <c r="K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30</v>
      </c>
      <c r="T157">
        <v>26</v>
      </c>
      <c r="U157">
        <v>0.8666666666666667</v>
      </c>
    </row>
    <row r="158" spans="1:21" ht="13.5">
      <c r="A158" s="16" t="s">
        <v>51</v>
      </c>
      <c r="B158" s="21" t="s">
        <v>52</v>
      </c>
      <c r="C158" s="16" t="s">
        <v>779</v>
      </c>
      <c r="D158" s="7" t="s">
        <v>540</v>
      </c>
      <c r="F158" s="22"/>
      <c r="G158" s="38"/>
      <c r="H158" s="21" t="s">
        <v>23</v>
      </c>
      <c r="I158" t="s">
        <v>1710</v>
      </c>
      <c r="J158" t="s">
        <v>542</v>
      </c>
      <c r="K158">
        <v>0.9565217391304348</v>
      </c>
      <c r="L158">
        <v>3</v>
      </c>
      <c r="M158">
        <v>0</v>
      </c>
      <c r="N158">
        <v>3</v>
      </c>
      <c r="O158">
        <v>0</v>
      </c>
      <c r="P158">
        <v>0</v>
      </c>
      <c r="Q158">
        <v>16.666666666666668</v>
      </c>
      <c r="R158">
        <v>0</v>
      </c>
      <c r="S158">
        <v>5</v>
      </c>
      <c r="T158">
        <v>4</v>
      </c>
      <c r="U158">
        <v>0.8</v>
      </c>
    </row>
    <row r="159" spans="1:21" ht="13.5">
      <c r="A159" s="16" t="s">
        <v>261</v>
      </c>
      <c r="B159" s="21" t="s">
        <v>1764</v>
      </c>
      <c r="C159" s="16" t="s">
        <v>894</v>
      </c>
      <c r="D159" s="7" t="s">
        <v>538</v>
      </c>
      <c r="E159" s="36">
        <v>45</v>
      </c>
      <c r="F159" s="22">
        <v>24</v>
      </c>
      <c r="G159" s="47">
        <f aca="true" t="shared" si="6" ref="G159:G165">F159/E159</f>
        <v>0.5333333333333333</v>
      </c>
      <c r="H159" s="21"/>
      <c r="I159" t="s">
        <v>1710</v>
      </c>
      <c r="J159" t="s">
        <v>542</v>
      </c>
      <c r="K159">
        <v>0.6666666666666666</v>
      </c>
      <c r="L159">
        <v>4</v>
      </c>
      <c r="M159">
        <v>3</v>
      </c>
      <c r="N159">
        <v>0</v>
      </c>
      <c r="O159">
        <v>1</v>
      </c>
      <c r="P159">
        <v>3.8461538461538463</v>
      </c>
      <c r="Q159">
        <v>0</v>
      </c>
      <c r="R159">
        <v>1.2820512820512822</v>
      </c>
      <c r="S159">
        <v>51</v>
      </c>
      <c r="T159">
        <v>33</v>
      </c>
      <c r="U159">
        <v>0.6470588235294118</v>
      </c>
    </row>
    <row r="160" spans="1:21" ht="13.5">
      <c r="A160" s="16" t="s">
        <v>892</v>
      </c>
      <c r="B160" s="21" t="s">
        <v>893</v>
      </c>
      <c r="C160" s="16" t="s">
        <v>755</v>
      </c>
      <c r="D160" s="7" t="s">
        <v>540</v>
      </c>
      <c r="E160" s="36">
        <v>176</v>
      </c>
      <c r="F160" s="22">
        <v>29</v>
      </c>
      <c r="G160" s="47">
        <f t="shared" si="6"/>
        <v>0.16477272727272727</v>
      </c>
      <c r="H160" s="21"/>
      <c r="I160">
        <v>3</v>
      </c>
      <c r="J160">
        <v>0.1875</v>
      </c>
      <c r="K160">
        <v>1</v>
      </c>
      <c r="L160">
        <v>7</v>
      </c>
      <c r="M160">
        <v>0</v>
      </c>
      <c r="N160">
        <v>7</v>
      </c>
      <c r="O160">
        <v>0</v>
      </c>
      <c r="P160">
        <v>0</v>
      </c>
      <c r="Q160">
        <v>10.606060606060606</v>
      </c>
      <c r="R160">
        <v>0</v>
      </c>
      <c r="S160">
        <v>50</v>
      </c>
      <c r="T160">
        <v>45</v>
      </c>
      <c r="U160">
        <v>0.9</v>
      </c>
    </row>
    <row r="161" spans="1:21" ht="13.5">
      <c r="A161" s="16" t="s">
        <v>1446</v>
      </c>
      <c r="B161" s="21" t="s">
        <v>1447</v>
      </c>
      <c r="C161" s="16" t="s">
        <v>894</v>
      </c>
      <c r="D161" s="7" t="s">
        <v>538</v>
      </c>
      <c r="E161" s="36">
        <v>46</v>
      </c>
      <c r="F161" s="22">
        <v>13</v>
      </c>
      <c r="G161" s="47">
        <f t="shared" si="6"/>
        <v>0.2826086956521739</v>
      </c>
      <c r="H161" s="21"/>
      <c r="I161" t="s">
        <v>1710</v>
      </c>
      <c r="J161" t="s">
        <v>542</v>
      </c>
      <c r="K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</v>
      </c>
      <c r="T161">
        <v>2</v>
      </c>
      <c r="U161">
        <v>0.6666666666666666</v>
      </c>
    </row>
    <row r="162" spans="1:18" ht="13.5">
      <c r="A162" s="16" t="s">
        <v>1609</v>
      </c>
      <c r="B162" s="21" t="s">
        <v>1610</v>
      </c>
      <c r="C162" s="16" t="s">
        <v>926</v>
      </c>
      <c r="D162" s="7" t="s">
        <v>540</v>
      </c>
      <c r="E162" s="36">
        <v>40</v>
      </c>
      <c r="F162" s="22">
        <v>9</v>
      </c>
      <c r="G162" s="47">
        <f t="shared" si="6"/>
        <v>0.225</v>
      </c>
      <c r="H162" s="21"/>
      <c r="I162">
        <v>6</v>
      </c>
      <c r="J162">
        <v>0.075</v>
      </c>
      <c r="K162">
        <v>0.5625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1.7543859649122806</v>
      </c>
      <c r="R162">
        <v>0</v>
      </c>
    </row>
    <row r="163" spans="1:21" ht="13.5">
      <c r="A163" s="16" t="s">
        <v>1908</v>
      </c>
      <c r="B163" s="21" t="s">
        <v>1909</v>
      </c>
      <c r="C163" s="16" t="s">
        <v>894</v>
      </c>
      <c r="D163" s="7" t="s">
        <v>538</v>
      </c>
      <c r="E163" s="36">
        <v>34</v>
      </c>
      <c r="F163" s="23">
        <v>8</v>
      </c>
      <c r="G163" s="47">
        <f t="shared" si="6"/>
        <v>0.23529411764705882</v>
      </c>
      <c r="H163" s="21"/>
      <c r="I163">
        <v>12</v>
      </c>
      <c r="J163">
        <v>0.2222222222222222</v>
      </c>
      <c r="K163">
        <v>0.8518518518518519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</v>
      </c>
      <c r="T163">
        <v>4</v>
      </c>
      <c r="U163">
        <v>0.6666666666666666</v>
      </c>
    </row>
    <row r="164" spans="1:21" ht="13.5">
      <c r="A164" s="16" t="s">
        <v>1515</v>
      </c>
      <c r="B164" s="21" t="s">
        <v>662</v>
      </c>
      <c r="C164" s="16" t="s">
        <v>773</v>
      </c>
      <c r="D164" s="7" t="s">
        <v>540</v>
      </c>
      <c r="E164" s="36">
        <v>41</v>
      </c>
      <c r="F164" s="22">
        <v>9</v>
      </c>
      <c r="G164" s="47">
        <f t="shared" si="6"/>
        <v>0.21951219512195122</v>
      </c>
      <c r="H164" s="21"/>
      <c r="I164">
        <v>13</v>
      </c>
      <c r="J164">
        <v>0.16883116883116883</v>
      </c>
      <c r="K164">
        <v>0.9324324324324325</v>
      </c>
      <c r="L164">
        <v>1</v>
      </c>
      <c r="M164">
        <v>0</v>
      </c>
      <c r="N164">
        <v>1</v>
      </c>
      <c r="O164">
        <v>0</v>
      </c>
      <c r="P164">
        <v>0</v>
      </c>
      <c r="Q164">
        <v>12.5</v>
      </c>
      <c r="R164">
        <v>0</v>
      </c>
      <c r="S164">
        <v>3</v>
      </c>
      <c r="T164">
        <v>2</v>
      </c>
      <c r="U164">
        <v>0.6666666666666666</v>
      </c>
    </row>
    <row r="165" spans="1:21" ht="13.5">
      <c r="A165" s="16" t="s">
        <v>1073</v>
      </c>
      <c r="B165" s="21" t="s">
        <v>439</v>
      </c>
      <c r="C165" s="16" t="s">
        <v>757</v>
      </c>
      <c r="D165" s="7" t="s">
        <v>538</v>
      </c>
      <c r="E165" s="36">
        <v>48</v>
      </c>
      <c r="F165" s="22">
        <v>15</v>
      </c>
      <c r="G165" s="47">
        <f t="shared" si="6"/>
        <v>0.3125</v>
      </c>
      <c r="H165" s="21"/>
      <c r="I165" t="s">
        <v>1710</v>
      </c>
      <c r="J165" t="s">
        <v>542</v>
      </c>
      <c r="K165">
        <v>0.7777777777777778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</v>
      </c>
      <c r="T165">
        <v>3</v>
      </c>
      <c r="U165">
        <v>0.3333333333333333</v>
      </c>
    </row>
    <row r="166" spans="1:21" ht="13.5">
      <c r="A166" s="16" t="s">
        <v>1240</v>
      </c>
      <c r="B166" s="21" t="s">
        <v>851</v>
      </c>
      <c r="C166" s="16" t="s">
        <v>775</v>
      </c>
      <c r="D166" s="7" t="s">
        <v>540</v>
      </c>
      <c r="F166" s="22"/>
      <c r="G166" s="38"/>
      <c r="H166" s="21" t="s">
        <v>1941</v>
      </c>
      <c r="I166">
        <v>5</v>
      </c>
      <c r="J166">
        <v>0.08333333333333333</v>
      </c>
      <c r="K166">
        <v>0.6707317073170732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</v>
      </c>
      <c r="T166">
        <v>7</v>
      </c>
      <c r="U166">
        <v>0.7</v>
      </c>
    </row>
    <row r="167" spans="1:11" ht="13.5">
      <c r="A167" s="16" t="s">
        <v>548</v>
      </c>
      <c r="B167" s="21" t="s">
        <v>549</v>
      </c>
      <c r="C167" s="16" t="s">
        <v>770</v>
      </c>
      <c r="D167" s="7" t="s">
        <v>538</v>
      </c>
      <c r="E167" s="36">
        <v>49</v>
      </c>
      <c r="F167" s="22">
        <v>3</v>
      </c>
      <c r="G167" s="47">
        <f>F167/E167</f>
        <v>0.061224489795918366</v>
      </c>
      <c r="H167" s="21"/>
      <c r="I167" t="s">
        <v>1710</v>
      </c>
      <c r="J167" t="s">
        <v>542</v>
      </c>
      <c r="K167">
        <v>1</v>
      </c>
    </row>
    <row r="168" spans="1:18" ht="13.5">
      <c r="A168" s="16" t="s">
        <v>219</v>
      </c>
      <c r="B168" s="21" t="s">
        <v>220</v>
      </c>
      <c r="C168" s="16" t="s">
        <v>758</v>
      </c>
      <c r="D168" s="7" t="s">
        <v>540</v>
      </c>
      <c r="F168" s="22"/>
      <c r="G168" s="38"/>
      <c r="H168" s="21" t="s">
        <v>23</v>
      </c>
      <c r="I168" t="s">
        <v>1710</v>
      </c>
      <c r="J168" t="s">
        <v>542</v>
      </c>
      <c r="K168">
        <v>0.5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1" ht="13.5">
      <c r="A169" s="16" t="s">
        <v>346</v>
      </c>
      <c r="B169" s="21" t="s">
        <v>347</v>
      </c>
      <c r="C169" s="16" t="s">
        <v>758</v>
      </c>
      <c r="D169" s="7" t="s">
        <v>538</v>
      </c>
      <c r="F169" s="22"/>
      <c r="G169" s="38"/>
      <c r="H169" s="21" t="s">
        <v>23</v>
      </c>
      <c r="I169">
        <v>9</v>
      </c>
      <c r="J169">
        <v>0.07692307692307693</v>
      </c>
      <c r="K169">
        <v>0.6153846153846154</v>
      </c>
      <c r="L169">
        <v>4</v>
      </c>
      <c r="M169">
        <v>0</v>
      </c>
      <c r="N169">
        <v>4</v>
      </c>
      <c r="O169">
        <v>0</v>
      </c>
      <c r="P169">
        <v>0</v>
      </c>
      <c r="Q169">
        <v>40</v>
      </c>
      <c r="R169">
        <v>0</v>
      </c>
      <c r="S169">
        <v>33</v>
      </c>
      <c r="T169">
        <v>21</v>
      </c>
      <c r="U169">
        <v>0.6363636363636364</v>
      </c>
    </row>
    <row r="170" spans="1:21" ht="13.5">
      <c r="A170" s="16" t="s">
        <v>1421</v>
      </c>
      <c r="B170" s="21" t="s">
        <v>1422</v>
      </c>
      <c r="C170" s="16" t="s">
        <v>812</v>
      </c>
      <c r="D170" s="7" t="s">
        <v>540</v>
      </c>
      <c r="E170" s="36">
        <v>38</v>
      </c>
      <c r="F170" s="22">
        <v>23</v>
      </c>
      <c r="G170" s="47">
        <f>F170/E170</f>
        <v>0.6052631578947368</v>
      </c>
      <c r="H170" s="21"/>
      <c r="I170" t="s">
        <v>1710</v>
      </c>
      <c r="J170" t="s">
        <v>542</v>
      </c>
      <c r="K170">
        <v>0.9615384615384616</v>
      </c>
      <c r="L170">
        <v>1</v>
      </c>
      <c r="M170">
        <v>0</v>
      </c>
      <c r="N170">
        <v>1</v>
      </c>
      <c r="O170">
        <v>0</v>
      </c>
      <c r="P170">
        <v>0</v>
      </c>
      <c r="Q170">
        <v>5.882352941176471</v>
      </c>
      <c r="R170">
        <v>0</v>
      </c>
      <c r="S170">
        <v>11</v>
      </c>
      <c r="T170">
        <v>10</v>
      </c>
      <c r="U170">
        <v>0.9090909090909091</v>
      </c>
    </row>
    <row r="171" spans="1:21" ht="13.5">
      <c r="A171" s="16" t="s">
        <v>364</v>
      </c>
      <c r="B171" s="21" t="s">
        <v>1810</v>
      </c>
      <c r="C171" s="16" t="s">
        <v>789</v>
      </c>
      <c r="D171" s="7" t="s">
        <v>538</v>
      </c>
      <c r="E171" s="36">
        <v>9</v>
      </c>
      <c r="F171" s="22">
        <v>3</v>
      </c>
      <c r="G171" s="47">
        <f>F171/E171</f>
        <v>0.3333333333333333</v>
      </c>
      <c r="H171" s="21"/>
      <c r="I171">
        <v>6</v>
      </c>
      <c r="J171">
        <v>0.12244897959183673</v>
      </c>
      <c r="K171">
        <v>0.7936507936507936</v>
      </c>
      <c r="L171">
        <v>3</v>
      </c>
      <c r="M171">
        <v>0</v>
      </c>
      <c r="N171">
        <v>3</v>
      </c>
      <c r="O171">
        <v>0</v>
      </c>
      <c r="P171">
        <v>0</v>
      </c>
      <c r="Q171">
        <v>8.333333333333334</v>
      </c>
      <c r="R171">
        <v>0</v>
      </c>
      <c r="S171">
        <v>57</v>
      </c>
      <c r="T171">
        <v>52</v>
      </c>
      <c r="U171">
        <v>0.9122807017543859</v>
      </c>
    </row>
    <row r="172" spans="1:21" ht="13.5">
      <c r="A172" s="16" t="s">
        <v>2046</v>
      </c>
      <c r="B172" s="21" t="s">
        <v>2047</v>
      </c>
      <c r="C172" s="16" t="s">
        <v>827</v>
      </c>
      <c r="D172" s="7" t="s">
        <v>538</v>
      </c>
      <c r="E172" s="36">
        <v>44</v>
      </c>
      <c r="F172" s="23">
        <v>27</v>
      </c>
      <c r="G172" s="47">
        <f>F172/E172</f>
        <v>0.6136363636363636</v>
      </c>
      <c r="H172" s="21"/>
      <c r="I172">
        <v>7</v>
      </c>
      <c r="J172">
        <v>0.15555555555555556</v>
      </c>
      <c r="K172">
        <v>0.6888888888888889</v>
      </c>
      <c r="L172">
        <v>6</v>
      </c>
      <c r="M172">
        <v>0</v>
      </c>
      <c r="N172">
        <v>6</v>
      </c>
      <c r="O172">
        <v>0</v>
      </c>
      <c r="P172">
        <v>0</v>
      </c>
      <c r="Q172">
        <v>11.538461538461538</v>
      </c>
      <c r="R172">
        <v>0</v>
      </c>
      <c r="S172">
        <v>49</v>
      </c>
      <c r="T172">
        <v>43</v>
      </c>
      <c r="U172">
        <v>0.8775510204081632</v>
      </c>
    </row>
    <row r="173" spans="1:21" ht="13.5">
      <c r="A173" s="16" t="s">
        <v>48</v>
      </c>
      <c r="B173" s="21" t="s">
        <v>468</v>
      </c>
      <c r="C173" s="16" t="s">
        <v>846</v>
      </c>
      <c r="D173" s="7" t="s">
        <v>540</v>
      </c>
      <c r="E173" s="36">
        <v>20</v>
      </c>
      <c r="F173" s="22">
        <v>7</v>
      </c>
      <c r="G173" s="47">
        <f>F173/E173</f>
        <v>0.35</v>
      </c>
      <c r="H173" s="21"/>
      <c r="I173">
        <v>4</v>
      </c>
      <c r="J173">
        <v>0.06779661016949153</v>
      </c>
      <c r="K173">
        <v>0.8108108108108109</v>
      </c>
      <c r="L173">
        <v>1</v>
      </c>
      <c r="M173">
        <v>0</v>
      </c>
      <c r="N173">
        <v>1</v>
      </c>
      <c r="O173">
        <v>0</v>
      </c>
      <c r="P173">
        <v>0</v>
      </c>
      <c r="Q173">
        <v>6.666666666666667</v>
      </c>
      <c r="R173">
        <v>0</v>
      </c>
      <c r="S173">
        <v>15</v>
      </c>
      <c r="T173">
        <v>5</v>
      </c>
      <c r="U173">
        <v>0.3333333333333333</v>
      </c>
    </row>
    <row r="174" spans="1:21" ht="13.5">
      <c r="A174" s="16" t="s">
        <v>124</v>
      </c>
      <c r="B174" s="21" t="s">
        <v>830</v>
      </c>
      <c r="C174" s="16" t="s">
        <v>831</v>
      </c>
      <c r="D174" s="7" t="s">
        <v>538</v>
      </c>
      <c r="E174" s="36">
        <v>12</v>
      </c>
      <c r="F174" s="22">
        <v>2</v>
      </c>
      <c r="G174" s="47">
        <f>F174/E174</f>
        <v>0.16666666666666666</v>
      </c>
      <c r="H174" s="21"/>
      <c r="I174">
        <v>7</v>
      </c>
      <c r="J174">
        <v>0.10294117647058823</v>
      </c>
      <c r="K174">
        <v>0.7045454545454546</v>
      </c>
      <c r="S174">
        <v>130</v>
      </c>
      <c r="T174">
        <v>90</v>
      </c>
      <c r="U174">
        <v>0.6923076923076923</v>
      </c>
    </row>
    <row r="175" spans="1:21" ht="13.5">
      <c r="A175" s="16" t="s">
        <v>1172</v>
      </c>
      <c r="B175" s="21" t="s">
        <v>1173</v>
      </c>
      <c r="C175" s="16" t="s">
        <v>775</v>
      </c>
      <c r="D175" s="7" t="s">
        <v>540</v>
      </c>
      <c r="F175" s="22"/>
      <c r="G175" s="38"/>
      <c r="H175" s="21" t="s">
        <v>23</v>
      </c>
      <c r="I175">
        <v>4</v>
      </c>
      <c r="J175">
        <v>0.05128205128205128</v>
      </c>
      <c r="K175">
        <v>0.6470588235294118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31</v>
      </c>
      <c r="T175">
        <v>8</v>
      </c>
      <c r="U175">
        <v>0.25806451612903225</v>
      </c>
    </row>
    <row r="176" spans="1:21" ht="13.5">
      <c r="A176" s="16" t="s">
        <v>103</v>
      </c>
      <c r="B176" s="21" t="s">
        <v>104</v>
      </c>
      <c r="C176" s="16" t="s">
        <v>770</v>
      </c>
      <c r="D176" s="7" t="s">
        <v>538</v>
      </c>
      <c r="E176" s="36">
        <v>19</v>
      </c>
      <c r="F176" s="23">
        <v>17</v>
      </c>
      <c r="G176" s="47">
        <f>F176/E176</f>
        <v>0.8947368421052632</v>
      </c>
      <c r="H176" s="21"/>
      <c r="I176" t="s">
        <v>1710</v>
      </c>
      <c r="J176" t="s">
        <v>542</v>
      </c>
      <c r="K176">
        <v>0.896551724137931</v>
      </c>
      <c r="L176">
        <v>5</v>
      </c>
      <c r="M176">
        <v>0</v>
      </c>
      <c r="N176">
        <v>5</v>
      </c>
      <c r="O176">
        <v>0</v>
      </c>
      <c r="P176">
        <v>0</v>
      </c>
      <c r="Q176">
        <v>17.857142857142858</v>
      </c>
      <c r="R176">
        <v>0</v>
      </c>
      <c r="S176">
        <v>135</v>
      </c>
      <c r="T176">
        <v>105</v>
      </c>
      <c r="U176">
        <v>0.7777777777777778</v>
      </c>
    </row>
    <row r="177" spans="1:21" ht="13.5">
      <c r="A177" s="16" t="s">
        <v>2009</v>
      </c>
      <c r="B177" s="21" t="s">
        <v>2010</v>
      </c>
      <c r="C177" s="16" t="s">
        <v>793</v>
      </c>
      <c r="D177" s="7" t="s">
        <v>538</v>
      </c>
      <c r="F177" s="22"/>
      <c r="G177" s="38"/>
      <c r="H177" s="21" t="s">
        <v>1941</v>
      </c>
      <c r="I177" t="s">
        <v>1710</v>
      </c>
      <c r="J177" t="s">
        <v>542</v>
      </c>
      <c r="K177">
        <v>0.8235294117647058</v>
      </c>
      <c r="L177">
        <v>9</v>
      </c>
      <c r="M177">
        <v>7</v>
      </c>
      <c r="N177">
        <v>0</v>
      </c>
      <c r="O177">
        <v>2</v>
      </c>
      <c r="P177">
        <v>77.77777777777777</v>
      </c>
      <c r="Q177">
        <v>0</v>
      </c>
      <c r="R177">
        <v>22.22222222222222</v>
      </c>
      <c r="S177">
        <v>56</v>
      </c>
      <c r="T177">
        <v>40</v>
      </c>
      <c r="U177">
        <v>0.7142857142857143</v>
      </c>
    </row>
    <row r="178" spans="1:21" ht="13.5">
      <c r="A178" s="16" t="s">
        <v>359</v>
      </c>
      <c r="B178" s="21" t="s">
        <v>1787</v>
      </c>
      <c r="C178" s="16" t="s">
        <v>757</v>
      </c>
      <c r="D178" s="7" t="s">
        <v>538</v>
      </c>
      <c r="E178" s="36">
        <v>25</v>
      </c>
      <c r="F178" s="22">
        <v>6</v>
      </c>
      <c r="G178" s="47">
        <f aca="true" t="shared" si="7" ref="G178:G184">F178/E178</f>
        <v>0.24</v>
      </c>
      <c r="H178" s="21"/>
      <c r="I178">
        <v>5</v>
      </c>
      <c r="J178">
        <v>0.15151515151515152</v>
      </c>
      <c r="K178">
        <v>0.2</v>
      </c>
      <c r="S178">
        <v>23</v>
      </c>
      <c r="T178">
        <v>22</v>
      </c>
      <c r="U178">
        <v>0.9565217391304348</v>
      </c>
    </row>
    <row r="179" spans="1:21" ht="13.5">
      <c r="A179" s="16" t="s">
        <v>363</v>
      </c>
      <c r="B179" s="21" t="s">
        <v>911</v>
      </c>
      <c r="C179" s="16" t="s">
        <v>802</v>
      </c>
      <c r="D179" s="7" t="s">
        <v>540</v>
      </c>
      <c r="E179" s="36">
        <v>42</v>
      </c>
      <c r="F179" s="22">
        <v>12</v>
      </c>
      <c r="G179" s="47">
        <f t="shared" si="7"/>
        <v>0.2857142857142857</v>
      </c>
      <c r="H179" s="21"/>
      <c r="I179">
        <v>1</v>
      </c>
      <c r="J179">
        <v>0.034482758620689655</v>
      </c>
      <c r="K179">
        <v>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23</v>
      </c>
      <c r="T179">
        <v>15</v>
      </c>
      <c r="U179">
        <v>0.6521739130434783</v>
      </c>
    </row>
    <row r="180" spans="1:21" ht="13.5">
      <c r="A180" s="16" t="s">
        <v>1524</v>
      </c>
      <c r="B180" s="21" t="s">
        <v>967</v>
      </c>
      <c r="C180" s="16" t="s">
        <v>831</v>
      </c>
      <c r="D180" s="7" t="s">
        <v>538</v>
      </c>
      <c r="E180" s="36">
        <v>19</v>
      </c>
      <c r="F180" s="22">
        <v>1</v>
      </c>
      <c r="G180" s="47">
        <f t="shared" si="7"/>
        <v>0.05263157894736842</v>
      </c>
      <c r="H180" s="21"/>
      <c r="I180">
        <v>28</v>
      </c>
      <c r="J180">
        <v>0.13270142180094788</v>
      </c>
      <c r="K180">
        <v>0.5949367088607594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20</v>
      </c>
      <c r="T180">
        <v>16</v>
      </c>
      <c r="U180">
        <v>0.8</v>
      </c>
    </row>
    <row r="181" spans="1:21" ht="13.5">
      <c r="A181" s="16" t="s">
        <v>1607</v>
      </c>
      <c r="B181" s="21" t="s">
        <v>1608</v>
      </c>
      <c r="C181" s="16" t="s">
        <v>834</v>
      </c>
      <c r="D181" s="7" t="s">
        <v>540</v>
      </c>
      <c r="E181" s="36">
        <v>11</v>
      </c>
      <c r="F181" s="22">
        <v>4</v>
      </c>
      <c r="G181" s="47">
        <f t="shared" si="7"/>
        <v>0.36363636363636365</v>
      </c>
      <c r="H181" s="21"/>
      <c r="I181">
        <v>1</v>
      </c>
      <c r="J181">
        <v>0.09090909090909091</v>
      </c>
      <c r="K181">
        <v>0.6071428571428571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</v>
      </c>
      <c r="T181">
        <v>6</v>
      </c>
      <c r="U181">
        <v>1</v>
      </c>
    </row>
    <row r="182" spans="1:21" ht="13.5">
      <c r="A182" s="16" t="s">
        <v>386</v>
      </c>
      <c r="B182" s="21" t="s">
        <v>488</v>
      </c>
      <c r="C182" s="16" t="s">
        <v>770</v>
      </c>
      <c r="D182" s="7" t="s">
        <v>538</v>
      </c>
      <c r="E182" s="36">
        <v>32</v>
      </c>
      <c r="F182" s="22">
        <v>12</v>
      </c>
      <c r="G182" s="47">
        <f t="shared" si="7"/>
        <v>0.375</v>
      </c>
      <c r="H182" s="21"/>
      <c r="I182" t="s">
        <v>1710</v>
      </c>
      <c r="J182" t="s">
        <v>542</v>
      </c>
      <c r="K182">
        <v>1</v>
      </c>
      <c r="L182">
        <v>7</v>
      </c>
      <c r="M182">
        <v>0</v>
      </c>
      <c r="N182">
        <v>7</v>
      </c>
      <c r="O182">
        <v>0</v>
      </c>
      <c r="P182">
        <v>0</v>
      </c>
      <c r="Q182">
        <v>15.555555555555555</v>
      </c>
      <c r="R182">
        <v>0</v>
      </c>
      <c r="S182">
        <v>45</v>
      </c>
      <c r="T182">
        <v>31</v>
      </c>
      <c r="U182">
        <v>0.6888888888888889</v>
      </c>
    </row>
    <row r="183" spans="1:21" ht="13.5">
      <c r="A183" s="16" t="s">
        <v>305</v>
      </c>
      <c r="B183" s="21" t="s">
        <v>947</v>
      </c>
      <c r="C183" s="16" t="s">
        <v>770</v>
      </c>
      <c r="D183" s="7" t="s">
        <v>538</v>
      </c>
      <c r="E183" s="36">
        <v>31</v>
      </c>
      <c r="F183" s="23">
        <v>14</v>
      </c>
      <c r="G183" s="47">
        <f t="shared" si="7"/>
        <v>0.45161290322580644</v>
      </c>
      <c r="H183" s="21"/>
      <c r="I183" t="s">
        <v>1710</v>
      </c>
      <c r="J183" t="s">
        <v>542</v>
      </c>
      <c r="K183">
        <v>0.75</v>
      </c>
      <c r="L183">
        <v>4</v>
      </c>
      <c r="M183">
        <v>0</v>
      </c>
      <c r="N183">
        <v>4</v>
      </c>
      <c r="O183">
        <v>0</v>
      </c>
      <c r="P183">
        <v>0</v>
      </c>
      <c r="Q183">
        <v>6.779661016949152</v>
      </c>
      <c r="R183">
        <v>0</v>
      </c>
      <c r="S183">
        <v>37</v>
      </c>
      <c r="T183">
        <v>30</v>
      </c>
      <c r="U183">
        <v>0.8108108108108109</v>
      </c>
    </row>
    <row r="184" spans="1:21" ht="13.5">
      <c r="A184" s="16" t="s">
        <v>1247</v>
      </c>
      <c r="B184" s="21" t="s">
        <v>1813</v>
      </c>
      <c r="C184" s="16" t="s">
        <v>841</v>
      </c>
      <c r="D184" s="7" t="s">
        <v>540</v>
      </c>
      <c r="E184" s="36">
        <v>53</v>
      </c>
      <c r="F184" s="22">
        <v>5</v>
      </c>
      <c r="G184" s="47">
        <f t="shared" si="7"/>
        <v>0.09433962264150944</v>
      </c>
      <c r="H184" s="21"/>
      <c r="I184">
        <v>4</v>
      </c>
      <c r="J184">
        <v>0.14814814814814814</v>
      </c>
      <c r="K184">
        <v>0.6666666666666666</v>
      </c>
      <c r="L184">
        <v>1</v>
      </c>
      <c r="M184">
        <v>1</v>
      </c>
      <c r="N184">
        <v>0</v>
      </c>
      <c r="O184">
        <v>0</v>
      </c>
      <c r="P184">
        <v>0.5</v>
      </c>
      <c r="Q184">
        <v>0</v>
      </c>
      <c r="R184">
        <v>0</v>
      </c>
      <c r="S184">
        <v>109</v>
      </c>
      <c r="T184">
        <v>81</v>
      </c>
      <c r="U184">
        <v>0.7431192660550459</v>
      </c>
    </row>
    <row r="185" spans="1:21" ht="13.5">
      <c r="A185" s="16" t="s">
        <v>1618</v>
      </c>
      <c r="B185" s="21" t="s">
        <v>1619</v>
      </c>
      <c r="C185" s="16" t="s">
        <v>865</v>
      </c>
      <c r="D185" s="7" t="s">
        <v>540</v>
      </c>
      <c r="F185" s="22"/>
      <c r="G185" s="38"/>
      <c r="H185" s="21" t="s">
        <v>22</v>
      </c>
      <c r="I185">
        <v>2</v>
      </c>
      <c r="J185">
        <v>0.04</v>
      </c>
      <c r="K185">
        <v>0.5</v>
      </c>
      <c r="L185">
        <v>1</v>
      </c>
      <c r="M185">
        <v>0</v>
      </c>
      <c r="N185">
        <v>1</v>
      </c>
      <c r="O185">
        <v>0</v>
      </c>
      <c r="P185">
        <v>0</v>
      </c>
      <c r="Q185">
        <v>3.125</v>
      </c>
      <c r="R185">
        <v>0</v>
      </c>
      <c r="S185">
        <v>29</v>
      </c>
      <c r="T185">
        <v>18</v>
      </c>
      <c r="U185">
        <v>0.6206896551724138</v>
      </c>
    </row>
    <row r="186" spans="1:21" ht="13.5">
      <c r="A186" s="16" t="s">
        <v>1324</v>
      </c>
      <c r="B186" s="21" t="s">
        <v>1325</v>
      </c>
      <c r="C186" s="16" t="s">
        <v>759</v>
      </c>
      <c r="D186" s="7" t="s">
        <v>540</v>
      </c>
      <c r="F186" s="22"/>
      <c r="G186" s="38"/>
      <c r="H186" s="21" t="s">
        <v>23</v>
      </c>
      <c r="I186">
        <v>1</v>
      </c>
      <c r="J186">
        <v>0.012658227848101266</v>
      </c>
      <c r="K186">
        <v>0.859375</v>
      </c>
      <c r="L186">
        <v>2</v>
      </c>
      <c r="M186">
        <v>0</v>
      </c>
      <c r="N186">
        <v>2</v>
      </c>
      <c r="O186">
        <v>0</v>
      </c>
      <c r="P186">
        <v>0</v>
      </c>
      <c r="Q186">
        <v>7.142857142857143</v>
      </c>
      <c r="R186">
        <v>0</v>
      </c>
      <c r="S186">
        <v>16</v>
      </c>
      <c r="T186">
        <v>9</v>
      </c>
      <c r="U186">
        <v>0.5625</v>
      </c>
    </row>
    <row r="187" spans="1:21" ht="13.5">
      <c r="A187" s="16" t="s">
        <v>1959</v>
      </c>
      <c r="B187" s="21" t="s">
        <v>1960</v>
      </c>
      <c r="C187" s="16" t="s">
        <v>831</v>
      </c>
      <c r="D187" s="7" t="s">
        <v>540</v>
      </c>
      <c r="E187" s="36">
        <v>97</v>
      </c>
      <c r="F187" s="22">
        <v>66</v>
      </c>
      <c r="G187" s="47">
        <f>F187/E187</f>
        <v>0.6804123711340206</v>
      </c>
      <c r="H187" s="21"/>
      <c r="I187" t="s">
        <v>1710</v>
      </c>
      <c r="J187" t="s">
        <v>542</v>
      </c>
      <c r="K187">
        <v>0.7777777777777778</v>
      </c>
      <c r="L187">
        <v>1</v>
      </c>
      <c r="M187">
        <v>0</v>
      </c>
      <c r="N187">
        <v>1</v>
      </c>
      <c r="O187">
        <v>0</v>
      </c>
      <c r="P187">
        <v>0</v>
      </c>
      <c r="Q187">
        <v>2.5</v>
      </c>
      <c r="R187">
        <v>0</v>
      </c>
      <c r="S187">
        <v>60</v>
      </c>
      <c r="T187">
        <v>58</v>
      </c>
      <c r="U187">
        <v>0.9666666666666667</v>
      </c>
    </row>
    <row r="188" spans="1:21" ht="13.5">
      <c r="A188" s="16" t="s">
        <v>127</v>
      </c>
      <c r="B188" s="21" t="s">
        <v>1761</v>
      </c>
      <c r="C188" s="16" t="s">
        <v>894</v>
      </c>
      <c r="D188" s="7" t="s">
        <v>540</v>
      </c>
      <c r="F188" s="23"/>
      <c r="G188" s="38"/>
      <c r="H188" s="21" t="s">
        <v>22</v>
      </c>
      <c r="I188" t="s">
        <v>1710</v>
      </c>
      <c r="J188" t="s">
        <v>542</v>
      </c>
      <c r="K188">
        <v>0.32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16</v>
      </c>
      <c r="T188">
        <v>15</v>
      </c>
      <c r="U188">
        <v>0.9375</v>
      </c>
    </row>
    <row r="189" spans="1:21" ht="13.5">
      <c r="A189" s="16" t="s">
        <v>1157</v>
      </c>
      <c r="B189" s="21" t="s">
        <v>910</v>
      </c>
      <c r="C189" s="16" t="s">
        <v>823</v>
      </c>
      <c r="D189" s="7" t="s">
        <v>538</v>
      </c>
      <c r="E189" s="36">
        <v>75</v>
      </c>
      <c r="F189" s="22">
        <v>10</v>
      </c>
      <c r="G189" s="47">
        <f>F189/E189</f>
        <v>0.13333333333333333</v>
      </c>
      <c r="H189" s="21"/>
      <c r="I189">
        <v>1</v>
      </c>
      <c r="J189">
        <v>0.029411764705882353</v>
      </c>
      <c r="K189">
        <v>0.9642857142857143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14</v>
      </c>
      <c r="T189">
        <v>10</v>
      </c>
      <c r="U189">
        <v>0.7142857142857143</v>
      </c>
    </row>
    <row r="190" spans="1:21" ht="13.5">
      <c r="A190" s="16" t="s">
        <v>1719</v>
      </c>
      <c r="B190" s="21" t="s">
        <v>1720</v>
      </c>
      <c r="C190" s="16" t="s">
        <v>793</v>
      </c>
      <c r="D190" s="7" t="s">
        <v>538</v>
      </c>
      <c r="E190" s="36">
        <v>18</v>
      </c>
      <c r="F190" s="22">
        <v>9</v>
      </c>
      <c r="G190" s="47">
        <f>F190/E190</f>
        <v>0.5</v>
      </c>
      <c r="H190" s="21"/>
      <c r="I190" t="s">
        <v>1710</v>
      </c>
      <c r="J190" t="s">
        <v>542</v>
      </c>
      <c r="K190">
        <v>1</v>
      </c>
      <c r="L190">
        <v>2</v>
      </c>
      <c r="M190">
        <v>0</v>
      </c>
      <c r="N190">
        <v>2</v>
      </c>
      <c r="O190">
        <v>0</v>
      </c>
      <c r="P190">
        <v>0</v>
      </c>
      <c r="Q190">
        <v>2.127659574468085</v>
      </c>
      <c r="R190">
        <v>0</v>
      </c>
      <c r="S190">
        <v>85</v>
      </c>
      <c r="T190">
        <v>80</v>
      </c>
      <c r="U190">
        <v>0.9411764705882353</v>
      </c>
    </row>
    <row r="191" spans="1:21" ht="13.5">
      <c r="A191" s="16" t="s">
        <v>936</v>
      </c>
      <c r="B191" s="21" t="s">
        <v>937</v>
      </c>
      <c r="C191" s="16" t="s">
        <v>865</v>
      </c>
      <c r="D191" s="7" t="s">
        <v>540</v>
      </c>
      <c r="E191" s="36">
        <v>14</v>
      </c>
      <c r="F191" s="22">
        <v>9</v>
      </c>
      <c r="G191" s="47">
        <f>F191/E191</f>
        <v>0.6428571428571429</v>
      </c>
      <c r="H191" s="21"/>
      <c r="I191">
        <v>2</v>
      </c>
      <c r="J191">
        <v>0.1</v>
      </c>
      <c r="K191">
        <v>0.631578947368421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</row>
    <row r="192" spans="1:21" ht="13.5">
      <c r="A192" s="16" t="s">
        <v>1299</v>
      </c>
      <c r="B192" s="21" t="s">
        <v>1300</v>
      </c>
      <c r="C192" s="16" t="s">
        <v>821</v>
      </c>
      <c r="D192" s="7" t="s">
        <v>540</v>
      </c>
      <c r="E192" s="36">
        <v>28</v>
      </c>
      <c r="F192" s="23">
        <v>6</v>
      </c>
      <c r="G192" s="47">
        <f>F192/E192</f>
        <v>0.21428571428571427</v>
      </c>
      <c r="H192" s="21"/>
      <c r="I192" t="s">
        <v>1710</v>
      </c>
      <c r="J192" t="s">
        <v>542</v>
      </c>
      <c r="K192">
        <v>1</v>
      </c>
      <c r="L192">
        <v>4</v>
      </c>
      <c r="M192">
        <v>0</v>
      </c>
      <c r="N192">
        <v>4</v>
      </c>
      <c r="O192">
        <v>0</v>
      </c>
      <c r="P192">
        <v>0</v>
      </c>
      <c r="Q192">
        <v>11.11111111111111</v>
      </c>
      <c r="R192">
        <v>0</v>
      </c>
      <c r="S192">
        <v>12</v>
      </c>
      <c r="T192">
        <v>9</v>
      </c>
      <c r="U192">
        <v>0.75</v>
      </c>
    </row>
    <row r="193" spans="1:21" ht="13.5">
      <c r="A193" s="16" t="s">
        <v>1227</v>
      </c>
      <c r="B193" s="21" t="s">
        <v>900</v>
      </c>
      <c r="C193" s="16" t="s">
        <v>821</v>
      </c>
      <c r="D193" s="7" t="s">
        <v>540</v>
      </c>
      <c r="E193" s="36">
        <v>51</v>
      </c>
      <c r="F193" s="22">
        <v>17</v>
      </c>
      <c r="G193" s="47">
        <f>F193/E193</f>
        <v>0.3333333333333333</v>
      </c>
      <c r="H193" s="21"/>
      <c r="I193">
        <v>4</v>
      </c>
      <c r="J193">
        <v>0.043010752688172046</v>
      </c>
      <c r="K193">
        <v>0.5833333333333334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</v>
      </c>
      <c r="T193">
        <v>6</v>
      </c>
      <c r="U193">
        <v>0.75</v>
      </c>
    </row>
    <row r="194" spans="1:21" ht="13.5">
      <c r="A194" s="16" t="s">
        <v>73</v>
      </c>
      <c r="B194" s="21" t="s">
        <v>74</v>
      </c>
      <c r="C194" s="16" t="s">
        <v>773</v>
      </c>
      <c r="D194" s="7" t="s">
        <v>540</v>
      </c>
      <c r="F194" s="23"/>
      <c r="G194" s="38"/>
      <c r="H194" s="21" t="s">
        <v>22</v>
      </c>
      <c r="I194" t="s">
        <v>1710</v>
      </c>
      <c r="J194" t="s">
        <v>542</v>
      </c>
      <c r="K194">
        <v>0.8055555555555556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</v>
      </c>
      <c r="T194">
        <v>14</v>
      </c>
      <c r="U194">
        <v>0.6363636363636364</v>
      </c>
    </row>
    <row r="195" spans="1:21" ht="13.5">
      <c r="A195" s="16" t="s">
        <v>188</v>
      </c>
      <c r="B195" s="21" t="s">
        <v>931</v>
      </c>
      <c r="C195" s="16" t="s">
        <v>770</v>
      </c>
      <c r="D195" s="7" t="s">
        <v>538</v>
      </c>
      <c r="F195" s="23"/>
      <c r="G195" s="38"/>
      <c r="H195" s="21" t="s">
        <v>22</v>
      </c>
      <c r="I195" t="s">
        <v>1710</v>
      </c>
      <c r="J195" t="s">
        <v>542</v>
      </c>
      <c r="K195">
        <v>1</v>
      </c>
      <c r="L195">
        <v>1</v>
      </c>
      <c r="M195">
        <v>0</v>
      </c>
      <c r="N195">
        <v>1</v>
      </c>
      <c r="O195">
        <v>0</v>
      </c>
      <c r="P195">
        <v>0</v>
      </c>
      <c r="Q195">
        <v>2.5641025641025643</v>
      </c>
      <c r="R195">
        <v>0</v>
      </c>
      <c r="S195">
        <v>5</v>
      </c>
      <c r="T195">
        <v>4</v>
      </c>
      <c r="U195">
        <v>0.8</v>
      </c>
    </row>
    <row r="196" spans="1:21" ht="13.5">
      <c r="A196" s="16" t="s">
        <v>186</v>
      </c>
      <c r="B196" s="21" t="s">
        <v>1656</v>
      </c>
      <c r="C196" s="16" t="s">
        <v>791</v>
      </c>
      <c r="D196" s="7" t="s">
        <v>540</v>
      </c>
      <c r="E196" s="36">
        <v>18</v>
      </c>
      <c r="F196" s="22">
        <v>5</v>
      </c>
      <c r="G196" s="47">
        <f aca="true" t="shared" si="8" ref="G196:G201">F196/E196</f>
        <v>0.2777777777777778</v>
      </c>
      <c r="H196" s="21"/>
      <c r="I196">
        <v>5</v>
      </c>
      <c r="J196">
        <v>0.25</v>
      </c>
      <c r="K196">
        <v>0.4</v>
      </c>
      <c r="S196">
        <v>25</v>
      </c>
      <c r="T196">
        <v>8</v>
      </c>
      <c r="U196">
        <v>0.32</v>
      </c>
    </row>
    <row r="197" spans="1:21" ht="13.5">
      <c r="A197" s="16" t="s">
        <v>1430</v>
      </c>
      <c r="B197" s="21" t="s">
        <v>646</v>
      </c>
      <c r="C197" s="16" t="s">
        <v>791</v>
      </c>
      <c r="D197" s="7" t="s">
        <v>540</v>
      </c>
      <c r="E197" s="36">
        <v>27</v>
      </c>
      <c r="F197" s="22">
        <v>6</v>
      </c>
      <c r="G197" s="47">
        <f t="shared" si="8"/>
        <v>0.2222222222222222</v>
      </c>
      <c r="H197" s="21"/>
      <c r="I197" t="s">
        <v>1710</v>
      </c>
      <c r="J197" t="s">
        <v>542</v>
      </c>
      <c r="K197" t="s">
        <v>1710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10</v>
      </c>
      <c r="T197">
        <v>6</v>
      </c>
      <c r="U197">
        <v>0.6</v>
      </c>
    </row>
    <row r="198" spans="1:21" ht="13.5">
      <c r="A198" s="16" t="s">
        <v>201</v>
      </c>
      <c r="B198" s="21" t="s">
        <v>1815</v>
      </c>
      <c r="C198" s="16" t="s">
        <v>791</v>
      </c>
      <c r="D198" s="7" t="s">
        <v>540</v>
      </c>
      <c r="E198" s="36">
        <v>95</v>
      </c>
      <c r="F198" s="22">
        <v>17</v>
      </c>
      <c r="G198" s="47">
        <f t="shared" si="8"/>
        <v>0.17894736842105263</v>
      </c>
      <c r="H198" s="21"/>
      <c r="I198">
        <v>10</v>
      </c>
      <c r="J198">
        <v>0.30303030303030304</v>
      </c>
      <c r="K198">
        <v>0.6923076923076923</v>
      </c>
      <c r="L198">
        <v>1</v>
      </c>
      <c r="M198">
        <v>0</v>
      </c>
      <c r="N198">
        <v>1</v>
      </c>
      <c r="O198">
        <v>0</v>
      </c>
      <c r="P198">
        <v>0</v>
      </c>
      <c r="Q198">
        <v>5.2631578947368425</v>
      </c>
      <c r="R198">
        <v>0</v>
      </c>
      <c r="S198">
        <v>72</v>
      </c>
      <c r="T198">
        <v>60</v>
      </c>
      <c r="U198">
        <v>0.8333333333333334</v>
      </c>
    </row>
    <row r="199" spans="1:21" ht="13.5">
      <c r="A199" s="16" t="s">
        <v>680</v>
      </c>
      <c r="B199" s="21" t="s">
        <v>681</v>
      </c>
      <c r="C199" s="16" t="s">
        <v>763</v>
      </c>
      <c r="D199" s="7" t="s">
        <v>540</v>
      </c>
      <c r="E199" s="36">
        <v>52</v>
      </c>
      <c r="F199" s="22">
        <v>21</v>
      </c>
      <c r="G199" s="47">
        <f t="shared" si="8"/>
        <v>0.40384615384615385</v>
      </c>
      <c r="H199" s="21"/>
      <c r="I199">
        <v>8</v>
      </c>
      <c r="J199">
        <v>0.36363636363636365</v>
      </c>
      <c r="K199">
        <v>0.625</v>
      </c>
      <c r="L199">
        <v>1</v>
      </c>
      <c r="M199">
        <v>1</v>
      </c>
      <c r="N199">
        <v>0</v>
      </c>
      <c r="O199">
        <v>0</v>
      </c>
      <c r="P199">
        <v>3.7037037037037037</v>
      </c>
      <c r="Q199">
        <v>0</v>
      </c>
      <c r="R199">
        <v>0</v>
      </c>
      <c r="S199">
        <v>36</v>
      </c>
      <c r="T199">
        <v>33</v>
      </c>
      <c r="U199">
        <v>0.9166666666666666</v>
      </c>
    </row>
    <row r="200" spans="1:21" ht="13.5">
      <c r="A200" s="16" t="s">
        <v>1345</v>
      </c>
      <c r="B200" s="21" t="s">
        <v>497</v>
      </c>
      <c r="C200" s="16" t="s">
        <v>768</v>
      </c>
      <c r="D200" s="7" t="s">
        <v>538</v>
      </c>
      <c r="E200" s="36">
        <v>60</v>
      </c>
      <c r="F200" s="23">
        <v>35</v>
      </c>
      <c r="G200" s="47">
        <f t="shared" si="8"/>
        <v>0.5833333333333334</v>
      </c>
      <c r="H200" s="21"/>
      <c r="I200" t="s">
        <v>1710</v>
      </c>
      <c r="J200" t="s">
        <v>542</v>
      </c>
      <c r="K200">
        <v>0.7222222222222222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67</v>
      </c>
      <c r="T200">
        <v>45</v>
      </c>
      <c r="U200">
        <v>0.6716417910447762</v>
      </c>
    </row>
    <row r="201" spans="1:21" ht="13.5">
      <c r="A201" s="16" t="s">
        <v>1135</v>
      </c>
      <c r="B201" s="21" t="s">
        <v>1599</v>
      </c>
      <c r="C201" s="16" t="s">
        <v>779</v>
      </c>
      <c r="D201" s="7" t="s">
        <v>538</v>
      </c>
      <c r="E201" s="36">
        <v>171</v>
      </c>
      <c r="F201" s="23">
        <v>60</v>
      </c>
      <c r="G201" s="47">
        <f t="shared" si="8"/>
        <v>0.3508771929824561</v>
      </c>
      <c r="H201" s="21"/>
      <c r="I201" t="s">
        <v>1710</v>
      </c>
      <c r="J201" t="s">
        <v>542</v>
      </c>
      <c r="K201">
        <v>0.8076923076923077</v>
      </c>
      <c r="L201">
        <v>9</v>
      </c>
      <c r="M201">
        <v>2</v>
      </c>
      <c r="N201">
        <v>7</v>
      </c>
      <c r="O201">
        <v>0</v>
      </c>
      <c r="P201">
        <v>1.6</v>
      </c>
      <c r="Q201">
        <v>5.6</v>
      </c>
      <c r="R201">
        <v>0</v>
      </c>
      <c r="S201">
        <v>42</v>
      </c>
      <c r="T201">
        <v>20</v>
      </c>
      <c r="U201">
        <v>0.47619047619047616</v>
      </c>
    </row>
    <row r="202" spans="1:21" ht="13.5">
      <c r="A202" s="16" t="s">
        <v>515</v>
      </c>
      <c r="B202" s="21" t="s">
        <v>516</v>
      </c>
      <c r="C202" s="16" t="s">
        <v>834</v>
      </c>
      <c r="D202" s="7" t="s">
        <v>538</v>
      </c>
      <c r="F202" s="23"/>
      <c r="G202" s="38"/>
      <c r="H202" s="21" t="s">
        <v>22</v>
      </c>
      <c r="I202">
        <v>1</v>
      </c>
      <c r="J202">
        <v>0.030303030303030304</v>
      </c>
      <c r="K202">
        <v>0.9333333333333333</v>
      </c>
      <c r="L202">
        <v>4</v>
      </c>
      <c r="M202">
        <v>0</v>
      </c>
      <c r="N202">
        <v>4</v>
      </c>
      <c r="O202">
        <v>0</v>
      </c>
      <c r="P202">
        <v>0</v>
      </c>
      <c r="Q202">
        <v>11.764705882352942</v>
      </c>
      <c r="R202">
        <v>0</v>
      </c>
      <c r="S202">
        <v>22</v>
      </c>
      <c r="T202">
        <v>21</v>
      </c>
      <c r="U202">
        <v>0.9545454545454546</v>
      </c>
    </row>
    <row r="203" spans="1:21" ht="13.5">
      <c r="A203" s="16" t="s">
        <v>1991</v>
      </c>
      <c r="B203" s="21" t="s">
        <v>1992</v>
      </c>
      <c r="C203" s="16" t="s">
        <v>758</v>
      </c>
      <c r="D203" s="7" t="s">
        <v>538</v>
      </c>
      <c r="E203" s="36">
        <v>2</v>
      </c>
      <c r="F203" s="22">
        <v>1</v>
      </c>
      <c r="G203" s="47">
        <f>F203/E203</f>
        <v>0.5</v>
      </c>
      <c r="H203" s="21"/>
      <c r="I203" t="s">
        <v>1710</v>
      </c>
      <c r="J203" t="s">
        <v>542</v>
      </c>
      <c r="K203">
        <v>0.7</v>
      </c>
      <c r="L203">
        <v>1</v>
      </c>
      <c r="M203">
        <v>0</v>
      </c>
      <c r="N203">
        <v>1</v>
      </c>
      <c r="O203">
        <v>0</v>
      </c>
      <c r="P203">
        <v>0</v>
      </c>
      <c r="Q203">
        <v>12.5</v>
      </c>
      <c r="R203">
        <v>0</v>
      </c>
      <c r="S203">
        <v>23</v>
      </c>
      <c r="T203">
        <v>21</v>
      </c>
      <c r="U203">
        <v>0.9130434782608695</v>
      </c>
    </row>
    <row r="204" spans="1:21" ht="13.5">
      <c r="A204" s="16" t="s">
        <v>356</v>
      </c>
      <c r="B204" s="21" t="s">
        <v>1642</v>
      </c>
      <c r="C204" s="16" t="s">
        <v>763</v>
      </c>
      <c r="D204" s="7" t="s">
        <v>540</v>
      </c>
      <c r="E204" s="36">
        <v>15</v>
      </c>
      <c r="F204" s="22">
        <v>6</v>
      </c>
      <c r="G204" s="47">
        <f>F204/E204</f>
        <v>0.4</v>
      </c>
      <c r="H204" s="21"/>
      <c r="I204">
        <v>13</v>
      </c>
      <c r="J204">
        <v>0.19402985074626866</v>
      </c>
      <c r="K204">
        <v>1</v>
      </c>
      <c r="S204">
        <v>12</v>
      </c>
      <c r="T204">
        <v>12</v>
      </c>
      <c r="U204">
        <v>1</v>
      </c>
    </row>
    <row r="205" spans="1:21" ht="13.5">
      <c r="A205" s="16" t="s">
        <v>1337</v>
      </c>
      <c r="B205" s="21" t="s">
        <v>1338</v>
      </c>
      <c r="C205" s="16" t="s">
        <v>789</v>
      </c>
      <c r="D205" s="7" t="s">
        <v>538</v>
      </c>
      <c r="E205" s="36">
        <v>88</v>
      </c>
      <c r="F205" s="22">
        <v>13</v>
      </c>
      <c r="G205" s="47">
        <f>F205/E205</f>
        <v>0.14772727272727273</v>
      </c>
      <c r="H205" s="21"/>
      <c r="I205">
        <v>9</v>
      </c>
      <c r="J205">
        <v>0.13432835820895522</v>
      </c>
      <c r="K205">
        <v>0.6226415094339622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23</v>
      </c>
      <c r="T205">
        <v>17</v>
      </c>
      <c r="U205">
        <v>0.7391304347826086</v>
      </c>
    </row>
    <row r="206" spans="1:21" ht="13.5">
      <c r="A206" s="16" t="s">
        <v>1442</v>
      </c>
      <c r="B206" s="21" t="s">
        <v>1443</v>
      </c>
      <c r="C206" s="16" t="s">
        <v>758</v>
      </c>
      <c r="D206" s="7" t="s">
        <v>538</v>
      </c>
      <c r="F206" s="22"/>
      <c r="G206" s="38"/>
      <c r="H206" s="21" t="s">
        <v>23</v>
      </c>
      <c r="I206">
        <v>3</v>
      </c>
      <c r="J206">
        <v>0.05263157894736842</v>
      </c>
      <c r="K206">
        <v>0.7739130434782608</v>
      </c>
      <c r="L206">
        <v>4</v>
      </c>
      <c r="M206">
        <v>0</v>
      </c>
      <c r="N206">
        <v>4</v>
      </c>
      <c r="O206">
        <v>0</v>
      </c>
      <c r="P206">
        <v>0</v>
      </c>
      <c r="Q206">
        <v>7.017543859649122</v>
      </c>
      <c r="R206">
        <v>0</v>
      </c>
      <c r="S206">
        <v>50</v>
      </c>
      <c r="T206">
        <v>39</v>
      </c>
      <c r="U206">
        <v>0.78</v>
      </c>
    </row>
    <row r="207" spans="1:21" ht="13.5">
      <c r="A207" s="16" t="s">
        <v>2015</v>
      </c>
      <c r="B207" s="21" t="s">
        <v>2016</v>
      </c>
      <c r="C207" s="16" t="s">
        <v>858</v>
      </c>
      <c r="D207" s="7" t="s">
        <v>540</v>
      </c>
      <c r="E207" s="36">
        <v>1</v>
      </c>
      <c r="F207" s="22">
        <v>0</v>
      </c>
      <c r="G207" s="47">
        <f aca="true" t="shared" si="9" ref="G207:G212">F207/E207</f>
        <v>0</v>
      </c>
      <c r="H207" s="21"/>
      <c r="I207">
        <v>2</v>
      </c>
      <c r="J207">
        <v>0.023255813953488372</v>
      </c>
      <c r="K207">
        <v>0.8536585365853658</v>
      </c>
      <c r="L207">
        <v>2</v>
      </c>
      <c r="M207">
        <v>1</v>
      </c>
      <c r="N207">
        <v>1</v>
      </c>
      <c r="O207">
        <v>0</v>
      </c>
      <c r="P207">
        <v>7.142857142857143</v>
      </c>
      <c r="Q207">
        <v>7.142857142857143</v>
      </c>
      <c r="R207">
        <v>0</v>
      </c>
      <c r="S207">
        <v>31</v>
      </c>
      <c r="T207">
        <v>18</v>
      </c>
      <c r="U207">
        <v>0.5806451612903226</v>
      </c>
    </row>
    <row r="208" spans="1:21" ht="13.5">
      <c r="A208" s="16" t="s">
        <v>2056</v>
      </c>
      <c r="B208" s="21" t="s">
        <v>2057</v>
      </c>
      <c r="C208" s="16" t="s">
        <v>858</v>
      </c>
      <c r="D208" s="7" t="s">
        <v>540</v>
      </c>
      <c r="E208" s="36">
        <v>3</v>
      </c>
      <c r="F208" s="22">
        <v>1</v>
      </c>
      <c r="G208" s="47">
        <f t="shared" si="9"/>
        <v>0.3333333333333333</v>
      </c>
      <c r="H208" s="21"/>
      <c r="I208">
        <v>5</v>
      </c>
      <c r="J208">
        <v>0.15151515151515152</v>
      </c>
      <c r="K208">
        <v>0.5555555555555556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36</v>
      </c>
      <c r="T208">
        <v>29</v>
      </c>
      <c r="U208">
        <v>0.8055555555555556</v>
      </c>
    </row>
    <row r="209" spans="1:21" ht="13.5">
      <c r="A209" s="16" t="s">
        <v>1087</v>
      </c>
      <c r="B209" s="21" t="s">
        <v>1677</v>
      </c>
      <c r="C209" s="16" t="s">
        <v>797</v>
      </c>
      <c r="D209" s="7" t="s">
        <v>540</v>
      </c>
      <c r="E209" s="36">
        <v>95</v>
      </c>
      <c r="F209" s="22">
        <v>18</v>
      </c>
      <c r="G209" s="47">
        <f t="shared" si="9"/>
        <v>0.18947368421052632</v>
      </c>
      <c r="H209" s="21"/>
      <c r="I209" t="s">
        <v>1710</v>
      </c>
      <c r="J209" t="s">
        <v>542</v>
      </c>
      <c r="K209">
        <v>0.9166666666666666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17</v>
      </c>
      <c r="T209">
        <v>14</v>
      </c>
      <c r="U209">
        <v>0.8235294117647058</v>
      </c>
    </row>
    <row r="210" spans="1:21" ht="13.5">
      <c r="A210" s="16" t="s">
        <v>568</v>
      </c>
      <c r="B210" s="21" t="s">
        <v>569</v>
      </c>
      <c r="C210" s="16" t="s">
        <v>797</v>
      </c>
      <c r="D210" s="7" t="s">
        <v>540</v>
      </c>
      <c r="E210" s="36">
        <v>111</v>
      </c>
      <c r="F210" s="22">
        <v>42</v>
      </c>
      <c r="G210" s="47">
        <f t="shared" si="9"/>
        <v>0.3783783783783784</v>
      </c>
      <c r="H210" s="21"/>
      <c r="I210" t="s">
        <v>1710</v>
      </c>
      <c r="J210" t="s">
        <v>542</v>
      </c>
      <c r="K210">
        <v>0.7916666666666666</v>
      </c>
      <c r="L210">
        <v>5</v>
      </c>
      <c r="M210">
        <v>0</v>
      </c>
      <c r="N210">
        <v>5</v>
      </c>
      <c r="O210">
        <v>0</v>
      </c>
      <c r="P210">
        <v>0</v>
      </c>
      <c r="Q210">
        <v>15.151515151515152</v>
      </c>
      <c r="R210">
        <v>0</v>
      </c>
      <c r="S210">
        <v>5</v>
      </c>
      <c r="T210">
        <v>1</v>
      </c>
      <c r="U210">
        <v>0.2</v>
      </c>
    </row>
    <row r="211" spans="1:21" ht="13.5">
      <c r="A211" s="16" t="s">
        <v>325</v>
      </c>
      <c r="B211" s="21" t="s">
        <v>760</v>
      </c>
      <c r="C211" s="16" t="s">
        <v>761</v>
      </c>
      <c r="D211" s="7" t="s">
        <v>540</v>
      </c>
      <c r="E211" s="36">
        <v>69</v>
      </c>
      <c r="F211" s="22">
        <v>26</v>
      </c>
      <c r="G211" s="47">
        <f t="shared" si="9"/>
        <v>0.37681159420289856</v>
      </c>
      <c r="H211" s="21"/>
      <c r="I211" t="s">
        <v>1710</v>
      </c>
      <c r="J211" t="s">
        <v>542</v>
      </c>
      <c r="K211">
        <v>0.5909090909090909</v>
      </c>
      <c r="L211">
        <v>32</v>
      </c>
      <c r="M211">
        <v>6</v>
      </c>
      <c r="N211">
        <v>26</v>
      </c>
      <c r="O211">
        <v>0</v>
      </c>
      <c r="P211">
        <v>1.875</v>
      </c>
      <c r="Q211">
        <v>8.125</v>
      </c>
      <c r="R211">
        <v>0</v>
      </c>
      <c r="S211">
        <v>404</v>
      </c>
      <c r="T211">
        <v>262</v>
      </c>
      <c r="U211">
        <v>0.6485148514851485</v>
      </c>
    </row>
    <row r="212" spans="1:21" ht="13.5">
      <c r="A212" s="16" t="s">
        <v>1542</v>
      </c>
      <c r="B212" s="21" t="s">
        <v>1543</v>
      </c>
      <c r="C212" s="16" t="s">
        <v>757</v>
      </c>
      <c r="D212" s="7" t="s">
        <v>540</v>
      </c>
      <c r="E212" s="36">
        <v>22</v>
      </c>
      <c r="F212" s="23">
        <v>9</v>
      </c>
      <c r="G212" s="47">
        <f t="shared" si="9"/>
        <v>0.4090909090909091</v>
      </c>
      <c r="H212" s="21"/>
      <c r="I212">
        <v>2</v>
      </c>
      <c r="J212">
        <v>0.03389830508474576</v>
      </c>
      <c r="K212">
        <v>0.9565217391304348</v>
      </c>
      <c r="L212">
        <v>2</v>
      </c>
      <c r="M212">
        <v>0</v>
      </c>
      <c r="N212">
        <v>2</v>
      </c>
      <c r="O212">
        <v>0</v>
      </c>
      <c r="P212">
        <v>0</v>
      </c>
      <c r="Q212">
        <v>4.444444444444445</v>
      </c>
      <c r="R212">
        <v>0</v>
      </c>
      <c r="S212">
        <v>24</v>
      </c>
      <c r="T212">
        <v>11</v>
      </c>
      <c r="U212">
        <v>0.4583333333333333</v>
      </c>
    </row>
    <row r="213" spans="1:21" ht="13.5">
      <c r="A213" s="16" t="s">
        <v>1494</v>
      </c>
      <c r="B213" s="21" t="s">
        <v>1495</v>
      </c>
      <c r="C213" s="16" t="s">
        <v>828</v>
      </c>
      <c r="D213" s="7" t="s">
        <v>540</v>
      </c>
      <c r="F213" s="23"/>
      <c r="G213" s="38"/>
      <c r="H213" s="21" t="s">
        <v>1943</v>
      </c>
      <c r="I213" t="s">
        <v>1710</v>
      </c>
      <c r="J213" t="s">
        <v>542</v>
      </c>
      <c r="K213">
        <v>1</v>
      </c>
      <c r="L213">
        <v>2</v>
      </c>
      <c r="M213">
        <v>0</v>
      </c>
      <c r="N213">
        <v>2</v>
      </c>
      <c r="O213">
        <v>0</v>
      </c>
      <c r="P213">
        <v>0</v>
      </c>
      <c r="Q213">
        <v>11.11111111111111</v>
      </c>
      <c r="R213">
        <v>0</v>
      </c>
      <c r="S213">
        <v>28</v>
      </c>
      <c r="T213">
        <v>23</v>
      </c>
      <c r="U213">
        <v>0.8214285714285714</v>
      </c>
    </row>
    <row r="214" spans="1:18" ht="13.5">
      <c r="A214" s="16" t="s">
        <v>140</v>
      </c>
      <c r="B214" s="21" t="s">
        <v>513</v>
      </c>
      <c r="C214" s="16" t="s">
        <v>755</v>
      </c>
      <c r="D214" s="7" t="s">
        <v>540</v>
      </c>
      <c r="E214" s="36">
        <v>41</v>
      </c>
      <c r="F214" s="22">
        <v>5</v>
      </c>
      <c r="G214" s="47">
        <f aca="true" t="shared" si="10" ref="G214:G225">F214/E214</f>
        <v>0.12195121951219512</v>
      </c>
      <c r="H214" s="21"/>
      <c r="I214" t="s">
        <v>1710</v>
      </c>
      <c r="J214" t="s">
        <v>542</v>
      </c>
      <c r="K214" t="s">
        <v>1710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</row>
    <row r="215" spans="1:21" ht="13.5">
      <c r="A215" s="16" t="s">
        <v>1926</v>
      </c>
      <c r="B215" s="21" t="s">
        <v>1927</v>
      </c>
      <c r="C215" s="16" t="s">
        <v>810</v>
      </c>
      <c r="D215" s="7" t="s">
        <v>540</v>
      </c>
      <c r="E215" s="36">
        <v>32</v>
      </c>
      <c r="F215" s="22">
        <v>17</v>
      </c>
      <c r="G215" s="47">
        <f t="shared" si="10"/>
        <v>0.53125</v>
      </c>
      <c r="H215" s="21"/>
      <c r="I215">
        <v>2</v>
      </c>
      <c r="J215">
        <v>0.1</v>
      </c>
      <c r="K215">
        <v>0.5135135135135135</v>
      </c>
      <c r="L215">
        <v>3</v>
      </c>
      <c r="M215">
        <v>2</v>
      </c>
      <c r="N215">
        <v>1</v>
      </c>
      <c r="O215">
        <v>0</v>
      </c>
      <c r="P215">
        <v>3.508771929824561</v>
      </c>
      <c r="Q215">
        <v>1.7543859649122806</v>
      </c>
      <c r="R215">
        <v>0</v>
      </c>
      <c r="S215">
        <v>115</v>
      </c>
      <c r="T215">
        <v>89</v>
      </c>
      <c r="U215">
        <v>0.7739130434782608</v>
      </c>
    </row>
    <row r="216" spans="1:21" ht="13.5">
      <c r="A216" s="16" t="s">
        <v>1405</v>
      </c>
      <c r="B216" s="21" t="s">
        <v>1678</v>
      </c>
      <c r="C216" s="16" t="s">
        <v>878</v>
      </c>
      <c r="D216" s="7" t="s">
        <v>540</v>
      </c>
      <c r="E216" s="36">
        <v>3</v>
      </c>
      <c r="F216" s="22">
        <v>3</v>
      </c>
      <c r="G216" s="47">
        <f t="shared" si="10"/>
        <v>1</v>
      </c>
      <c r="H216" s="21"/>
      <c r="I216" t="s">
        <v>1710</v>
      </c>
      <c r="J216" t="s">
        <v>542</v>
      </c>
      <c r="K216">
        <v>0.9464285714285714</v>
      </c>
      <c r="S216">
        <v>26</v>
      </c>
      <c r="T216">
        <v>17</v>
      </c>
      <c r="U216">
        <v>0.6538461538461539</v>
      </c>
    </row>
    <row r="217" spans="1:21" ht="13.5">
      <c r="A217" s="16" t="s">
        <v>1737</v>
      </c>
      <c r="B217" s="21" t="s">
        <v>1738</v>
      </c>
      <c r="C217" s="16" t="s">
        <v>763</v>
      </c>
      <c r="D217" s="7" t="s">
        <v>540</v>
      </c>
      <c r="E217" s="36">
        <v>13</v>
      </c>
      <c r="F217" s="22">
        <v>2</v>
      </c>
      <c r="G217" s="47">
        <f t="shared" si="10"/>
        <v>0.15384615384615385</v>
      </c>
      <c r="H217" s="21"/>
      <c r="I217" t="s">
        <v>1710</v>
      </c>
      <c r="J217" t="s">
        <v>542</v>
      </c>
      <c r="K217">
        <v>1</v>
      </c>
      <c r="L217">
        <v>2</v>
      </c>
      <c r="M217">
        <v>0</v>
      </c>
      <c r="N217">
        <v>2</v>
      </c>
      <c r="O217">
        <v>0</v>
      </c>
      <c r="P217">
        <v>0</v>
      </c>
      <c r="Q217">
        <v>8.695652173913043</v>
      </c>
      <c r="R217">
        <v>0</v>
      </c>
      <c r="S217">
        <v>75</v>
      </c>
      <c r="T217">
        <v>71</v>
      </c>
      <c r="U217">
        <v>0.9466666666666667</v>
      </c>
    </row>
    <row r="218" spans="1:21" ht="13.5">
      <c r="A218" s="16" t="s">
        <v>97</v>
      </c>
      <c r="B218" s="21" t="s">
        <v>972</v>
      </c>
      <c r="C218" s="16" t="s">
        <v>831</v>
      </c>
      <c r="D218" s="7" t="s">
        <v>540</v>
      </c>
      <c r="E218" s="36">
        <v>27</v>
      </c>
      <c r="F218" s="22">
        <v>6</v>
      </c>
      <c r="G218" s="47">
        <f t="shared" si="10"/>
        <v>0.2222222222222222</v>
      </c>
      <c r="H218" s="21"/>
      <c r="I218" t="s">
        <v>1710</v>
      </c>
      <c r="J218" t="s">
        <v>542</v>
      </c>
      <c r="K218">
        <v>0.8125</v>
      </c>
      <c r="L218">
        <v>2</v>
      </c>
      <c r="M218">
        <v>0</v>
      </c>
      <c r="N218">
        <v>2</v>
      </c>
      <c r="O218">
        <v>0</v>
      </c>
      <c r="P218">
        <v>0</v>
      </c>
      <c r="Q218">
        <v>6.451612903225806</v>
      </c>
      <c r="R218">
        <v>0</v>
      </c>
      <c r="S218">
        <v>54</v>
      </c>
      <c r="T218">
        <v>35</v>
      </c>
      <c r="U218">
        <v>0.6481481481481481</v>
      </c>
    </row>
    <row r="219" spans="1:21" ht="13.5">
      <c r="A219" s="16" t="s">
        <v>213</v>
      </c>
      <c r="B219" s="21" t="s">
        <v>1752</v>
      </c>
      <c r="C219" s="16" t="s">
        <v>711</v>
      </c>
      <c r="D219" s="7" t="s">
        <v>540</v>
      </c>
      <c r="E219" s="36">
        <v>29</v>
      </c>
      <c r="F219" s="22">
        <v>9</v>
      </c>
      <c r="G219" s="47">
        <f t="shared" si="10"/>
        <v>0.3103448275862069</v>
      </c>
      <c r="H219" s="21"/>
      <c r="I219" t="s">
        <v>1710</v>
      </c>
      <c r="J219" t="s">
        <v>542</v>
      </c>
      <c r="K219" t="s">
        <v>1710</v>
      </c>
      <c r="L219">
        <v>12</v>
      </c>
      <c r="M219">
        <v>12</v>
      </c>
      <c r="N219">
        <v>0</v>
      </c>
      <c r="O219">
        <v>0</v>
      </c>
      <c r="P219">
        <v>15.789473684210526</v>
      </c>
      <c r="Q219">
        <v>0</v>
      </c>
      <c r="R219">
        <v>0</v>
      </c>
      <c r="S219">
        <v>34</v>
      </c>
      <c r="T219">
        <v>26</v>
      </c>
      <c r="U219">
        <v>0.7647058823529411</v>
      </c>
    </row>
    <row r="220" spans="1:21" ht="13.5">
      <c r="A220" s="16" t="s">
        <v>143</v>
      </c>
      <c r="B220" s="21" t="s">
        <v>958</v>
      </c>
      <c r="C220" s="16" t="s">
        <v>773</v>
      </c>
      <c r="D220" s="7" t="s">
        <v>540</v>
      </c>
      <c r="E220" s="36">
        <v>32</v>
      </c>
      <c r="F220" s="22">
        <v>11</v>
      </c>
      <c r="G220" s="47">
        <f t="shared" si="10"/>
        <v>0.34375</v>
      </c>
      <c r="H220" s="21"/>
      <c r="I220">
        <v>2</v>
      </c>
      <c r="J220">
        <v>0.125</v>
      </c>
      <c r="K220">
        <v>0.7333333333333333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52</v>
      </c>
      <c r="T220">
        <v>51</v>
      </c>
      <c r="U220">
        <v>0.9807692307692307</v>
      </c>
    </row>
    <row r="221" spans="1:21" ht="13.5">
      <c r="A221" s="16" t="s">
        <v>1237</v>
      </c>
      <c r="B221" s="21" t="s">
        <v>481</v>
      </c>
      <c r="C221" s="16" t="s">
        <v>812</v>
      </c>
      <c r="D221" s="7" t="s">
        <v>540</v>
      </c>
      <c r="E221" s="36">
        <v>77</v>
      </c>
      <c r="F221" s="22">
        <v>16</v>
      </c>
      <c r="G221" s="47">
        <f t="shared" si="10"/>
        <v>0.2077922077922078</v>
      </c>
      <c r="H221" s="21"/>
      <c r="I221">
        <v>1</v>
      </c>
      <c r="J221">
        <v>0.043478260869565216</v>
      </c>
      <c r="K221">
        <v>0.6153846153846154</v>
      </c>
      <c r="L221">
        <v>15</v>
      </c>
      <c r="M221">
        <v>6</v>
      </c>
      <c r="N221">
        <v>9</v>
      </c>
      <c r="O221">
        <v>0</v>
      </c>
      <c r="P221">
        <v>13.333333333333334</v>
      </c>
      <c r="Q221">
        <v>20</v>
      </c>
      <c r="R221">
        <v>0</v>
      </c>
      <c r="S221">
        <v>50</v>
      </c>
      <c r="T221">
        <v>30</v>
      </c>
      <c r="U221">
        <v>0.6</v>
      </c>
    </row>
    <row r="222" spans="1:21" ht="13.5">
      <c r="A222" s="16" t="s">
        <v>286</v>
      </c>
      <c r="B222" s="21" t="s">
        <v>839</v>
      </c>
      <c r="C222" s="16" t="s">
        <v>766</v>
      </c>
      <c r="D222" s="7" t="s">
        <v>538</v>
      </c>
      <c r="E222" s="36">
        <v>24</v>
      </c>
      <c r="F222" s="22">
        <v>5</v>
      </c>
      <c r="G222" s="47">
        <f t="shared" si="10"/>
        <v>0.20833333333333334</v>
      </c>
      <c r="H222" s="21"/>
      <c r="I222" t="s">
        <v>1710</v>
      </c>
      <c r="J222" t="s">
        <v>542</v>
      </c>
      <c r="K222">
        <v>0.75</v>
      </c>
      <c r="L222">
        <v>7</v>
      </c>
      <c r="M222">
        <v>0</v>
      </c>
      <c r="N222">
        <v>7</v>
      </c>
      <c r="O222">
        <v>0</v>
      </c>
      <c r="P222">
        <v>0</v>
      </c>
      <c r="Q222">
        <v>30.434782608695652</v>
      </c>
      <c r="R222">
        <v>0</v>
      </c>
      <c r="S222">
        <v>51</v>
      </c>
      <c r="T222">
        <v>43</v>
      </c>
      <c r="U222">
        <v>0.8431372549019608</v>
      </c>
    </row>
    <row r="223" spans="1:21" ht="13.5">
      <c r="A223" s="16" t="s">
        <v>1448</v>
      </c>
      <c r="B223" s="21" t="s">
        <v>1822</v>
      </c>
      <c r="C223" s="16" t="s">
        <v>789</v>
      </c>
      <c r="D223" s="7" t="s">
        <v>538</v>
      </c>
      <c r="E223" s="36">
        <v>9</v>
      </c>
      <c r="F223" s="22">
        <v>6</v>
      </c>
      <c r="G223" s="47">
        <f t="shared" si="10"/>
        <v>0.6666666666666666</v>
      </c>
      <c r="H223" s="21"/>
      <c r="I223">
        <v>3</v>
      </c>
      <c r="J223">
        <v>0.12</v>
      </c>
      <c r="K223">
        <v>0.85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12</v>
      </c>
      <c r="T223">
        <v>9</v>
      </c>
      <c r="U223">
        <v>0.75</v>
      </c>
    </row>
    <row r="224" spans="1:21" ht="13.5">
      <c r="A224" s="16" t="s">
        <v>574</v>
      </c>
      <c r="B224" s="21" t="s">
        <v>575</v>
      </c>
      <c r="C224" s="16" t="s">
        <v>711</v>
      </c>
      <c r="D224" s="7" t="s">
        <v>540</v>
      </c>
      <c r="E224" s="36">
        <v>25</v>
      </c>
      <c r="F224" s="22">
        <v>4</v>
      </c>
      <c r="G224" s="47">
        <f t="shared" si="10"/>
        <v>0.16</v>
      </c>
      <c r="H224" s="21"/>
      <c r="I224" t="s">
        <v>1710</v>
      </c>
      <c r="J224" t="s">
        <v>542</v>
      </c>
      <c r="K224">
        <v>0.75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25</v>
      </c>
      <c r="T224">
        <v>25</v>
      </c>
      <c r="U224">
        <v>1</v>
      </c>
    </row>
    <row r="225" spans="1:21" ht="13.5">
      <c r="A225" s="16" t="s">
        <v>155</v>
      </c>
      <c r="B225" s="21" t="s">
        <v>156</v>
      </c>
      <c r="C225" s="16" t="s">
        <v>789</v>
      </c>
      <c r="D225" s="7" t="s">
        <v>540</v>
      </c>
      <c r="E225" s="36">
        <v>28</v>
      </c>
      <c r="F225" s="22">
        <v>16</v>
      </c>
      <c r="G225" s="47">
        <f t="shared" si="10"/>
        <v>0.5714285714285714</v>
      </c>
      <c r="H225" s="21"/>
      <c r="I225">
        <v>3</v>
      </c>
      <c r="J225">
        <v>0.08333333333333333</v>
      </c>
      <c r="K225">
        <v>0.9122807017543859</v>
      </c>
      <c r="L225">
        <v>4</v>
      </c>
      <c r="M225">
        <v>4</v>
      </c>
      <c r="N225">
        <v>0</v>
      </c>
      <c r="O225">
        <v>0</v>
      </c>
      <c r="P225">
        <v>9.75609756097561</v>
      </c>
      <c r="Q225">
        <v>0</v>
      </c>
      <c r="R225">
        <v>0</v>
      </c>
      <c r="S225">
        <v>63</v>
      </c>
      <c r="T225">
        <v>45</v>
      </c>
      <c r="U225">
        <v>0.7142857142857143</v>
      </c>
    </row>
    <row r="226" spans="1:21" ht="13.5">
      <c r="A226" s="16" t="s">
        <v>1233</v>
      </c>
      <c r="B226" s="21" t="s">
        <v>1234</v>
      </c>
      <c r="C226" s="16" t="s">
        <v>755</v>
      </c>
      <c r="D226" s="7" t="s">
        <v>540</v>
      </c>
      <c r="F226" s="23"/>
      <c r="G226" s="38"/>
      <c r="H226" s="21" t="s">
        <v>23</v>
      </c>
      <c r="I226">
        <v>1</v>
      </c>
      <c r="J226">
        <v>0.013157894736842105</v>
      </c>
      <c r="K226">
        <v>0.8363636363636363</v>
      </c>
      <c r="L226">
        <v>2</v>
      </c>
      <c r="M226">
        <v>0</v>
      </c>
      <c r="N226">
        <v>2</v>
      </c>
      <c r="O226">
        <v>0</v>
      </c>
      <c r="P226">
        <v>0</v>
      </c>
      <c r="Q226">
        <v>6.896551724137931</v>
      </c>
      <c r="R226">
        <v>0</v>
      </c>
      <c r="S226">
        <v>77</v>
      </c>
      <c r="T226">
        <v>50</v>
      </c>
      <c r="U226">
        <v>0.6493506493506493</v>
      </c>
    </row>
    <row r="227" spans="1:18" ht="13.5">
      <c r="A227" s="16" t="s">
        <v>183</v>
      </c>
      <c r="B227" s="21" t="s">
        <v>799</v>
      </c>
      <c r="C227" s="16" t="s">
        <v>761</v>
      </c>
      <c r="D227" s="7" t="s">
        <v>540</v>
      </c>
      <c r="E227" s="36">
        <v>15</v>
      </c>
      <c r="F227" s="23">
        <v>8</v>
      </c>
      <c r="G227" s="47">
        <f>F227/E227</f>
        <v>0.5333333333333333</v>
      </c>
      <c r="H227" s="21"/>
      <c r="I227">
        <v>2</v>
      </c>
      <c r="J227">
        <v>0.05263157894736842</v>
      </c>
      <c r="K227">
        <v>0.6842105263157895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</row>
    <row r="228" spans="1:21" ht="13.5">
      <c r="A228" s="16" t="s">
        <v>1481</v>
      </c>
      <c r="B228" s="21" t="s">
        <v>1482</v>
      </c>
      <c r="C228" s="16" t="s">
        <v>878</v>
      </c>
      <c r="D228" s="7" t="s">
        <v>540</v>
      </c>
      <c r="F228" s="22"/>
      <c r="G228" s="38"/>
      <c r="H228" s="21" t="s">
        <v>23</v>
      </c>
      <c r="I228">
        <v>2</v>
      </c>
      <c r="J228">
        <v>0.07142857142857142</v>
      </c>
      <c r="K228">
        <v>0.5128205128205128</v>
      </c>
      <c r="L228">
        <v>5</v>
      </c>
      <c r="M228">
        <v>0</v>
      </c>
      <c r="N228">
        <v>5</v>
      </c>
      <c r="O228">
        <v>0</v>
      </c>
      <c r="P228">
        <v>0</v>
      </c>
      <c r="Q228">
        <v>10</v>
      </c>
      <c r="R228">
        <v>0</v>
      </c>
      <c r="S228">
        <v>32</v>
      </c>
      <c r="T228">
        <v>21</v>
      </c>
      <c r="U228">
        <v>0.65625</v>
      </c>
    </row>
    <row r="229" spans="1:21" ht="13.5">
      <c r="A229" s="16" t="s">
        <v>141</v>
      </c>
      <c r="B229" s="21" t="s">
        <v>1626</v>
      </c>
      <c r="C229" s="16" t="s">
        <v>962</v>
      </c>
      <c r="D229" s="7" t="s">
        <v>540</v>
      </c>
      <c r="F229" s="22"/>
      <c r="G229" s="38"/>
      <c r="H229" s="21" t="s">
        <v>22</v>
      </c>
      <c r="I229">
        <v>5</v>
      </c>
      <c r="J229">
        <v>0.1</v>
      </c>
      <c r="K229">
        <v>0.71875</v>
      </c>
      <c r="L229">
        <v>5</v>
      </c>
      <c r="M229">
        <v>0</v>
      </c>
      <c r="N229">
        <v>5</v>
      </c>
      <c r="O229">
        <v>0</v>
      </c>
      <c r="P229">
        <v>0</v>
      </c>
      <c r="Q229">
        <v>8.333333333333334</v>
      </c>
      <c r="R229">
        <v>0</v>
      </c>
      <c r="S229">
        <v>82</v>
      </c>
      <c r="T229">
        <v>55</v>
      </c>
      <c r="U229">
        <v>0.6707317073170732</v>
      </c>
    </row>
    <row r="230" spans="1:21" ht="13.5">
      <c r="A230" s="16" t="s">
        <v>1383</v>
      </c>
      <c r="B230" s="21" t="s">
        <v>961</v>
      </c>
      <c r="C230" s="16" t="s">
        <v>962</v>
      </c>
      <c r="D230" s="7" t="s">
        <v>540</v>
      </c>
      <c r="F230" s="22"/>
      <c r="G230" s="38"/>
      <c r="H230" s="21" t="s">
        <v>22</v>
      </c>
      <c r="I230" t="s">
        <v>1710</v>
      </c>
      <c r="J230" t="s">
        <v>542</v>
      </c>
      <c r="K230">
        <v>0.6923076923076923</v>
      </c>
      <c r="L230">
        <v>12</v>
      </c>
      <c r="M230">
        <v>5</v>
      </c>
      <c r="N230">
        <v>2</v>
      </c>
      <c r="O230">
        <v>5</v>
      </c>
      <c r="P230">
        <v>9.25925925925926</v>
      </c>
      <c r="Q230">
        <v>3.7037037037037037</v>
      </c>
      <c r="R230">
        <v>9.25925925925926</v>
      </c>
      <c r="S230">
        <v>27</v>
      </c>
      <c r="T230">
        <v>23</v>
      </c>
      <c r="U230">
        <v>0.8518518518518519</v>
      </c>
    </row>
    <row r="231" spans="1:21" ht="13.5">
      <c r="A231" s="16" t="s">
        <v>1981</v>
      </c>
      <c r="B231" s="21" t="s">
        <v>1982</v>
      </c>
      <c r="C231" s="16" t="s">
        <v>844</v>
      </c>
      <c r="D231" s="7" t="s">
        <v>538</v>
      </c>
      <c r="E231" s="36">
        <v>13</v>
      </c>
      <c r="F231" s="23">
        <v>5</v>
      </c>
      <c r="G231" s="47">
        <f>F231/E231</f>
        <v>0.38461538461538464</v>
      </c>
      <c r="H231" s="21"/>
      <c r="I231">
        <v>6</v>
      </c>
      <c r="J231">
        <v>0.026200873362445413</v>
      </c>
      <c r="K231">
        <v>0.9961977186311787</v>
      </c>
      <c r="L231">
        <v>1</v>
      </c>
      <c r="M231">
        <v>0</v>
      </c>
      <c r="N231">
        <v>1</v>
      </c>
      <c r="O231">
        <v>0</v>
      </c>
      <c r="P231">
        <v>0</v>
      </c>
      <c r="Q231">
        <v>1.0638297872340425</v>
      </c>
      <c r="R231">
        <v>0</v>
      </c>
      <c r="S231">
        <v>51</v>
      </c>
      <c r="T231">
        <v>49</v>
      </c>
      <c r="U231">
        <v>0.9607843137254902</v>
      </c>
    </row>
    <row r="232" spans="1:21" ht="13.5">
      <c r="A232" s="16" t="s">
        <v>1394</v>
      </c>
      <c r="B232" s="21" t="s">
        <v>1395</v>
      </c>
      <c r="C232" s="16" t="s">
        <v>815</v>
      </c>
      <c r="D232" s="7" t="s">
        <v>538</v>
      </c>
      <c r="E232" s="36">
        <v>12</v>
      </c>
      <c r="F232" s="23">
        <v>6</v>
      </c>
      <c r="G232" s="47">
        <f>F232/E232</f>
        <v>0.5</v>
      </c>
      <c r="H232" s="21"/>
      <c r="I232" t="s">
        <v>1710</v>
      </c>
      <c r="J232" t="s">
        <v>542</v>
      </c>
      <c r="K232">
        <v>0.8260869565217391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99</v>
      </c>
      <c r="T232">
        <v>71</v>
      </c>
      <c r="U232">
        <v>0.7171717171717171</v>
      </c>
    </row>
    <row r="233" spans="1:21" ht="13.5">
      <c r="A233" s="16" t="s">
        <v>1129</v>
      </c>
      <c r="B233" s="21" t="s">
        <v>1697</v>
      </c>
      <c r="C233" s="16" t="s">
        <v>768</v>
      </c>
      <c r="D233" s="7" t="s">
        <v>538</v>
      </c>
      <c r="E233" s="36">
        <v>60</v>
      </c>
      <c r="F233" s="22">
        <v>11</v>
      </c>
      <c r="G233" s="47">
        <f>F233/E233</f>
        <v>0.18333333333333332</v>
      </c>
      <c r="H233" s="21"/>
      <c r="I233">
        <v>1</v>
      </c>
      <c r="J233">
        <v>0.02564102564102564</v>
      </c>
      <c r="K233">
        <v>0.9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97</v>
      </c>
      <c r="T233">
        <v>97</v>
      </c>
      <c r="U233">
        <v>1</v>
      </c>
    </row>
    <row r="234" spans="1:21" ht="13.5">
      <c r="A234" s="16" t="s">
        <v>1498</v>
      </c>
      <c r="B234" s="21" t="s">
        <v>968</v>
      </c>
      <c r="C234" s="16" t="s">
        <v>815</v>
      </c>
      <c r="D234" s="7" t="s">
        <v>538</v>
      </c>
      <c r="E234" s="36">
        <v>46</v>
      </c>
      <c r="F234" s="22">
        <v>18</v>
      </c>
      <c r="G234" s="47">
        <f>F234/E234</f>
        <v>0.391304347826087</v>
      </c>
      <c r="H234" s="21"/>
      <c r="I234" t="s">
        <v>1710</v>
      </c>
      <c r="J234" t="s">
        <v>542</v>
      </c>
      <c r="K234">
        <v>0.8666666666666667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56</v>
      </c>
      <c r="T234">
        <v>46</v>
      </c>
      <c r="U234">
        <v>0.8214285714285714</v>
      </c>
    </row>
    <row r="235" spans="1:21" ht="13.5">
      <c r="A235" s="16" t="s">
        <v>1155</v>
      </c>
      <c r="B235" s="21" t="s">
        <v>1156</v>
      </c>
      <c r="C235" s="16" t="s">
        <v>770</v>
      </c>
      <c r="D235" s="7" t="s">
        <v>538</v>
      </c>
      <c r="F235" s="22"/>
      <c r="G235" s="38"/>
      <c r="H235" s="21" t="s">
        <v>23</v>
      </c>
      <c r="I235">
        <v>32</v>
      </c>
      <c r="J235">
        <v>0.1</v>
      </c>
      <c r="K235">
        <v>0.6485148514851485</v>
      </c>
      <c r="L235">
        <v>17</v>
      </c>
      <c r="M235">
        <v>0</v>
      </c>
      <c r="N235">
        <v>17</v>
      </c>
      <c r="O235">
        <v>0</v>
      </c>
      <c r="P235">
        <v>0</v>
      </c>
      <c r="Q235">
        <v>77.27272727272727</v>
      </c>
      <c r="R235">
        <v>0</v>
      </c>
      <c r="S235">
        <v>28</v>
      </c>
      <c r="T235">
        <v>23</v>
      </c>
      <c r="U235">
        <v>0.8214285714285714</v>
      </c>
    </row>
    <row r="236" spans="1:21" ht="13.5">
      <c r="A236" s="16" t="s">
        <v>1274</v>
      </c>
      <c r="B236" s="21" t="s">
        <v>1841</v>
      </c>
      <c r="C236" s="16" t="s">
        <v>775</v>
      </c>
      <c r="D236" s="7" t="s">
        <v>540</v>
      </c>
      <c r="F236" s="22"/>
      <c r="G236" s="38"/>
      <c r="H236" s="21" t="s">
        <v>22</v>
      </c>
      <c r="I236" t="s">
        <v>1710</v>
      </c>
      <c r="J236" t="s">
        <v>542</v>
      </c>
      <c r="K236">
        <v>0.9090909090909091</v>
      </c>
      <c r="L236">
        <v>2</v>
      </c>
      <c r="M236">
        <v>0</v>
      </c>
      <c r="N236">
        <v>2</v>
      </c>
      <c r="O236">
        <v>0</v>
      </c>
      <c r="P236">
        <v>0</v>
      </c>
      <c r="Q236">
        <v>6.451612903225806</v>
      </c>
      <c r="R236">
        <v>0</v>
      </c>
      <c r="S236">
        <v>24</v>
      </c>
      <c r="T236">
        <v>22</v>
      </c>
      <c r="U236">
        <v>0.9166666666666666</v>
      </c>
    </row>
    <row r="237" spans="1:21" ht="13.5">
      <c r="A237" s="16" t="s">
        <v>1505</v>
      </c>
      <c r="B237" s="21" t="s">
        <v>780</v>
      </c>
      <c r="C237" s="16" t="s">
        <v>775</v>
      </c>
      <c r="D237" s="7" t="s">
        <v>540</v>
      </c>
      <c r="E237" s="36">
        <v>53</v>
      </c>
      <c r="F237" s="22">
        <v>3</v>
      </c>
      <c r="G237" s="47">
        <f>F237/E237</f>
        <v>0.05660377358490566</v>
      </c>
      <c r="H237" s="21"/>
      <c r="I237">
        <v>1</v>
      </c>
      <c r="J237">
        <v>0.05263157894736842</v>
      </c>
      <c r="K237">
        <v>0.8333333333333334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235</v>
      </c>
      <c r="T237">
        <v>231</v>
      </c>
      <c r="U237">
        <v>0.9829787234042553</v>
      </c>
    </row>
    <row r="238" spans="1:21" ht="13.5">
      <c r="A238" s="16" t="s">
        <v>1504</v>
      </c>
      <c r="B238" s="21" t="s">
        <v>661</v>
      </c>
      <c r="C238" s="16" t="s">
        <v>775</v>
      </c>
      <c r="D238" s="7" t="s">
        <v>540</v>
      </c>
      <c r="E238" s="36">
        <v>16</v>
      </c>
      <c r="F238" s="23">
        <v>7</v>
      </c>
      <c r="G238" s="47">
        <f>F238/E238</f>
        <v>0.4375</v>
      </c>
      <c r="H238" s="21"/>
      <c r="I238">
        <v>2</v>
      </c>
      <c r="J238">
        <v>0.1111111111111111</v>
      </c>
      <c r="K238">
        <v>0.8214285714285714</v>
      </c>
      <c r="L238">
        <v>10</v>
      </c>
      <c r="M238">
        <v>5</v>
      </c>
      <c r="N238">
        <v>5</v>
      </c>
      <c r="O238">
        <v>0</v>
      </c>
      <c r="P238">
        <v>10.204081632653061</v>
      </c>
      <c r="Q238">
        <v>10.204081632653061</v>
      </c>
      <c r="R238">
        <v>0</v>
      </c>
      <c r="S238">
        <v>34</v>
      </c>
      <c r="T238">
        <v>23</v>
      </c>
      <c r="U238">
        <v>0.6764705882352942</v>
      </c>
    </row>
    <row r="239" spans="1:11" ht="13.5">
      <c r="A239" s="16" t="s">
        <v>1020</v>
      </c>
      <c r="B239" s="21" t="s">
        <v>1021</v>
      </c>
      <c r="C239" s="16" t="s">
        <v>775</v>
      </c>
      <c r="D239" s="7" t="s">
        <v>540</v>
      </c>
      <c r="E239" s="36">
        <v>14</v>
      </c>
      <c r="F239" s="22">
        <v>2</v>
      </c>
      <c r="G239" s="47">
        <f>F239/E239</f>
        <v>0.14285714285714285</v>
      </c>
      <c r="H239" s="21"/>
      <c r="I239">
        <v>1</v>
      </c>
      <c r="J239">
        <v>0.025</v>
      </c>
      <c r="K239">
        <v>0.9666666666666667</v>
      </c>
    </row>
    <row r="240" spans="1:21" ht="13.5">
      <c r="A240" s="16" t="s">
        <v>1987</v>
      </c>
      <c r="B240" s="21" t="s">
        <v>1988</v>
      </c>
      <c r="C240" s="16" t="s">
        <v>796</v>
      </c>
      <c r="D240" s="7" t="s">
        <v>540</v>
      </c>
      <c r="F240" s="22"/>
      <c r="G240" s="38"/>
      <c r="H240" s="21" t="s">
        <v>1941</v>
      </c>
      <c r="I240">
        <v>3</v>
      </c>
      <c r="J240">
        <v>0.061224489795918366</v>
      </c>
      <c r="K240">
        <v>0.76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18</v>
      </c>
      <c r="T240">
        <v>14</v>
      </c>
      <c r="U240">
        <v>0.7777777777777778</v>
      </c>
    </row>
    <row r="241" spans="1:21" ht="13.5">
      <c r="A241" s="16" t="s">
        <v>1525</v>
      </c>
      <c r="B241" s="21" t="s">
        <v>1848</v>
      </c>
      <c r="C241" s="16" t="s">
        <v>844</v>
      </c>
      <c r="D241" s="7" t="s">
        <v>538</v>
      </c>
      <c r="E241" s="36">
        <v>25</v>
      </c>
      <c r="F241" s="22">
        <v>3</v>
      </c>
      <c r="G241" s="47">
        <f>F241/E241</f>
        <v>0.12</v>
      </c>
      <c r="H241" s="21"/>
      <c r="I241" t="s">
        <v>1710</v>
      </c>
      <c r="J241" t="s">
        <v>542</v>
      </c>
      <c r="K241">
        <v>0.9024390243902439</v>
      </c>
      <c r="L241">
        <v>9</v>
      </c>
      <c r="M241">
        <v>2</v>
      </c>
      <c r="N241">
        <v>7</v>
      </c>
      <c r="O241">
        <v>0</v>
      </c>
      <c r="P241">
        <v>1.7094017094017093</v>
      </c>
      <c r="Q241">
        <v>5.982905982905983</v>
      </c>
      <c r="R241">
        <v>0</v>
      </c>
      <c r="S241">
        <v>52</v>
      </c>
      <c r="T241">
        <v>32</v>
      </c>
      <c r="U241">
        <v>0.6153846153846154</v>
      </c>
    </row>
    <row r="242" spans="1:21" ht="13.5">
      <c r="A242" s="16" t="s">
        <v>280</v>
      </c>
      <c r="B242" s="21" t="s">
        <v>1825</v>
      </c>
      <c r="C242" s="16" t="s">
        <v>763</v>
      </c>
      <c r="D242" s="7" t="s">
        <v>538</v>
      </c>
      <c r="F242" s="22"/>
      <c r="G242" s="38"/>
      <c r="H242" s="21" t="s">
        <v>22</v>
      </c>
      <c r="I242" t="s">
        <v>1710</v>
      </c>
      <c r="J242" t="s">
        <v>542</v>
      </c>
      <c r="K242">
        <v>0.6666666666666666</v>
      </c>
      <c r="L242">
        <v>4</v>
      </c>
      <c r="M242">
        <v>4</v>
      </c>
      <c r="N242">
        <v>0</v>
      </c>
      <c r="O242">
        <v>0</v>
      </c>
      <c r="P242">
        <v>3.076923076923077</v>
      </c>
      <c r="Q242">
        <v>0</v>
      </c>
      <c r="R242">
        <v>0</v>
      </c>
      <c r="S242">
        <v>137</v>
      </c>
      <c r="T242">
        <v>124</v>
      </c>
      <c r="U242">
        <v>0.9051094890510949</v>
      </c>
    </row>
    <row r="243" spans="1:21" ht="13.5">
      <c r="A243" s="16" t="s">
        <v>352</v>
      </c>
      <c r="B243" s="21" t="s">
        <v>353</v>
      </c>
      <c r="C243" s="16" t="s">
        <v>747</v>
      </c>
      <c r="D243" s="7" t="s">
        <v>540</v>
      </c>
      <c r="E243" s="36">
        <v>8</v>
      </c>
      <c r="F243" s="22">
        <v>2</v>
      </c>
      <c r="G243" s="47">
        <f aca="true" t="shared" si="11" ref="G243:G252">F243/E243</f>
        <v>0.25</v>
      </c>
      <c r="H243" s="21"/>
      <c r="I243" t="s">
        <v>1710</v>
      </c>
      <c r="J243" t="s">
        <v>542</v>
      </c>
      <c r="K243">
        <v>0.875</v>
      </c>
      <c r="L243">
        <v>4</v>
      </c>
      <c r="M243">
        <v>0</v>
      </c>
      <c r="N243">
        <v>4</v>
      </c>
      <c r="O243">
        <v>0</v>
      </c>
      <c r="P243">
        <v>0</v>
      </c>
      <c r="Q243">
        <v>8.333333333333334</v>
      </c>
      <c r="R243">
        <v>0</v>
      </c>
      <c r="S243">
        <v>61</v>
      </c>
      <c r="T243">
        <v>44</v>
      </c>
      <c r="U243">
        <v>0.7213114754098361</v>
      </c>
    </row>
    <row r="244" spans="1:21" ht="13.5">
      <c r="A244" s="16" t="s">
        <v>78</v>
      </c>
      <c r="B244" s="21" t="s">
        <v>1780</v>
      </c>
      <c r="C244" s="16" t="s">
        <v>770</v>
      </c>
      <c r="D244" s="7" t="s">
        <v>538</v>
      </c>
      <c r="E244" s="36">
        <v>42</v>
      </c>
      <c r="F244" s="22">
        <v>15</v>
      </c>
      <c r="G244" s="47">
        <f t="shared" si="11"/>
        <v>0.35714285714285715</v>
      </c>
      <c r="H244" s="21"/>
      <c r="I244">
        <v>2</v>
      </c>
      <c r="J244">
        <v>0.05263157894736842</v>
      </c>
      <c r="K244">
        <v>0.5227272727272727</v>
      </c>
      <c r="L244">
        <v>10</v>
      </c>
      <c r="M244">
        <v>0</v>
      </c>
      <c r="N244">
        <v>10</v>
      </c>
      <c r="O244">
        <v>0</v>
      </c>
      <c r="P244">
        <v>0</v>
      </c>
      <c r="Q244">
        <v>30.303030303030305</v>
      </c>
      <c r="R244">
        <v>0</v>
      </c>
      <c r="S244">
        <v>13</v>
      </c>
      <c r="T244">
        <v>9</v>
      </c>
      <c r="U244">
        <v>0.6923076923076923</v>
      </c>
    </row>
    <row r="245" spans="1:18" ht="13.5">
      <c r="A245" s="16" t="s">
        <v>1401</v>
      </c>
      <c r="B245" s="21" t="s">
        <v>1777</v>
      </c>
      <c r="C245" s="16" t="s">
        <v>956</v>
      </c>
      <c r="D245" s="7" t="s">
        <v>540</v>
      </c>
      <c r="E245" s="36">
        <v>22</v>
      </c>
      <c r="F245" s="22">
        <v>0</v>
      </c>
      <c r="G245" s="47">
        <f t="shared" si="11"/>
        <v>0</v>
      </c>
      <c r="H245" s="21"/>
      <c r="I245">
        <v>5</v>
      </c>
      <c r="J245">
        <v>0.17857142857142858</v>
      </c>
      <c r="K245">
        <v>0.7777777777777778</v>
      </c>
      <c r="L245">
        <v>3</v>
      </c>
      <c r="M245">
        <v>3</v>
      </c>
      <c r="N245">
        <v>0</v>
      </c>
      <c r="O245">
        <v>0</v>
      </c>
      <c r="P245">
        <v>3.7974683544303796</v>
      </c>
      <c r="Q245">
        <v>0</v>
      </c>
      <c r="R245">
        <v>0</v>
      </c>
    </row>
    <row r="246" spans="1:21" ht="13.5">
      <c r="A246" s="16" t="s">
        <v>582</v>
      </c>
      <c r="B246" s="21" t="s">
        <v>583</v>
      </c>
      <c r="C246" s="16" t="s">
        <v>956</v>
      </c>
      <c r="D246" s="7" t="s">
        <v>538</v>
      </c>
      <c r="E246" s="36">
        <v>163</v>
      </c>
      <c r="F246" s="22">
        <v>35</v>
      </c>
      <c r="G246" s="47">
        <f t="shared" si="11"/>
        <v>0.2147239263803681</v>
      </c>
      <c r="H246" s="21"/>
      <c r="I246" t="s">
        <v>1710</v>
      </c>
      <c r="J246" t="s">
        <v>542</v>
      </c>
      <c r="K246">
        <v>0.7045454545454546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</v>
      </c>
      <c r="T246">
        <v>6</v>
      </c>
      <c r="U246">
        <v>1</v>
      </c>
    </row>
    <row r="247" spans="1:21" ht="13.5">
      <c r="A247" s="16" t="s">
        <v>1999</v>
      </c>
      <c r="B247" s="21" t="s">
        <v>2000</v>
      </c>
      <c r="C247" s="16" t="s">
        <v>962</v>
      </c>
      <c r="D247" s="7" t="s">
        <v>540</v>
      </c>
      <c r="E247" s="36">
        <v>2</v>
      </c>
      <c r="F247" s="22">
        <v>1</v>
      </c>
      <c r="G247" s="47">
        <f t="shared" si="11"/>
        <v>0.5</v>
      </c>
      <c r="H247" s="21"/>
      <c r="I247">
        <v>10</v>
      </c>
      <c r="J247">
        <v>0.29411764705882354</v>
      </c>
      <c r="K247">
        <v>0.5806451612903226</v>
      </c>
      <c r="L247">
        <v>1</v>
      </c>
      <c r="M247">
        <v>0</v>
      </c>
      <c r="N247">
        <v>1</v>
      </c>
      <c r="O247">
        <v>0</v>
      </c>
      <c r="P247">
        <v>0</v>
      </c>
      <c r="Q247">
        <v>4.3478260869565215</v>
      </c>
      <c r="R247">
        <v>0</v>
      </c>
      <c r="S247">
        <v>13</v>
      </c>
      <c r="T247">
        <v>8</v>
      </c>
      <c r="U247">
        <v>0.6153846153846154</v>
      </c>
    </row>
    <row r="248" spans="1:21" ht="13.5">
      <c r="A248" s="16" t="s">
        <v>2</v>
      </c>
      <c r="B248" s="21" t="s">
        <v>3</v>
      </c>
      <c r="C248" s="16" t="s">
        <v>766</v>
      </c>
      <c r="D248" s="7" t="s">
        <v>540</v>
      </c>
      <c r="E248" s="36">
        <v>12</v>
      </c>
      <c r="F248" s="22">
        <v>7</v>
      </c>
      <c r="G248" s="47">
        <f t="shared" si="11"/>
        <v>0.5833333333333334</v>
      </c>
      <c r="H248" s="21"/>
      <c r="I248">
        <v>5</v>
      </c>
      <c r="J248">
        <v>0.13157894736842105</v>
      </c>
      <c r="K248">
        <v>1</v>
      </c>
      <c r="L248">
        <v>13</v>
      </c>
      <c r="M248">
        <v>5</v>
      </c>
      <c r="N248">
        <v>8</v>
      </c>
      <c r="O248">
        <v>0</v>
      </c>
      <c r="P248">
        <v>12.195121951219512</v>
      </c>
      <c r="Q248">
        <v>19.51219512195122</v>
      </c>
      <c r="R248">
        <v>0</v>
      </c>
      <c r="S248">
        <v>36</v>
      </c>
      <c r="T248">
        <v>25</v>
      </c>
      <c r="U248">
        <v>0.6944444444444444</v>
      </c>
    </row>
    <row r="249" spans="1:21" ht="13.5">
      <c r="A249" s="16" t="s">
        <v>231</v>
      </c>
      <c r="B249" s="21" t="s">
        <v>895</v>
      </c>
      <c r="C249" s="16" t="s">
        <v>766</v>
      </c>
      <c r="D249" s="7" t="s">
        <v>540</v>
      </c>
      <c r="E249" s="36">
        <v>10</v>
      </c>
      <c r="F249" s="22">
        <v>5</v>
      </c>
      <c r="G249" s="47">
        <f t="shared" si="11"/>
        <v>0.5</v>
      </c>
      <c r="H249" s="21"/>
      <c r="I249" t="s">
        <v>1710</v>
      </c>
      <c r="J249" t="s">
        <v>542</v>
      </c>
      <c r="K249">
        <v>0.6666666666666666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122</v>
      </c>
      <c r="T249">
        <v>70</v>
      </c>
      <c r="U249">
        <v>0.5737704918032787</v>
      </c>
    </row>
    <row r="250" spans="1:21" ht="13.5">
      <c r="A250" s="16" t="s">
        <v>70</v>
      </c>
      <c r="B250" s="21" t="s">
        <v>794</v>
      </c>
      <c r="C250" s="16" t="s">
        <v>766</v>
      </c>
      <c r="D250" s="7" t="s">
        <v>540</v>
      </c>
      <c r="E250" s="36">
        <v>86</v>
      </c>
      <c r="F250" s="23">
        <v>45</v>
      </c>
      <c r="G250" s="47">
        <f t="shared" si="11"/>
        <v>0.5232558139534884</v>
      </c>
      <c r="H250" s="21"/>
      <c r="I250">
        <v>1</v>
      </c>
      <c r="J250">
        <v>0.017543859649122806</v>
      </c>
      <c r="K250" t="s">
        <v>1710</v>
      </c>
      <c r="S250">
        <v>19</v>
      </c>
      <c r="T250">
        <v>17</v>
      </c>
      <c r="U250">
        <v>0.8947368421052632</v>
      </c>
    </row>
    <row r="251" spans="1:21" ht="13.5">
      <c r="A251" s="16" t="s">
        <v>564</v>
      </c>
      <c r="B251" s="21" t="s">
        <v>565</v>
      </c>
      <c r="C251" s="16" t="s">
        <v>761</v>
      </c>
      <c r="D251" s="7" t="s">
        <v>540</v>
      </c>
      <c r="E251" s="36">
        <v>31</v>
      </c>
      <c r="F251" s="22">
        <v>20</v>
      </c>
      <c r="G251" s="47">
        <f t="shared" si="11"/>
        <v>0.6451612903225806</v>
      </c>
      <c r="H251" s="21"/>
      <c r="I251">
        <v>4</v>
      </c>
      <c r="J251">
        <v>0.2222222222222222</v>
      </c>
      <c r="K251">
        <v>0.7</v>
      </c>
      <c r="L251">
        <v>2</v>
      </c>
      <c r="M251">
        <v>0</v>
      </c>
      <c r="N251">
        <v>2</v>
      </c>
      <c r="O251">
        <v>0</v>
      </c>
      <c r="P251">
        <v>0</v>
      </c>
      <c r="Q251">
        <v>40</v>
      </c>
      <c r="R251">
        <v>0</v>
      </c>
      <c r="S251">
        <v>21</v>
      </c>
      <c r="T251">
        <v>19</v>
      </c>
      <c r="U251">
        <v>0.9047619047619048</v>
      </c>
    </row>
    <row r="252" spans="1:21" ht="13.5">
      <c r="A252" s="16" t="s">
        <v>2035</v>
      </c>
      <c r="B252" s="21" t="s">
        <v>2036</v>
      </c>
      <c r="C252" s="16" t="s">
        <v>858</v>
      </c>
      <c r="D252" s="7" t="s">
        <v>540</v>
      </c>
      <c r="E252" s="36">
        <v>17</v>
      </c>
      <c r="F252" s="22">
        <v>9</v>
      </c>
      <c r="G252" s="47">
        <f t="shared" si="11"/>
        <v>0.5294117647058824</v>
      </c>
      <c r="H252" s="21"/>
      <c r="I252" t="s">
        <v>1710</v>
      </c>
      <c r="J252" t="s">
        <v>542</v>
      </c>
      <c r="K252">
        <v>0.7954545454545454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</v>
      </c>
      <c r="T252">
        <v>6</v>
      </c>
      <c r="U252">
        <v>1</v>
      </c>
    </row>
    <row r="253" spans="1:21" ht="13.5">
      <c r="A253" s="16" t="s">
        <v>1436</v>
      </c>
      <c r="B253" s="21" t="s">
        <v>1437</v>
      </c>
      <c r="C253" s="16" t="s">
        <v>773</v>
      </c>
      <c r="D253" s="7" t="s">
        <v>540</v>
      </c>
      <c r="F253" s="22"/>
      <c r="G253" s="38"/>
      <c r="H253" s="21" t="s">
        <v>23</v>
      </c>
      <c r="I253">
        <v>4</v>
      </c>
      <c r="J253">
        <v>0.17391304347826086</v>
      </c>
      <c r="K253">
        <v>1</v>
      </c>
      <c r="L253">
        <v>2</v>
      </c>
      <c r="M253">
        <v>0</v>
      </c>
      <c r="N253">
        <v>2</v>
      </c>
      <c r="O253">
        <v>0</v>
      </c>
      <c r="P253">
        <v>0</v>
      </c>
      <c r="Q253">
        <v>14.285714285714286</v>
      </c>
      <c r="R253">
        <v>0</v>
      </c>
      <c r="S253">
        <v>39</v>
      </c>
      <c r="T253">
        <v>32</v>
      </c>
      <c r="U253">
        <v>0.8205128205128205</v>
      </c>
    </row>
    <row r="254" spans="1:21" ht="13.5">
      <c r="A254" s="16" t="s">
        <v>1476</v>
      </c>
      <c r="B254" s="21" t="s">
        <v>1477</v>
      </c>
      <c r="C254" s="16" t="s">
        <v>865</v>
      </c>
      <c r="D254" s="7" t="s">
        <v>540</v>
      </c>
      <c r="E254" s="36">
        <v>6</v>
      </c>
      <c r="F254" s="22">
        <v>3</v>
      </c>
      <c r="G254" s="47">
        <f>F254/E254</f>
        <v>0.5</v>
      </c>
      <c r="H254" s="21"/>
      <c r="I254">
        <v>3</v>
      </c>
      <c r="J254">
        <v>0.16666666666666666</v>
      </c>
      <c r="K254">
        <v>0.8</v>
      </c>
      <c r="L254">
        <v>6</v>
      </c>
      <c r="M254">
        <v>0</v>
      </c>
      <c r="N254">
        <v>6</v>
      </c>
      <c r="O254">
        <v>0</v>
      </c>
      <c r="P254">
        <v>0</v>
      </c>
      <c r="Q254">
        <v>12.244897959183673</v>
      </c>
      <c r="R254">
        <v>0</v>
      </c>
      <c r="S254">
        <v>63</v>
      </c>
      <c r="T254">
        <v>50</v>
      </c>
      <c r="U254">
        <v>0.7936507936507936</v>
      </c>
    </row>
    <row r="255" spans="1:21" ht="13.5">
      <c r="A255" s="16" t="s">
        <v>1267</v>
      </c>
      <c r="B255" s="21" t="s">
        <v>963</v>
      </c>
      <c r="C255" s="16" t="s">
        <v>964</v>
      </c>
      <c r="D255" s="7" t="s">
        <v>540</v>
      </c>
      <c r="F255" s="22"/>
      <c r="G255" s="38"/>
      <c r="H255" s="21" t="s">
        <v>1941</v>
      </c>
      <c r="I255">
        <v>1</v>
      </c>
      <c r="J255">
        <v>0.05555555555555555</v>
      </c>
      <c r="K255">
        <v>1</v>
      </c>
      <c r="L255">
        <v>1</v>
      </c>
      <c r="M255">
        <v>0</v>
      </c>
      <c r="N255">
        <v>1</v>
      </c>
      <c r="O255">
        <v>0</v>
      </c>
      <c r="P255">
        <v>0</v>
      </c>
      <c r="Q255">
        <v>3.5714285714285716</v>
      </c>
      <c r="R255">
        <v>0</v>
      </c>
      <c r="S255">
        <v>18</v>
      </c>
      <c r="T255">
        <v>13</v>
      </c>
      <c r="U255">
        <v>0.7222222222222222</v>
      </c>
    </row>
    <row r="256" spans="1:21" ht="13.5">
      <c r="A256" s="16" t="s">
        <v>1449</v>
      </c>
      <c r="B256" s="21" t="s">
        <v>1450</v>
      </c>
      <c r="C256" s="16" t="s">
        <v>858</v>
      </c>
      <c r="D256" s="7" t="s">
        <v>540</v>
      </c>
      <c r="F256" s="22"/>
      <c r="G256" s="38"/>
      <c r="H256" s="21" t="s">
        <v>22</v>
      </c>
      <c r="I256">
        <v>8</v>
      </c>
      <c r="J256">
        <v>0.42105263157894735</v>
      </c>
      <c r="K256">
        <v>0.3076923076923077</v>
      </c>
      <c r="S256">
        <v>44</v>
      </c>
      <c r="T256">
        <v>31</v>
      </c>
      <c r="U256">
        <v>0.7045454545454546</v>
      </c>
    </row>
    <row r="257" spans="1:21" ht="13.5">
      <c r="A257" s="16" t="s">
        <v>1829</v>
      </c>
      <c r="B257" s="21" t="s">
        <v>1830</v>
      </c>
      <c r="C257" s="16" t="s">
        <v>858</v>
      </c>
      <c r="D257" s="7" t="s">
        <v>538</v>
      </c>
      <c r="E257" s="36">
        <v>36</v>
      </c>
      <c r="F257" s="22">
        <v>19</v>
      </c>
      <c r="G257" s="47">
        <f>F257/E257</f>
        <v>0.5277777777777778</v>
      </c>
      <c r="H257" s="21"/>
      <c r="I257">
        <v>12</v>
      </c>
      <c r="J257">
        <v>0.2</v>
      </c>
      <c r="K257">
        <v>0.8095238095238095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34</v>
      </c>
      <c r="T257">
        <v>22</v>
      </c>
      <c r="U257">
        <v>0.6470588235294118</v>
      </c>
    </row>
    <row r="258" spans="1:21" ht="13.5">
      <c r="A258" s="16" t="s">
        <v>1220</v>
      </c>
      <c r="B258" s="21" t="s">
        <v>1221</v>
      </c>
      <c r="C258" s="16" t="s">
        <v>865</v>
      </c>
      <c r="D258" s="7" t="s">
        <v>540</v>
      </c>
      <c r="F258" s="22"/>
      <c r="G258" s="38"/>
      <c r="H258" s="21" t="s">
        <v>23</v>
      </c>
      <c r="I258">
        <v>1</v>
      </c>
      <c r="J258">
        <v>0.05263157894736842</v>
      </c>
      <c r="K258">
        <v>0.8823529411764706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31</v>
      </c>
      <c r="T258">
        <v>23</v>
      </c>
      <c r="U258">
        <v>0.7419354838709677</v>
      </c>
    </row>
    <row r="259" spans="1:21" ht="13.5">
      <c r="A259" s="16" t="s">
        <v>60</v>
      </c>
      <c r="B259" s="21" t="s">
        <v>884</v>
      </c>
      <c r="C259" s="16" t="s">
        <v>793</v>
      </c>
      <c r="D259" s="7" t="s">
        <v>538</v>
      </c>
      <c r="E259" s="36">
        <v>2</v>
      </c>
      <c r="F259" s="22">
        <v>2</v>
      </c>
      <c r="G259" s="47">
        <f>F259/E259</f>
        <v>1</v>
      </c>
      <c r="H259" s="21"/>
      <c r="I259">
        <v>1</v>
      </c>
      <c r="J259">
        <v>0.14285714285714285</v>
      </c>
      <c r="K259">
        <v>0.875</v>
      </c>
      <c r="L259">
        <v>3</v>
      </c>
      <c r="M259">
        <v>0</v>
      </c>
      <c r="N259">
        <v>3</v>
      </c>
      <c r="O259">
        <v>0</v>
      </c>
      <c r="P259">
        <v>0</v>
      </c>
      <c r="Q259">
        <v>12</v>
      </c>
      <c r="R259">
        <v>0</v>
      </c>
      <c r="S259">
        <v>20</v>
      </c>
      <c r="T259">
        <v>17</v>
      </c>
      <c r="U259">
        <v>0.85</v>
      </c>
    </row>
    <row r="260" spans="1:21" ht="13.5">
      <c r="A260" s="16" t="s">
        <v>1965</v>
      </c>
      <c r="B260" s="21" t="s">
        <v>1966</v>
      </c>
      <c r="C260" s="16" t="s">
        <v>878</v>
      </c>
      <c r="D260" s="7" t="s">
        <v>538</v>
      </c>
      <c r="F260" s="22"/>
      <c r="G260" s="38"/>
      <c r="H260" s="21" t="s">
        <v>1941</v>
      </c>
      <c r="I260">
        <v>13</v>
      </c>
      <c r="J260">
        <v>0.3170731707317073</v>
      </c>
      <c r="K260">
        <v>0.6944444444444444</v>
      </c>
      <c r="L260">
        <v>2</v>
      </c>
      <c r="M260">
        <v>0</v>
      </c>
      <c r="N260">
        <v>2</v>
      </c>
      <c r="O260">
        <v>0</v>
      </c>
      <c r="P260">
        <v>0</v>
      </c>
      <c r="Q260">
        <v>3.9215686274509802</v>
      </c>
      <c r="R260">
        <v>0</v>
      </c>
      <c r="S260">
        <v>19</v>
      </c>
      <c r="T260">
        <v>14</v>
      </c>
      <c r="U260">
        <v>0.7368421052631579</v>
      </c>
    </row>
    <row r="261" spans="1:21" ht="13.5">
      <c r="A261" s="16" t="s">
        <v>1924</v>
      </c>
      <c r="B261" s="21" t="s">
        <v>1925</v>
      </c>
      <c r="C261" s="16" t="s">
        <v>770</v>
      </c>
      <c r="D261" s="7" t="s">
        <v>538</v>
      </c>
      <c r="F261" s="22"/>
      <c r="G261" s="38"/>
      <c r="H261" s="21" t="s">
        <v>1941</v>
      </c>
      <c r="I261" t="s">
        <v>1710</v>
      </c>
      <c r="J261" t="s">
        <v>542</v>
      </c>
      <c r="K261">
        <v>0.6956521739130435</v>
      </c>
      <c r="L261">
        <v>1</v>
      </c>
      <c r="M261">
        <v>0</v>
      </c>
      <c r="N261">
        <v>1</v>
      </c>
      <c r="O261">
        <v>0</v>
      </c>
      <c r="P261">
        <v>0</v>
      </c>
      <c r="Q261">
        <v>14.285714285714286</v>
      </c>
      <c r="R261">
        <v>0</v>
      </c>
      <c r="S261">
        <v>13</v>
      </c>
      <c r="T261">
        <v>11</v>
      </c>
      <c r="U261">
        <v>0.8461538461538461</v>
      </c>
    </row>
    <row r="262" spans="1:21" ht="13.5">
      <c r="A262" s="16" t="s">
        <v>87</v>
      </c>
      <c r="B262" s="21" t="s">
        <v>1791</v>
      </c>
      <c r="C262" s="16" t="s">
        <v>791</v>
      </c>
      <c r="D262" s="7" t="s">
        <v>538</v>
      </c>
      <c r="E262" s="36">
        <v>12</v>
      </c>
      <c r="F262" s="23">
        <v>1</v>
      </c>
      <c r="G262" s="47">
        <f>F262/E262</f>
        <v>0.08333333333333333</v>
      </c>
      <c r="H262" s="21"/>
      <c r="I262">
        <v>2</v>
      </c>
      <c r="J262">
        <v>0.14285714285714285</v>
      </c>
      <c r="K262">
        <v>0.5806451612903226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</v>
      </c>
      <c r="T262">
        <v>47</v>
      </c>
      <c r="U262">
        <v>0.734375</v>
      </c>
    </row>
    <row r="263" spans="1:21" ht="13.5">
      <c r="A263" s="16" t="s">
        <v>1182</v>
      </c>
      <c r="B263" s="21" t="s">
        <v>1662</v>
      </c>
      <c r="C263" s="16" t="s">
        <v>755</v>
      </c>
      <c r="D263" s="7" t="s">
        <v>540</v>
      </c>
      <c r="E263" s="36">
        <v>112</v>
      </c>
      <c r="F263" s="22">
        <v>16</v>
      </c>
      <c r="G263" s="47">
        <f>F263/E263</f>
        <v>0.14285714285714285</v>
      </c>
      <c r="H263" s="21"/>
      <c r="I263" t="s">
        <v>1710</v>
      </c>
      <c r="J263" t="s">
        <v>542</v>
      </c>
      <c r="K263">
        <v>0.8387096774193549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40</v>
      </c>
      <c r="T263">
        <v>34</v>
      </c>
      <c r="U263">
        <v>0.85</v>
      </c>
    </row>
    <row r="264" spans="1:21" ht="13.5">
      <c r="A264" s="16" t="s">
        <v>2025</v>
      </c>
      <c r="B264" s="21" t="s">
        <v>2026</v>
      </c>
      <c r="C264" s="16" t="s">
        <v>878</v>
      </c>
      <c r="D264" s="7" t="s">
        <v>538</v>
      </c>
      <c r="E264" s="36">
        <v>14</v>
      </c>
      <c r="F264" s="22">
        <v>0</v>
      </c>
      <c r="G264" s="47">
        <f>F264/E264</f>
        <v>0</v>
      </c>
      <c r="H264" s="21"/>
      <c r="I264" t="s">
        <v>1710</v>
      </c>
      <c r="J264" t="s">
        <v>542</v>
      </c>
      <c r="K264">
        <v>0.8387096774193549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14</v>
      </c>
      <c r="T264">
        <v>7</v>
      </c>
      <c r="U264">
        <v>0.5</v>
      </c>
    </row>
    <row r="265" spans="1:21" ht="13.5">
      <c r="A265" s="16" t="s">
        <v>890</v>
      </c>
      <c r="B265" s="21" t="s">
        <v>891</v>
      </c>
      <c r="C265" s="16" t="s">
        <v>821</v>
      </c>
      <c r="D265" s="7" t="s">
        <v>538</v>
      </c>
      <c r="E265" s="36">
        <v>144</v>
      </c>
      <c r="F265" s="22">
        <v>22</v>
      </c>
      <c r="G265" s="47">
        <f>F265/E265</f>
        <v>0.1527777777777778</v>
      </c>
      <c r="H265" s="21"/>
      <c r="I265">
        <v>4</v>
      </c>
      <c r="J265">
        <v>0.11764705882352941</v>
      </c>
      <c r="K265">
        <v>1</v>
      </c>
      <c r="L265">
        <v>7</v>
      </c>
      <c r="M265">
        <v>0</v>
      </c>
      <c r="N265">
        <v>7</v>
      </c>
      <c r="O265">
        <v>0</v>
      </c>
      <c r="P265">
        <v>0</v>
      </c>
      <c r="Q265">
        <v>21.875</v>
      </c>
      <c r="R265">
        <v>0</v>
      </c>
      <c r="S265">
        <v>27</v>
      </c>
      <c r="T265">
        <v>18</v>
      </c>
      <c r="U265">
        <v>0.6666666666666666</v>
      </c>
    </row>
    <row r="266" spans="1:21" ht="13.5">
      <c r="A266" s="16" t="s">
        <v>1412</v>
      </c>
      <c r="B266" s="21" t="s">
        <v>1413</v>
      </c>
      <c r="C266" s="16" t="s">
        <v>858</v>
      </c>
      <c r="D266" s="7" t="s">
        <v>540</v>
      </c>
      <c r="F266" s="22"/>
      <c r="G266" s="38"/>
      <c r="H266" s="21" t="s">
        <v>23</v>
      </c>
      <c r="I266" t="s">
        <v>1710</v>
      </c>
      <c r="J266" t="s">
        <v>542</v>
      </c>
      <c r="K266">
        <v>0.9512195121951219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14</v>
      </c>
      <c r="T266">
        <v>10</v>
      </c>
      <c r="U266">
        <v>0.7142857142857143</v>
      </c>
    </row>
    <row r="267" spans="1:21" ht="13.5">
      <c r="A267" s="16" t="s">
        <v>1137</v>
      </c>
      <c r="B267" s="21" t="s">
        <v>1138</v>
      </c>
      <c r="C267" s="16" t="s">
        <v>858</v>
      </c>
      <c r="D267" s="7" t="s">
        <v>540</v>
      </c>
      <c r="E267" s="36">
        <v>30</v>
      </c>
      <c r="F267" s="23">
        <v>17</v>
      </c>
      <c r="G267" s="47">
        <f>F267/E267</f>
        <v>0.5666666666666667</v>
      </c>
      <c r="H267" s="21"/>
      <c r="I267" t="s">
        <v>1710</v>
      </c>
      <c r="J267" t="s">
        <v>542</v>
      </c>
      <c r="K267">
        <v>0.8</v>
      </c>
      <c r="L267">
        <v>10</v>
      </c>
      <c r="M267">
        <v>2</v>
      </c>
      <c r="N267">
        <v>8</v>
      </c>
      <c r="O267">
        <v>0</v>
      </c>
      <c r="P267">
        <v>2.4691358024691357</v>
      </c>
      <c r="Q267">
        <v>9.876543209876543</v>
      </c>
      <c r="R267">
        <v>0</v>
      </c>
      <c r="S267">
        <v>85</v>
      </c>
      <c r="T267">
        <v>68</v>
      </c>
      <c r="U267">
        <v>0.8</v>
      </c>
    </row>
    <row r="268" spans="1:21" ht="13.5">
      <c r="A268" s="16" t="s">
        <v>1207</v>
      </c>
      <c r="B268" s="21" t="s">
        <v>1208</v>
      </c>
      <c r="C268" s="16" t="s">
        <v>858</v>
      </c>
      <c r="D268" s="7" t="s">
        <v>540</v>
      </c>
      <c r="F268" s="23"/>
      <c r="G268" s="38"/>
      <c r="H268" s="21" t="s">
        <v>23</v>
      </c>
      <c r="I268" t="s">
        <v>1710</v>
      </c>
      <c r="J268" t="s">
        <v>542</v>
      </c>
      <c r="K268">
        <v>1</v>
      </c>
      <c r="L268">
        <v>4</v>
      </c>
      <c r="M268">
        <v>0</v>
      </c>
      <c r="N268">
        <v>4</v>
      </c>
      <c r="O268">
        <v>0</v>
      </c>
      <c r="P268">
        <v>0</v>
      </c>
      <c r="Q268">
        <v>13.333333333333334</v>
      </c>
      <c r="R268">
        <v>0</v>
      </c>
      <c r="S268">
        <v>8</v>
      </c>
      <c r="T268">
        <v>6</v>
      </c>
      <c r="U268">
        <v>0.75</v>
      </c>
    </row>
    <row r="269" spans="1:21" ht="13.5">
      <c r="A269" s="16" t="s">
        <v>1295</v>
      </c>
      <c r="B269" s="21" t="s">
        <v>924</v>
      </c>
      <c r="C269" s="16" t="s">
        <v>773</v>
      </c>
      <c r="D269" s="7" t="s">
        <v>538</v>
      </c>
      <c r="E269" s="36">
        <v>35</v>
      </c>
      <c r="F269" s="22">
        <v>15</v>
      </c>
      <c r="G269" s="47">
        <f>F269/E269</f>
        <v>0.42857142857142855</v>
      </c>
      <c r="H269" s="21"/>
      <c r="I269" t="s">
        <v>1710</v>
      </c>
      <c r="J269" t="s">
        <v>542</v>
      </c>
      <c r="K269">
        <v>1</v>
      </c>
      <c r="L269">
        <v>8</v>
      </c>
      <c r="M269">
        <v>0</v>
      </c>
      <c r="N269">
        <v>8</v>
      </c>
      <c r="O269">
        <v>0</v>
      </c>
      <c r="P269">
        <v>0</v>
      </c>
      <c r="Q269">
        <v>36.36363636363637</v>
      </c>
      <c r="R269">
        <v>0</v>
      </c>
      <c r="S269">
        <v>16</v>
      </c>
      <c r="T269">
        <v>10</v>
      </c>
      <c r="U269">
        <v>0.625</v>
      </c>
    </row>
    <row r="270" spans="1:21" ht="13.5">
      <c r="A270" s="16" t="s">
        <v>241</v>
      </c>
      <c r="B270" s="21" t="s">
        <v>466</v>
      </c>
      <c r="C270" s="16" t="s">
        <v>878</v>
      </c>
      <c r="D270" s="7" t="s">
        <v>538</v>
      </c>
      <c r="E270" s="36">
        <v>25</v>
      </c>
      <c r="F270" s="23">
        <v>13</v>
      </c>
      <c r="G270" s="47">
        <f>F270/E270</f>
        <v>0.52</v>
      </c>
      <c r="H270" s="21"/>
      <c r="I270">
        <v>12</v>
      </c>
      <c r="J270">
        <v>0.1276595744680851</v>
      </c>
      <c r="K270">
        <v>0.5614035087719298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32</v>
      </c>
      <c r="T270">
        <v>17</v>
      </c>
      <c r="U270">
        <v>0.53125</v>
      </c>
    </row>
    <row r="271" spans="1:21" ht="13.5">
      <c r="A271" s="16" t="s">
        <v>315</v>
      </c>
      <c r="B271" s="21" t="s">
        <v>316</v>
      </c>
      <c r="C271" s="16" t="s">
        <v>802</v>
      </c>
      <c r="D271" s="7" t="s">
        <v>538</v>
      </c>
      <c r="F271" s="22"/>
      <c r="G271" s="38"/>
      <c r="H271" s="21" t="s">
        <v>1941</v>
      </c>
      <c r="I271">
        <v>4</v>
      </c>
      <c r="J271">
        <v>0.07272727272727272</v>
      </c>
      <c r="K271">
        <v>0.8596491228070176</v>
      </c>
      <c r="L271">
        <v>2</v>
      </c>
      <c r="M271">
        <v>0</v>
      </c>
      <c r="N271">
        <v>2</v>
      </c>
      <c r="O271">
        <v>0</v>
      </c>
      <c r="P271">
        <v>0</v>
      </c>
      <c r="Q271">
        <v>6.451612903225806</v>
      </c>
      <c r="R271">
        <v>0</v>
      </c>
      <c r="S271">
        <v>24</v>
      </c>
      <c r="T271">
        <v>21</v>
      </c>
      <c r="U271">
        <v>0.875</v>
      </c>
    </row>
    <row r="272" spans="1:21" ht="13.5">
      <c r="A272" s="16" t="s">
        <v>1203</v>
      </c>
      <c r="B272" s="21" t="s">
        <v>1631</v>
      </c>
      <c r="C272" s="16" t="s">
        <v>834</v>
      </c>
      <c r="D272" s="7" t="s">
        <v>540</v>
      </c>
      <c r="E272" s="36">
        <v>38</v>
      </c>
      <c r="F272" s="22">
        <v>6</v>
      </c>
      <c r="G272" s="47">
        <f>F272/E272</f>
        <v>0.15789473684210525</v>
      </c>
      <c r="H272" s="21"/>
      <c r="I272" t="s">
        <v>1710</v>
      </c>
      <c r="J272" t="s">
        <v>542</v>
      </c>
      <c r="K272">
        <v>0.8947368421052632</v>
      </c>
      <c r="L272">
        <v>3</v>
      </c>
      <c r="M272">
        <v>0</v>
      </c>
      <c r="N272">
        <v>3</v>
      </c>
      <c r="O272">
        <v>0</v>
      </c>
      <c r="P272">
        <v>0</v>
      </c>
      <c r="Q272">
        <v>6.122448979591836</v>
      </c>
      <c r="R272">
        <v>0</v>
      </c>
      <c r="S272">
        <v>25</v>
      </c>
      <c r="T272">
        <v>19</v>
      </c>
      <c r="U272">
        <v>0.76</v>
      </c>
    </row>
    <row r="273" spans="1:21" ht="13.5">
      <c r="A273" s="16" t="s">
        <v>1011</v>
      </c>
      <c r="B273" s="21" t="s">
        <v>426</v>
      </c>
      <c r="C273" s="16" t="s">
        <v>791</v>
      </c>
      <c r="D273" s="7" t="s">
        <v>538</v>
      </c>
      <c r="E273" s="36">
        <v>66</v>
      </c>
      <c r="F273" s="22">
        <v>2</v>
      </c>
      <c r="G273" s="47">
        <f>F273/E273</f>
        <v>0.030303030303030304</v>
      </c>
      <c r="H273" s="21"/>
      <c r="I273" t="s">
        <v>1710</v>
      </c>
      <c r="J273" t="s">
        <v>542</v>
      </c>
      <c r="K273">
        <v>0.4411764705882353</v>
      </c>
      <c r="L273">
        <v>11</v>
      </c>
      <c r="M273">
        <v>4</v>
      </c>
      <c r="N273">
        <v>7</v>
      </c>
      <c r="O273">
        <v>0</v>
      </c>
      <c r="P273">
        <v>2.7210884353741496</v>
      </c>
      <c r="Q273">
        <v>4.761904761904762</v>
      </c>
      <c r="R273">
        <v>0</v>
      </c>
      <c r="S273">
        <v>122</v>
      </c>
      <c r="T273">
        <v>107</v>
      </c>
      <c r="U273">
        <v>0.8770491803278688</v>
      </c>
    </row>
    <row r="274" spans="1:21" ht="13.5">
      <c r="A274" s="16" t="s">
        <v>412</v>
      </c>
      <c r="B274" s="21" t="s">
        <v>1587</v>
      </c>
      <c r="C274" s="16" t="s">
        <v>815</v>
      </c>
      <c r="D274" s="7" t="s">
        <v>540</v>
      </c>
      <c r="F274" s="22"/>
      <c r="G274" s="38"/>
      <c r="H274" s="21" t="s">
        <v>22</v>
      </c>
      <c r="I274" t="s">
        <v>1710</v>
      </c>
      <c r="J274" t="s">
        <v>542</v>
      </c>
      <c r="K274">
        <v>0.4375</v>
      </c>
      <c r="L274">
        <v>1</v>
      </c>
      <c r="M274">
        <v>0</v>
      </c>
      <c r="N274">
        <v>1</v>
      </c>
      <c r="O274">
        <v>0</v>
      </c>
      <c r="P274">
        <v>0</v>
      </c>
      <c r="Q274">
        <v>3.0303030303030303</v>
      </c>
      <c r="R274">
        <v>0</v>
      </c>
      <c r="S274">
        <v>15</v>
      </c>
      <c r="T274">
        <v>14</v>
      </c>
      <c r="U274">
        <v>0.9333333333333333</v>
      </c>
    </row>
    <row r="275" spans="1:21" ht="13.5">
      <c r="A275" s="16" t="s">
        <v>596</v>
      </c>
      <c r="B275" s="21" t="s">
        <v>597</v>
      </c>
      <c r="C275" s="16" t="s">
        <v>758</v>
      </c>
      <c r="D275" s="7" t="s">
        <v>540</v>
      </c>
      <c r="F275" s="23"/>
      <c r="G275" s="38"/>
      <c r="H275" s="21" t="s">
        <v>1943</v>
      </c>
      <c r="I275">
        <v>3</v>
      </c>
      <c r="J275">
        <v>0.23076923076923078</v>
      </c>
      <c r="K275">
        <v>1</v>
      </c>
      <c r="L275">
        <v>2</v>
      </c>
      <c r="M275">
        <v>0</v>
      </c>
      <c r="N275">
        <v>2</v>
      </c>
      <c r="O275">
        <v>0</v>
      </c>
      <c r="P275">
        <v>0</v>
      </c>
      <c r="Q275">
        <v>3.7037037037037037</v>
      </c>
      <c r="R275">
        <v>0</v>
      </c>
      <c r="S275">
        <v>29</v>
      </c>
      <c r="T275">
        <v>27</v>
      </c>
      <c r="U275">
        <v>0.9310344827586207</v>
      </c>
    </row>
    <row r="276" spans="1:21" ht="13.5">
      <c r="A276" s="16" t="s">
        <v>1084</v>
      </c>
      <c r="B276" s="21" t="s">
        <v>1649</v>
      </c>
      <c r="C276" s="16" t="s">
        <v>758</v>
      </c>
      <c r="D276" s="7" t="s">
        <v>540</v>
      </c>
      <c r="F276" s="23"/>
      <c r="G276" s="38"/>
      <c r="H276" s="21" t="s">
        <v>1941</v>
      </c>
      <c r="I276" t="s">
        <v>1710</v>
      </c>
      <c r="J276" t="s">
        <v>542</v>
      </c>
      <c r="K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23</v>
      </c>
      <c r="T276">
        <v>18</v>
      </c>
      <c r="U276">
        <v>0.782608695652174</v>
      </c>
    </row>
    <row r="277" spans="1:21" ht="13.5">
      <c r="A277" s="16" t="s">
        <v>994</v>
      </c>
      <c r="B277" s="21" t="s">
        <v>1833</v>
      </c>
      <c r="C277" s="16" t="s">
        <v>758</v>
      </c>
      <c r="D277" s="7" t="s">
        <v>540</v>
      </c>
      <c r="E277" s="36">
        <v>62</v>
      </c>
      <c r="F277" s="22">
        <v>51</v>
      </c>
      <c r="G277" s="47">
        <f>F277/E277</f>
        <v>0.8225806451612904</v>
      </c>
      <c r="H277" s="21"/>
      <c r="I277" t="s">
        <v>1710</v>
      </c>
      <c r="J277" t="s">
        <v>542</v>
      </c>
      <c r="K277">
        <v>0.6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20</v>
      </c>
      <c r="T277">
        <v>18</v>
      </c>
      <c r="U277">
        <v>0.9</v>
      </c>
    </row>
    <row r="278" spans="1:21" ht="13.5">
      <c r="A278" s="16" t="s">
        <v>594</v>
      </c>
      <c r="B278" s="21" t="s">
        <v>595</v>
      </c>
      <c r="C278" s="16" t="s">
        <v>768</v>
      </c>
      <c r="D278" s="7" t="s">
        <v>540</v>
      </c>
      <c r="E278" s="36">
        <v>24</v>
      </c>
      <c r="F278" s="22">
        <v>2</v>
      </c>
      <c r="G278" s="47">
        <f>F278/E278</f>
        <v>0.08333333333333333</v>
      </c>
      <c r="H278" s="21"/>
      <c r="I278">
        <v>1</v>
      </c>
      <c r="J278">
        <v>0.010638297872340425</v>
      </c>
      <c r="K278">
        <v>0.49606299212598426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</v>
      </c>
      <c r="T278">
        <v>1</v>
      </c>
      <c r="U278">
        <v>0.5</v>
      </c>
    </row>
    <row r="279" spans="1:21" ht="13.5">
      <c r="A279" s="16" t="s">
        <v>1444</v>
      </c>
      <c r="B279" s="21" t="s">
        <v>534</v>
      </c>
      <c r="C279" s="16" t="s">
        <v>858</v>
      </c>
      <c r="D279" s="7" t="s">
        <v>538</v>
      </c>
      <c r="E279" s="36">
        <v>35</v>
      </c>
      <c r="F279" s="22">
        <v>31</v>
      </c>
      <c r="G279" s="47">
        <f>F279/E279</f>
        <v>0.8857142857142857</v>
      </c>
      <c r="H279" s="21"/>
      <c r="I279">
        <v>43</v>
      </c>
      <c r="J279">
        <v>0.16104868913857678</v>
      </c>
      <c r="K279">
        <v>0.8258426966292135</v>
      </c>
      <c r="L279">
        <v>5</v>
      </c>
      <c r="M279">
        <v>0</v>
      </c>
      <c r="N279">
        <v>5</v>
      </c>
      <c r="O279">
        <v>0</v>
      </c>
      <c r="P279">
        <v>0</v>
      </c>
      <c r="Q279">
        <v>25</v>
      </c>
      <c r="R279">
        <v>0</v>
      </c>
      <c r="S279">
        <v>15</v>
      </c>
      <c r="T279">
        <v>6</v>
      </c>
      <c r="U279">
        <v>0.4</v>
      </c>
    </row>
    <row r="280" spans="1:21" ht="13.5">
      <c r="A280" s="16" t="s">
        <v>535</v>
      </c>
      <c r="B280" s="21" t="s">
        <v>536</v>
      </c>
      <c r="C280" s="16" t="s">
        <v>775</v>
      </c>
      <c r="D280" s="7" t="s">
        <v>538</v>
      </c>
      <c r="E280" s="36">
        <v>23</v>
      </c>
      <c r="F280" s="22">
        <v>5</v>
      </c>
      <c r="G280" s="47">
        <f>F280/E280</f>
        <v>0.21739130434782608</v>
      </c>
      <c r="H280" s="21"/>
      <c r="I280">
        <v>2</v>
      </c>
      <c r="J280">
        <v>0.045454545454545456</v>
      </c>
      <c r="K280">
        <v>0.6538461538461539</v>
      </c>
      <c r="L280">
        <v>2</v>
      </c>
      <c r="M280">
        <v>0</v>
      </c>
      <c r="N280">
        <v>2</v>
      </c>
      <c r="O280">
        <v>0</v>
      </c>
      <c r="P280">
        <v>0</v>
      </c>
      <c r="Q280">
        <v>6.666666666666667</v>
      </c>
      <c r="R280">
        <v>0</v>
      </c>
      <c r="S280">
        <v>1</v>
      </c>
      <c r="T280">
        <v>1</v>
      </c>
      <c r="U280">
        <v>1</v>
      </c>
    </row>
    <row r="281" spans="1:21" ht="13.5">
      <c r="A281" s="16" t="s">
        <v>1967</v>
      </c>
      <c r="B281" s="21" t="s">
        <v>1968</v>
      </c>
      <c r="C281" s="16" t="s">
        <v>789</v>
      </c>
      <c r="D281" s="7" t="s">
        <v>540</v>
      </c>
      <c r="E281" s="36">
        <v>23</v>
      </c>
      <c r="F281" s="23">
        <v>5</v>
      </c>
      <c r="G281" s="47">
        <f>F281/E281</f>
        <v>0.21739130434782608</v>
      </c>
      <c r="H281" s="21"/>
      <c r="I281">
        <v>1</v>
      </c>
      <c r="J281">
        <v>0.09090909090909091</v>
      </c>
      <c r="K281">
        <v>0.696969696969697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21</v>
      </c>
      <c r="T281">
        <v>14</v>
      </c>
      <c r="U281">
        <v>0.6666666666666666</v>
      </c>
    </row>
    <row r="282" spans="1:21" ht="13.5">
      <c r="A282" s="16" t="s">
        <v>1304</v>
      </c>
      <c r="B282" s="21" t="s">
        <v>1305</v>
      </c>
      <c r="C282" s="16" t="s">
        <v>711</v>
      </c>
      <c r="D282" s="7" t="s">
        <v>540</v>
      </c>
      <c r="F282" s="22"/>
      <c r="G282" s="38"/>
      <c r="H282" s="21" t="s">
        <v>22</v>
      </c>
      <c r="I282" t="s">
        <v>1710</v>
      </c>
      <c r="J282" t="s">
        <v>542</v>
      </c>
      <c r="K282">
        <v>0.6666666666666666</v>
      </c>
      <c r="L282">
        <v>2</v>
      </c>
      <c r="M282">
        <v>2</v>
      </c>
      <c r="N282">
        <v>0</v>
      </c>
      <c r="O282">
        <v>0</v>
      </c>
      <c r="P282">
        <v>1.941747572815534</v>
      </c>
      <c r="Q282">
        <v>0</v>
      </c>
      <c r="R282">
        <v>0</v>
      </c>
      <c r="S282">
        <v>90</v>
      </c>
      <c r="T282">
        <v>41</v>
      </c>
      <c r="U282">
        <v>0.45555555555555555</v>
      </c>
    </row>
    <row r="283" spans="1:21" ht="13.5">
      <c r="A283" s="16" t="s">
        <v>1116</v>
      </c>
      <c r="B283" s="21" t="s">
        <v>727</v>
      </c>
      <c r="C283" s="16" t="s">
        <v>831</v>
      </c>
      <c r="D283" s="7" t="s">
        <v>538</v>
      </c>
      <c r="E283" s="36">
        <v>9</v>
      </c>
      <c r="F283" s="23">
        <v>1</v>
      </c>
      <c r="G283" s="47">
        <f>F283/E283</f>
        <v>0.1111111111111111</v>
      </c>
      <c r="H283" s="21"/>
      <c r="I283" t="s">
        <v>1710</v>
      </c>
      <c r="J283" t="s">
        <v>542</v>
      </c>
      <c r="K283">
        <v>0.8360655737704918</v>
      </c>
      <c r="S283">
        <v>17</v>
      </c>
      <c r="T283">
        <v>14</v>
      </c>
      <c r="U283">
        <v>0.8235294117647058</v>
      </c>
    </row>
    <row r="284" spans="1:21" ht="13.5">
      <c r="A284" s="16" t="s">
        <v>1235</v>
      </c>
      <c r="B284" s="21" t="s">
        <v>1236</v>
      </c>
      <c r="C284" s="16" t="s">
        <v>827</v>
      </c>
      <c r="D284" s="7" t="s">
        <v>538</v>
      </c>
      <c r="F284" s="22"/>
      <c r="G284" s="38"/>
      <c r="H284" s="21" t="s">
        <v>23</v>
      </c>
      <c r="I284">
        <v>3</v>
      </c>
      <c r="J284">
        <v>0.0967741935483871</v>
      </c>
      <c r="K284">
        <v>0.8461538461538461</v>
      </c>
      <c r="S284">
        <v>5</v>
      </c>
      <c r="T284">
        <v>4</v>
      </c>
      <c r="U284">
        <v>0.8</v>
      </c>
    </row>
    <row r="285" spans="1:21" ht="13.5">
      <c r="A285" s="16" t="s">
        <v>1451</v>
      </c>
      <c r="B285" s="21" t="s">
        <v>710</v>
      </c>
      <c r="C285" s="16" t="s">
        <v>711</v>
      </c>
      <c r="D285" s="7" t="s">
        <v>538</v>
      </c>
      <c r="E285" s="36">
        <v>100</v>
      </c>
      <c r="F285" s="23">
        <v>0</v>
      </c>
      <c r="G285" s="47">
        <f>F285/E285</f>
        <v>0</v>
      </c>
      <c r="H285" s="21"/>
      <c r="I285">
        <v>4</v>
      </c>
      <c r="J285">
        <v>0.1</v>
      </c>
      <c r="K285">
        <v>1</v>
      </c>
      <c r="L285">
        <v>2</v>
      </c>
      <c r="M285">
        <v>0</v>
      </c>
      <c r="N285">
        <v>1</v>
      </c>
      <c r="O285">
        <v>1</v>
      </c>
      <c r="P285">
        <v>0</v>
      </c>
      <c r="Q285">
        <v>3.8461538461538463</v>
      </c>
      <c r="R285">
        <v>3.8461538461538463</v>
      </c>
      <c r="S285">
        <v>34</v>
      </c>
      <c r="T285">
        <v>25</v>
      </c>
      <c r="U285">
        <v>0.7352941176470589</v>
      </c>
    </row>
    <row r="286" spans="1:21" ht="13.5">
      <c r="A286" s="16" t="s">
        <v>1428</v>
      </c>
      <c r="B286" s="21" t="s">
        <v>1429</v>
      </c>
      <c r="C286" s="16" t="s">
        <v>775</v>
      </c>
      <c r="D286" s="7" t="s">
        <v>540</v>
      </c>
      <c r="E286" s="36">
        <v>4</v>
      </c>
      <c r="F286" s="23">
        <v>2</v>
      </c>
      <c r="G286" s="47">
        <f>F286/E286</f>
        <v>0.5</v>
      </c>
      <c r="H286" s="21"/>
      <c r="I286">
        <v>12</v>
      </c>
      <c r="J286">
        <v>0.15789473684210525</v>
      </c>
      <c r="K286">
        <v>0.7647058823529411</v>
      </c>
      <c r="S286">
        <v>57</v>
      </c>
      <c r="T286">
        <v>52</v>
      </c>
      <c r="U286">
        <v>0.9122807017543859</v>
      </c>
    </row>
    <row r="287" spans="1:18" ht="13.5">
      <c r="A287" s="16" t="s">
        <v>2007</v>
      </c>
      <c r="B287" s="21" t="s">
        <v>2008</v>
      </c>
      <c r="C287" s="16" t="s">
        <v>758</v>
      </c>
      <c r="D287" s="7" t="s">
        <v>540</v>
      </c>
      <c r="E287" s="36">
        <v>74</v>
      </c>
      <c r="F287" s="22">
        <v>37</v>
      </c>
      <c r="G287" s="47">
        <f>F287/E287</f>
        <v>0.5</v>
      </c>
      <c r="H287" s="21"/>
      <c r="I287">
        <v>5</v>
      </c>
      <c r="J287">
        <v>0.13157894736842105</v>
      </c>
      <c r="K287">
        <v>0.8461538461538461</v>
      </c>
      <c r="L287">
        <v>4</v>
      </c>
      <c r="M287">
        <v>0</v>
      </c>
      <c r="N287">
        <v>4</v>
      </c>
      <c r="O287">
        <v>0</v>
      </c>
      <c r="P287">
        <v>0</v>
      </c>
      <c r="Q287">
        <v>10</v>
      </c>
      <c r="R287">
        <v>0</v>
      </c>
    </row>
    <row r="288" spans="1:21" ht="13.5">
      <c r="A288" s="16" t="s">
        <v>1417</v>
      </c>
      <c r="B288" s="21" t="s">
        <v>1606</v>
      </c>
      <c r="C288" s="16" t="s">
        <v>779</v>
      </c>
      <c r="D288" s="7" t="s">
        <v>540</v>
      </c>
      <c r="F288" s="22"/>
      <c r="G288" s="38"/>
      <c r="H288" s="21" t="s">
        <v>22</v>
      </c>
      <c r="I288">
        <v>2</v>
      </c>
      <c r="J288">
        <v>0.044444444444444446</v>
      </c>
      <c r="K288">
        <v>0.4583333333333333</v>
      </c>
      <c r="L288">
        <v>2</v>
      </c>
      <c r="M288">
        <v>2</v>
      </c>
      <c r="N288">
        <v>0</v>
      </c>
      <c r="O288">
        <v>0</v>
      </c>
      <c r="P288">
        <v>5.2631578947368425</v>
      </c>
      <c r="Q288">
        <v>0</v>
      </c>
      <c r="R288">
        <v>0</v>
      </c>
      <c r="S288">
        <v>19</v>
      </c>
      <c r="T288">
        <v>13</v>
      </c>
      <c r="U288">
        <v>0.6842105263157895</v>
      </c>
    </row>
    <row r="289" spans="1:21" ht="13.5">
      <c r="A289" s="16" t="s">
        <v>1175</v>
      </c>
      <c r="B289" s="21" t="s">
        <v>1731</v>
      </c>
      <c r="C289" s="16" t="s">
        <v>711</v>
      </c>
      <c r="D289" s="7" t="s">
        <v>540</v>
      </c>
      <c r="F289" s="22"/>
      <c r="G289" s="38"/>
      <c r="H289" s="21" t="s">
        <v>22</v>
      </c>
      <c r="I289">
        <v>3</v>
      </c>
      <c r="J289">
        <v>0.0379746835443038</v>
      </c>
      <c r="K289" t="s">
        <v>1710</v>
      </c>
      <c r="L289">
        <v>2</v>
      </c>
      <c r="M289">
        <v>0</v>
      </c>
      <c r="N289">
        <v>2</v>
      </c>
      <c r="O289">
        <v>0</v>
      </c>
      <c r="P289">
        <v>0</v>
      </c>
      <c r="Q289">
        <v>11.11111111111111</v>
      </c>
      <c r="R289">
        <v>0</v>
      </c>
      <c r="S289">
        <v>27</v>
      </c>
      <c r="T289">
        <v>21</v>
      </c>
      <c r="U289">
        <v>0.7777777777777778</v>
      </c>
    </row>
    <row r="290" spans="1:21" ht="13.5">
      <c r="A290" s="16" t="s">
        <v>1501</v>
      </c>
      <c r="B290" s="21" t="s">
        <v>1502</v>
      </c>
      <c r="C290" s="16" t="s">
        <v>773</v>
      </c>
      <c r="D290" s="7" t="s">
        <v>540</v>
      </c>
      <c r="F290" s="23"/>
      <c r="G290" s="38"/>
      <c r="H290" s="21" t="s">
        <v>1941</v>
      </c>
      <c r="I290">
        <v>4</v>
      </c>
      <c r="J290">
        <v>0.11764705882352941</v>
      </c>
      <c r="K290">
        <v>0.6206896551724138</v>
      </c>
      <c r="L290">
        <v>2</v>
      </c>
      <c r="M290">
        <v>0</v>
      </c>
      <c r="N290">
        <v>2</v>
      </c>
      <c r="O290">
        <v>0</v>
      </c>
      <c r="P290">
        <v>0</v>
      </c>
      <c r="Q290">
        <v>13.333333333333334</v>
      </c>
      <c r="R290">
        <v>0</v>
      </c>
      <c r="S290">
        <v>7</v>
      </c>
      <c r="T290">
        <v>4</v>
      </c>
      <c r="U290">
        <v>0.5714285714285714</v>
      </c>
    </row>
    <row r="291" spans="1:21" ht="13.5">
      <c r="A291" s="16" t="s">
        <v>1727</v>
      </c>
      <c r="B291" s="21" t="s">
        <v>1728</v>
      </c>
      <c r="C291" s="16" t="s">
        <v>773</v>
      </c>
      <c r="D291" s="7" t="s">
        <v>540</v>
      </c>
      <c r="E291" s="36">
        <v>7</v>
      </c>
      <c r="F291" s="22">
        <v>2</v>
      </c>
      <c r="G291" s="47">
        <f>F291/E291</f>
        <v>0.2857142857142857</v>
      </c>
      <c r="H291" s="21"/>
      <c r="I291" t="s">
        <v>1710</v>
      </c>
      <c r="J291" t="s">
        <v>542</v>
      </c>
      <c r="K291">
        <v>0.875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261</v>
      </c>
      <c r="T291">
        <v>88</v>
      </c>
      <c r="U291">
        <v>0.3371647509578544</v>
      </c>
    </row>
    <row r="292" spans="1:21" ht="13.5">
      <c r="A292" s="16" t="s">
        <v>506</v>
      </c>
      <c r="B292" s="21" t="s">
        <v>507</v>
      </c>
      <c r="C292" s="16" t="s">
        <v>812</v>
      </c>
      <c r="D292" s="7" t="s">
        <v>540</v>
      </c>
      <c r="E292" s="36">
        <v>21</v>
      </c>
      <c r="F292" s="23">
        <v>5</v>
      </c>
      <c r="G292" s="47">
        <f>F292/E292</f>
        <v>0.23809523809523808</v>
      </c>
      <c r="H292" s="21"/>
      <c r="I292">
        <v>8</v>
      </c>
      <c r="J292">
        <v>0.2857142857142857</v>
      </c>
      <c r="K292">
        <v>0.625</v>
      </c>
      <c r="L292">
        <v>1</v>
      </c>
      <c r="M292">
        <v>0</v>
      </c>
      <c r="N292">
        <v>1</v>
      </c>
      <c r="O292">
        <v>0</v>
      </c>
      <c r="P292">
        <v>0</v>
      </c>
      <c r="Q292">
        <v>1.0638297872340425</v>
      </c>
      <c r="R292">
        <v>0</v>
      </c>
      <c r="S292">
        <v>127</v>
      </c>
      <c r="T292">
        <v>75</v>
      </c>
      <c r="U292">
        <v>0.5905511811023622</v>
      </c>
    </row>
    <row r="293" spans="1:21" ht="13.5">
      <c r="A293" s="16" t="s">
        <v>100</v>
      </c>
      <c r="B293" s="21" t="s">
        <v>1758</v>
      </c>
      <c r="C293" s="16" t="s">
        <v>755</v>
      </c>
      <c r="D293" s="7" t="s">
        <v>540</v>
      </c>
      <c r="E293" s="36">
        <v>59</v>
      </c>
      <c r="F293" s="23">
        <v>13</v>
      </c>
      <c r="G293" s="47">
        <f>F293/E293</f>
        <v>0.22033898305084745</v>
      </c>
      <c r="H293" s="21"/>
      <c r="I293">
        <v>2</v>
      </c>
      <c r="J293">
        <v>0.07142857142857142</v>
      </c>
      <c r="K293">
        <v>0.5625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</v>
      </c>
      <c r="T293">
        <v>2</v>
      </c>
      <c r="U293">
        <v>1</v>
      </c>
    </row>
    <row r="294" spans="1:21" ht="13.5">
      <c r="A294" s="16" t="s">
        <v>1088</v>
      </c>
      <c r="B294" s="21" t="s">
        <v>1089</v>
      </c>
      <c r="C294" s="16" t="s">
        <v>844</v>
      </c>
      <c r="D294" s="7" t="s">
        <v>540</v>
      </c>
      <c r="E294" s="36">
        <v>140</v>
      </c>
      <c r="F294" s="22">
        <v>15</v>
      </c>
      <c r="G294" s="47">
        <f>F294/E294</f>
        <v>0.10714285714285714</v>
      </c>
      <c r="H294" s="21"/>
      <c r="I294" t="s">
        <v>1710</v>
      </c>
      <c r="J294" t="s">
        <v>542</v>
      </c>
      <c r="K294">
        <v>0.8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</v>
      </c>
      <c r="T294">
        <v>5</v>
      </c>
      <c r="U294">
        <v>1</v>
      </c>
    </row>
    <row r="295" spans="1:21" ht="13.5">
      <c r="A295" s="16" t="s">
        <v>1308</v>
      </c>
      <c r="B295" s="21" t="s">
        <v>1309</v>
      </c>
      <c r="C295" s="16" t="s">
        <v>878</v>
      </c>
      <c r="D295" s="7" t="s">
        <v>540</v>
      </c>
      <c r="F295" s="22"/>
      <c r="G295" s="38"/>
      <c r="H295" s="21" t="s">
        <v>1941</v>
      </c>
      <c r="I295" t="s">
        <v>1710</v>
      </c>
      <c r="J295" t="s">
        <v>542</v>
      </c>
      <c r="K295">
        <v>0.6666666666666666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69</v>
      </c>
      <c r="T295">
        <v>30</v>
      </c>
      <c r="U295">
        <v>0.43478260869565216</v>
      </c>
    </row>
    <row r="296" spans="1:21" ht="13.5">
      <c r="A296" s="16" t="s">
        <v>695</v>
      </c>
      <c r="B296" s="21" t="s">
        <v>696</v>
      </c>
      <c r="C296" s="16" t="s">
        <v>755</v>
      </c>
      <c r="D296" s="7" t="s">
        <v>538</v>
      </c>
      <c r="F296" s="23"/>
      <c r="G296" s="38"/>
      <c r="H296" s="21" t="s">
        <v>22</v>
      </c>
      <c r="I296" t="s">
        <v>1710</v>
      </c>
      <c r="J296" t="s">
        <v>542</v>
      </c>
      <c r="K296">
        <v>0.7058823529411765</v>
      </c>
      <c r="L296">
        <v>1</v>
      </c>
      <c r="M296">
        <v>0</v>
      </c>
      <c r="N296">
        <v>1</v>
      </c>
      <c r="O296">
        <v>0</v>
      </c>
      <c r="P296">
        <v>0</v>
      </c>
      <c r="Q296">
        <v>2.2222222222222223</v>
      </c>
      <c r="R296">
        <v>0</v>
      </c>
      <c r="S296">
        <v>35</v>
      </c>
      <c r="T296">
        <v>28</v>
      </c>
      <c r="U296">
        <v>0.8</v>
      </c>
    </row>
    <row r="297" spans="1:21" ht="13.5">
      <c r="A297" s="16" t="s">
        <v>1778</v>
      </c>
      <c r="B297" s="21" t="s">
        <v>1779</v>
      </c>
      <c r="C297" s="16" t="s">
        <v>962</v>
      </c>
      <c r="D297" s="7" t="s">
        <v>540</v>
      </c>
      <c r="F297" s="22"/>
      <c r="G297" s="38"/>
      <c r="H297" s="21" t="s">
        <v>1943</v>
      </c>
      <c r="I297">
        <v>1</v>
      </c>
      <c r="J297">
        <v>0.034482758620689655</v>
      </c>
      <c r="K297">
        <v>0.782608695652174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24</v>
      </c>
      <c r="T297">
        <v>19</v>
      </c>
      <c r="U297">
        <v>0.7916666666666666</v>
      </c>
    </row>
    <row r="298" spans="1:21" ht="13.5">
      <c r="A298" s="16" t="s">
        <v>1297</v>
      </c>
      <c r="B298" s="21" t="s">
        <v>490</v>
      </c>
      <c r="C298" s="16" t="s">
        <v>812</v>
      </c>
      <c r="D298" s="7" t="s">
        <v>540</v>
      </c>
      <c r="E298" s="36">
        <v>63</v>
      </c>
      <c r="F298" s="22">
        <v>4</v>
      </c>
      <c r="G298" s="47">
        <f>F298/E298</f>
        <v>0.06349206349206349</v>
      </c>
      <c r="H298" s="21"/>
      <c r="I298">
        <v>28</v>
      </c>
      <c r="J298">
        <v>0.4745762711864407</v>
      </c>
      <c r="K298">
        <v>0.6065573770491803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72</v>
      </c>
      <c r="T298">
        <v>65</v>
      </c>
      <c r="U298">
        <v>0.9027777777777778</v>
      </c>
    </row>
    <row r="299" spans="1:21" ht="13.5">
      <c r="A299" s="16" t="s">
        <v>1287</v>
      </c>
      <c r="B299" s="21" t="s">
        <v>654</v>
      </c>
      <c r="C299" s="16" t="s">
        <v>868</v>
      </c>
      <c r="D299" s="7" t="s">
        <v>540</v>
      </c>
      <c r="E299" s="36">
        <v>56</v>
      </c>
      <c r="F299" s="22">
        <v>22</v>
      </c>
      <c r="G299" s="47">
        <f>F299/E299</f>
        <v>0.39285714285714285</v>
      </c>
      <c r="H299" s="21"/>
      <c r="I299" t="s">
        <v>1710</v>
      </c>
      <c r="J299" t="s">
        <v>542</v>
      </c>
      <c r="K299">
        <v>0.9534883720930233</v>
      </c>
      <c r="L299">
        <v>22</v>
      </c>
      <c r="M299">
        <v>0</v>
      </c>
      <c r="N299">
        <v>22</v>
      </c>
      <c r="O299">
        <v>0</v>
      </c>
      <c r="P299">
        <v>0</v>
      </c>
      <c r="Q299">
        <v>25.28735632183908</v>
      </c>
      <c r="R299">
        <v>0</v>
      </c>
      <c r="S299">
        <v>126</v>
      </c>
      <c r="T299">
        <v>68</v>
      </c>
      <c r="U299">
        <v>0.5396825396825397</v>
      </c>
    </row>
    <row r="300" spans="1:21" ht="13.5">
      <c r="A300" s="16" t="s">
        <v>310</v>
      </c>
      <c r="B300" s="21" t="s">
        <v>460</v>
      </c>
      <c r="C300" s="16" t="s">
        <v>846</v>
      </c>
      <c r="D300" s="7" t="s">
        <v>538</v>
      </c>
      <c r="E300" s="36">
        <v>12</v>
      </c>
      <c r="F300" s="22">
        <v>2</v>
      </c>
      <c r="G300" s="47">
        <f>F300/E300</f>
        <v>0.16666666666666666</v>
      </c>
      <c r="H300" s="21"/>
      <c r="I300">
        <v>4</v>
      </c>
      <c r="J300">
        <v>0.4</v>
      </c>
      <c r="K300">
        <v>0.6363636363636364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24</v>
      </c>
      <c r="T300">
        <v>24</v>
      </c>
      <c r="U300">
        <v>1</v>
      </c>
    </row>
    <row r="301" spans="1:21" ht="13.5">
      <c r="A301" s="16" t="s">
        <v>1298</v>
      </c>
      <c r="B301" s="21" t="s">
        <v>1693</v>
      </c>
      <c r="C301" s="16" t="s">
        <v>865</v>
      </c>
      <c r="D301" s="7" t="s">
        <v>540</v>
      </c>
      <c r="E301" s="36">
        <v>38</v>
      </c>
      <c r="F301" s="22">
        <v>10</v>
      </c>
      <c r="G301" s="47">
        <f>F301/E301</f>
        <v>0.2631578947368421</v>
      </c>
      <c r="H301" s="21"/>
      <c r="I301">
        <v>5</v>
      </c>
      <c r="J301">
        <v>0.08196721311475409</v>
      </c>
      <c r="K301">
        <v>0.75</v>
      </c>
      <c r="L301">
        <v>3</v>
      </c>
      <c r="M301">
        <v>0</v>
      </c>
      <c r="N301">
        <v>3</v>
      </c>
      <c r="O301">
        <v>0</v>
      </c>
      <c r="P301">
        <v>0</v>
      </c>
      <c r="Q301">
        <v>6.666666666666667</v>
      </c>
      <c r="R301">
        <v>0</v>
      </c>
      <c r="S301">
        <v>37</v>
      </c>
      <c r="T301">
        <v>34</v>
      </c>
      <c r="U301">
        <v>0.918918918918919</v>
      </c>
    </row>
    <row r="302" spans="1:21" ht="13.5">
      <c r="A302" s="16" t="s">
        <v>210</v>
      </c>
      <c r="B302" s="21" t="s">
        <v>1839</v>
      </c>
      <c r="C302" s="16" t="s">
        <v>815</v>
      </c>
      <c r="D302" s="7" t="s">
        <v>538</v>
      </c>
      <c r="F302" s="22"/>
      <c r="G302" s="38"/>
      <c r="H302" s="21" t="s">
        <v>22</v>
      </c>
      <c r="I302">
        <v>2</v>
      </c>
      <c r="J302">
        <v>0.05</v>
      </c>
      <c r="K302" t="s">
        <v>1710</v>
      </c>
      <c r="L302">
        <v>5</v>
      </c>
      <c r="M302">
        <v>0</v>
      </c>
      <c r="N302">
        <v>5</v>
      </c>
      <c r="O302">
        <v>0</v>
      </c>
      <c r="P302">
        <v>0</v>
      </c>
      <c r="Q302">
        <v>12.820512820512821</v>
      </c>
      <c r="R302">
        <v>0</v>
      </c>
      <c r="S302">
        <v>24</v>
      </c>
      <c r="T302">
        <v>20</v>
      </c>
      <c r="U302">
        <v>0.8333333333333334</v>
      </c>
    </row>
    <row r="303" spans="1:21" ht="13.5">
      <c r="A303" s="16" t="s">
        <v>1370</v>
      </c>
      <c r="B303" s="21" t="s">
        <v>1371</v>
      </c>
      <c r="C303" s="16" t="s">
        <v>757</v>
      </c>
      <c r="D303" s="7" t="s">
        <v>538</v>
      </c>
      <c r="E303" s="36">
        <v>52</v>
      </c>
      <c r="F303" s="22">
        <v>10</v>
      </c>
      <c r="G303" s="47">
        <f>F303/E303</f>
        <v>0.19230769230769232</v>
      </c>
      <c r="H303" s="21"/>
      <c r="I303">
        <v>5</v>
      </c>
      <c r="J303">
        <v>0.18518518518518517</v>
      </c>
      <c r="K303">
        <v>0.8571428571428571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44</v>
      </c>
      <c r="T303">
        <v>36</v>
      </c>
      <c r="U303">
        <v>0.8181818181818182</v>
      </c>
    </row>
    <row r="304" spans="1:21" ht="13.5">
      <c r="A304" s="16" t="s">
        <v>1142</v>
      </c>
      <c r="B304" s="21" t="s">
        <v>645</v>
      </c>
      <c r="C304" s="16" t="s">
        <v>755</v>
      </c>
      <c r="D304" s="7" t="s">
        <v>538</v>
      </c>
      <c r="F304" s="22"/>
      <c r="G304" s="38"/>
      <c r="H304" s="21" t="s">
        <v>22</v>
      </c>
      <c r="I304" t="s">
        <v>1710</v>
      </c>
      <c r="J304" t="s">
        <v>542</v>
      </c>
      <c r="K304">
        <v>0.86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</v>
      </c>
      <c r="T304">
        <v>2</v>
      </c>
      <c r="U304">
        <v>0.5</v>
      </c>
    </row>
    <row r="305" spans="1:21" ht="13.5">
      <c r="A305" s="16" t="s">
        <v>144</v>
      </c>
      <c r="B305" s="21" t="s">
        <v>1700</v>
      </c>
      <c r="C305" s="16" t="s">
        <v>865</v>
      </c>
      <c r="D305" s="7" t="s">
        <v>538</v>
      </c>
      <c r="F305" s="22"/>
      <c r="G305" s="38"/>
      <c r="H305" s="21" t="s">
        <v>1941</v>
      </c>
      <c r="I305" t="s">
        <v>1710</v>
      </c>
      <c r="J305" t="s">
        <v>542</v>
      </c>
      <c r="K305">
        <v>0.8571428571428571</v>
      </c>
      <c r="L305">
        <v>6</v>
      </c>
      <c r="M305">
        <v>0</v>
      </c>
      <c r="N305">
        <v>6</v>
      </c>
      <c r="O305">
        <v>0</v>
      </c>
      <c r="P305">
        <v>0</v>
      </c>
      <c r="Q305">
        <v>10.344827586206897</v>
      </c>
      <c r="R305">
        <v>0</v>
      </c>
      <c r="S305">
        <v>40</v>
      </c>
      <c r="T305">
        <v>31</v>
      </c>
      <c r="U305">
        <v>0.775</v>
      </c>
    </row>
    <row r="306" spans="1:21" ht="13.5">
      <c r="A306" s="16" t="s">
        <v>1384</v>
      </c>
      <c r="B306" s="21" t="s">
        <v>1385</v>
      </c>
      <c r="C306" s="16" t="s">
        <v>823</v>
      </c>
      <c r="D306" s="7" t="s">
        <v>538</v>
      </c>
      <c r="E306" s="36">
        <v>1</v>
      </c>
      <c r="F306" s="22">
        <v>0</v>
      </c>
      <c r="G306" s="47">
        <f>F306/E306</f>
        <v>0</v>
      </c>
      <c r="H306" s="21"/>
      <c r="I306">
        <v>11</v>
      </c>
      <c r="J306">
        <v>0.34375</v>
      </c>
      <c r="K306">
        <v>0.6923076923076923</v>
      </c>
      <c r="L306">
        <v>1</v>
      </c>
      <c r="M306">
        <v>1</v>
      </c>
      <c r="N306">
        <v>0</v>
      </c>
      <c r="O306">
        <v>0</v>
      </c>
      <c r="P306">
        <v>25</v>
      </c>
      <c r="Q306">
        <v>0</v>
      </c>
      <c r="R306">
        <v>0</v>
      </c>
      <c r="S306">
        <v>2</v>
      </c>
      <c r="T306">
        <v>0</v>
      </c>
      <c r="U306">
        <v>0</v>
      </c>
    </row>
    <row r="307" spans="1:21" ht="13.5">
      <c r="A307" s="16" t="s">
        <v>1453</v>
      </c>
      <c r="B307" s="21" t="s">
        <v>1454</v>
      </c>
      <c r="C307" s="16" t="s">
        <v>815</v>
      </c>
      <c r="D307" s="7" t="s">
        <v>540</v>
      </c>
      <c r="F307" s="22"/>
      <c r="G307" s="38"/>
      <c r="H307" s="21" t="s">
        <v>23</v>
      </c>
      <c r="I307">
        <v>8</v>
      </c>
      <c r="J307">
        <v>0.07476635514018691</v>
      </c>
      <c r="K307">
        <v>0.8924731182795699</v>
      </c>
      <c r="L307">
        <v>2</v>
      </c>
      <c r="M307">
        <v>0</v>
      </c>
      <c r="N307">
        <v>2</v>
      </c>
      <c r="O307">
        <v>0</v>
      </c>
      <c r="P307">
        <v>0</v>
      </c>
      <c r="Q307">
        <v>10</v>
      </c>
      <c r="R307">
        <v>0</v>
      </c>
      <c r="S307">
        <v>37</v>
      </c>
      <c r="T307">
        <v>19</v>
      </c>
      <c r="U307">
        <v>0.5135135135135135</v>
      </c>
    </row>
    <row r="308" spans="1:21" ht="13.5">
      <c r="A308" s="16" t="s">
        <v>1951</v>
      </c>
      <c r="B308" s="21" t="s">
        <v>1952</v>
      </c>
      <c r="C308" s="16" t="s">
        <v>770</v>
      </c>
      <c r="D308" s="7" t="s">
        <v>540</v>
      </c>
      <c r="E308" s="36">
        <v>92</v>
      </c>
      <c r="F308" s="23">
        <v>66</v>
      </c>
      <c r="G308" s="47">
        <f aca="true" t="shared" si="12" ref="G308:G313">F308/E308</f>
        <v>0.717391304347826</v>
      </c>
      <c r="H308" s="21"/>
      <c r="I308" t="s">
        <v>1710</v>
      </c>
      <c r="J308" t="s">
        <v>542</v>
      </c>
      <c r="K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43</v>
      </c>
      <c r="T308">
        <v>41</v>
      </c>
      <c r="U308">
        <v>0.9534883720930233</v>
      </c>
    </row>
    <row r="309" spans="1:21" ht="13.5">
      <c r="A309" s="16" t="s">
        <v>1876</v>
      </c>
      <c r="B309" s="21" t="s">
        <v>1877</v>
      </c>
      <c r="C309" s="16" t="s">
        <v>770</v>
      </c>
      <c r="D309" s="7" t="s">
        <v>540</v>
      </c>
      <c r="E309" s="36">
        <v>35</v>
      </c>
      <c r="F309" s="23">
        <v>25</v>
      </c>
      <c r="G309" s="47">
        <f t="shared" si="12"/>
        <v>0.7142857142857143</v>
      </c>
      <c r="H309" s="21"/>
      <c r="I309" t="s">
        <v>1710</v>
      </c>
      <c r="J309" t="s">
        <v>542</v>
      </c>
      <c r="K309">
        <v>0.9166666666666666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57</v>
      </c>
      <c r="T309">
        <v>38</v>
      </c>
      <c r="U309">
        <v>0.6666666666666666</v>
      </c>
    </row>
    <row r="310" spans="1:21" ht="13.5">
      <c r="A310" s="16" t="s">
        <v>414</v>
      </c>
      <c r="B310" s="21" t="s">
        <v>1797</v>
      </c>
      <c r="C310" s="16" t="s">
        <v>770</v>
      </c>
      <c r="D310" s="7" t="s">
        <v>540</v>
      </c>
      <c r="E310" s="36">
        <v>27</v>
      </c>
      <c r="F310" s="22">
        <v>11</v>
      </c>
      <c r="G310" s="47">
        <f t="shared" si="12"/>
        <v>0.4074074074074074</v>
      </c>
      <c r="H310" s="21"/>
      <c r="I310" t="s">
        <v>1710</v>
      </c>
      <c r="J310" t="s">
        <v>542</v>
      </c>
      <c r="K310" t="s">
        <v>1710</v>
      </c>
      <c r="L310">
        <v>1</v>
      </c>
      <c r="M310">
        <v>0</v>
      </c>
      <c r="N310">
        <v>1</v>
      </c>
      <c r="O310">
        <v>0</v>
      </c>
      <c r="P310">
        <v>0</v>
      </c>
      <c r="Q310">
        <v>4.166666666666667</v>
      </c>
      <c r="R310">
        <v>0</v>
      </c>
      <c r="S310">
        <v>88</v>
      </c>
      <c r="T310">
        <v>51</v>
      </c>
      <c r="U310">
        <v>0.5795454545454546</v>
      </c>
    </row>
    <row r="311" spans="1:21" ht="13.5">
      <c r="A311" s="16" t="s">
        <v>1500</v>
      </c>
      <c r="B311" s="21" t="s">
        <v>746</v>
      </c>
      <c r="C311" s="16" t="s">
        <v>770</v>
      </c>
      <c r="D311" s="7" t="s">
        <v>540</v>
      </c>
      <c r="E311" s="36">
        <v>146</v>
      </c>
      <c r="F311" s="22">
        <v>86</v>
      </c>
      <c r="G311" s="47">
        <f t="shared" si="12"/>
        <v>0.589041095890411</v>
      </c>
      <c r="H311" s="21"/>
      <c r="I311" t="s">
        <v>1710</v>
      </c>
      <c r="J311" t="s">
        <v>542</v>
      </c>
      <c r="K311">
        <v>0.9</v>
      </c>
      <c r="L311">
        <v>1</v>
      </c>
      <c r="M311">
        <v>0</v>
      </c>
      <c r="N311">
        <v>1</v>
      </c>
      <c r="O311">
        <v>0</v>
      </c>
      <c r="P311">
        <v>0</v>
      </c>
      <c r="Q311">
        <v>4.166666666666667</v>
      </c>
      <c r="R311">
        <v>0</v>
      </c>
      <c r="S311">
        <v>18</v>
      </c>
      <c r="T311">
        <v>10</v>
      </c>
      <c r="U311">
        <v>0.5555555555555556</v>
      </c>
    </row>
    <row r="312" spans="1:21" ht="13.5">
      <c r="A312" s="16" t="s">
        <v>123</v>
      </c>
      <c r="B312" s="21" t="s">
        <v>769</v>
      </c>
      <c r="C312" s="16" t="s">
        <v>770</v>
      </c>
      <c r="D312" s="7" t="s">
        <v>540</v>
      </c>
      <c r="E312" s="36">
        <v>127</v>
      </c>
      <c r="F312" s="22">
        <v>52</v>
      </c>
      <c r="G312" s="47">
        <f t="shared" si="12"/>
        <v>0.4094488188976378</v>
      </c>
      <c r="H312" s="21"/>
      <c r="I312">
        <v>1</v>
      </c>
      <c r="J312">
        <v>0.038461538461538464</v>
      </c>
      <c r="K312">
        <v>1</v>
      </c>
      <c r="L312">
        <v>1</v>
      </c>
      <c r="M312">
        <v>0</v>
      </c>
      <c r="N312">
        <v>1</v>
      </c>
      <c r="O312">
        <v>0</v>
      </c>
      <c r="P312">
        <v>0</v>
      </c>
      <c r="Q312">
        <v>5.2631578947368425</v>
      </c>
      <c r="R312">
        <v>0</v>
      </c>
      <c r="S312">
        <v>17</v>
      </c>
      <c r="T312">
        <v>16</v>
      </c>
      <c r="U312">
        <v>0.9411764705882353</v>
      </c>
    </row>
    <row r="313" spans="1:21" ht="13.5">
      <c r="A313" s="16" t="s">
        <v>1918</v>
      </c>
      <c r="B313" s="21" t="s">
        <v>1919</v>
      </c>
      <c r="C313" s="16" t="s">
        <v>770</v>
      </c>
      <c r="D313" s="7" t="s">
        <v>540</v>
      </c>
      <c r="E313" s="36">
        <v>27</v>
      </c>
      <c r="F313" s="22">
        <v>13</v>
      </c>
      <c r="G313" s="47">
        <f t="shared" si="12"/>
        <v>0.48148148148148145</v>
      </c>
      <c r="H313" s="21"/>
      <c r="I313">
        <v>6</v>
      </c>
      <c r="J313">
        <v>0.11538461538461539</v>
      </c>
      <c r="K313">
        <v>0.8775510204081632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30</v>
      </c>
      <c r="T313">
        <v>26</v>
      </c>
      <c r="U313">
        <v>0.8666666666666667</v>
      </c>
    </row>
    <row r="314" spans="1:21" ht="13.5">
      <c r="A314" s="16" t="s">
        <v>1064</v>
      </c>
      <c r="B314" s="21" t="s">
        <v>1065</v>
      </c>
      <c r="C314" s="16" t="s">
        <v>770</v>
      </c>
      <c r="D314" s="7" t="s">
        <v>540</v>
      </c>
      <c r="F314" s="22"/>
      <c r="G314" s="38"/>
      <c r="H314" s="21" t="s">
        <v>22</v>
      </c>
      <c r="I314">
        <v>4</v>
      </c>
      <c r="J314">
        <v>0.19047619047619047</v>
      </c>
      <c r="K314">
        <v>0.3684210526315789</v>
      </c>
      <c r="S314">
        <v>1</v>
      </c>
      <c r="T314">
        <v>1</v>
      </c>
      <c r="U314">
        <v>1</v>
      </c>
    </row>
    <row r="315" spans="1:18" ht="13.5">
      <c r="A315" s="16" t="s">
        <v>1399</v>
      </c>
      <c r="B315" s="21" t="s">
        <v>1400</v>
      </c>
      <c r="C315" s="16" t="s">
        <v>770</v>
      </c>
      <c r="D315" s="7" t="s">
        <v>540</v>
      </c>
      <c r="E315" s="36">
        <v>13</v>
      </c>
      <c r="F315" s="23">
        <v>7</v>
      </c>
      <c r="G315" s="47">
        <f>F315/E315</f>
        <v>0.5384615384615384</v>
      </c>
      <c r="H315" s="21"/>
      <c r="I315">
        <v>1</v>
      </c>
      <c r="J315">
        <v>0.010309278350515464</v>
      </c>
      <c r="K315">
        <v>1</v>
      </c>
      <c r="L315">
        <v>1</v>
      </c>
      <c r="M315">
        <v>0</v>
      </c>
      <c r="N315">
        <v>1</v>
      </c>
      <c r="O315">
        <v>0</v>
      </c>
      <c r="P315">
        <v>0</v>
      </c>
      <c r="Q315">
        <v>1.4492753623188406</v>
      </c>
      <c r="R315">
        <v>0</v>
      </c>
    </row>
    <row r="316" spans="1:21" ht="13.5">
      <c r="A316" s="16" t="s">
        <v>554</v>
      </c>
      <c r="B316" s="21" t="s">
        <v>555</v>
      </c>
      <c r="C316" s="16" t="s">
        <v>770</v>
      </c>
      <c r="D316" s="7" t="s">
        <v>538</v>
      </c>
      <c r="F316" s="22"/>
      <c r="G316" s="38"/>
      <c r="H316" s="21" t="s">
        <v>1941</v>
      </c>
      <c r="I316">
        <v>25</v>
      </c>
      <c r="J316">
        <v>0.423728813559322</v>
      </c>
      <c r="K316">
        <v>0.4074074074074074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16</v>
      </c>
      <c r="T316">
        <v>13</v>
      </c>
      <c r="U316">
        <v>0.8125</v>
      </c>
    </row>
    <row r="317" spans="1:21" ht="13.5">
      <c r="A317" s="16" t="s">
        <v>1680</v>
      </c>
      <c r="B317" s="21" t="s">
        <v>1681</v>
      </c>
      <c r="C317" s="16" t="s">
        <v>823</v>
      </c>
      <c r="D317" s="7" t="s">
        <v>538</v>
      </c>
      <c r="F317" s="23"/>
      <c r="G317" s="38"/>
      <c r="H317" s="21" t="s">
        <v>1941</v>
      </c>
      <c r="I317" t="s">
        <v>1710</v>
      </c>
      <c r="J317" t="s">
        <v>542</v>
      </c>
      <c r="K317">
        <v>0.9230769230769231</v>
      </c>
      <c r="L317">
        <v>2</v>
      </c>
      <c r="M317">
        <v>2</v>
      </c>
      <c r="N317">
        <v>0</v>
      </c>
      <c r="O317">
        <v>0</v>
      </c>
      <c r="P317">
        <v>1.3071895424836601</v>
      </c>
      <c r="Q317">
        <v>0</v>
      </c>
      <c r="R317">
        <v>0</v>
      </c>
      <c r="S317">
        <v>169</v>
      </c>
      <c r="T317">
        <v>126</v>
      </c>
      <c r="U317">
        <v>0.7455621301775148</v>
      </c>
    </row>
    <row r="318" spans="1:21" ht="13.5">
      <c r="A318" s="16" t="s">
        <v>1431</v>
      </c>
      <c r="B318" s="21" t="s">
        <v>671</v>
      </c>
      <c r="C318" s="16" t="s">
        <v>775</v>
      </c>
      <c r="D318" s="7" t="s">
        <v>540</v>
      </c>
      <c r="E318" s="36">
        <v>32</v>
      </c>
      <c r="F318" s="22">
        <v>12</v>
      </c>
      <c r="G318" s="47">
        <f>F318/E318</f>
        <v>0.375</v>
      </c>
      <c r="H318" s="21"/>
      <c r="I318" t="s">
        <v>1710</v>
      </c>
      <c r="J318" t="s">
        <v>542</v>
      </c>
      <c r="K318">
        <v>0.6363636363636364</v>
      </c>
      <c r="L318">
        <v>9</v>
      </c>
      <c r="M318">
        <v>1</v>
      </c>
      <c r="N318">
        <v>8</v>
      </c>
      <c r="O318">
        <v>0</v>
      </c>
      <c r="P318">
        <v>1.492537313432836</v>
      </c>
      <c r="Q318">
        <v>11.940298507462687</v>
      </c>
      <c r="R318">
        <v>0</v>
      </c>
      <c r="S318">
        <v>53</v>
      </c>
      <c r="T318">
        <v>33</v>
      </c>
      <c r="U318">
        <v>0.6226415094339622</v>
      </c>
    </row>
    <row r="319" spans="1:21" ht="13.5">
      <c r="A319" s="16" t="s">
        <v>1536</v>
      </c>
      <c r="B319" s="21" t="s">
        <v>941</v>
      </c>
      <c r="C319" s="16" t="s">
        <v>894</v>
      </c>
      <c r="D319" s="7" t="s">
        <v>540</v>
      </c>
      <c r="E319" s="36">
        <v>23</v>
      </c>
      <c r="F319" s="23">
        <v>8</v>
      </c>
      <c r="G319" s="47">
        <f>F319/E319</f>
        <v>0.34782608695652173</v>
      </c>
      <c r="H319" s="21"/>
      <c r="I319" t="s">
        <v>1710</v>
      </c>
      <c r="J319" t="s">
        <v>542</v>
      </c>
      <c r="K319">
        <v>0.9</v>
      </c>
      <c r="L319">
        <v>2</v>
      </c>
      <c r="M319">
        <v>0</v>
      </c>
      <c r="N319">
        <v>2</v>
      </c>
      <c r="O319">
        <v>0</v>
      </c>
      <c r="P319">
        <v>0</v>
      </c>
      <c r="Q319">
        <v>7.142857142857143</v>
      </c>
      <c r="R319">
        <v>0</v>
      </c>
      <c r="S319">
        <v>39</v>
      </c>
      <c r="T319">
        <v>20</v>
      </c>
      <c r="U319">
        <v>0.5128205128205128</v>
      </c>
    </row>
    <row r="320" spans="1:21" ht="13.5">
      <c r="A320" s="16" t="s">
        <v>1194</v>
      </c>
      <c r="B320" s="21" t="s">
        <v>1195</v>
      </c>
      <c r="C320" s="16" t="s">
        <v>815</v>
      </c>
      <c r="D320" s="7" t="s">
        <v>540</v>
      </c>
      <c r="F320" s="22"/>
      <c r="G320" s="38"/>
      <c r="H320" s="21" t="s">
        <v>22</v>
      </c>
      <c r="I320">
        <v>2</v>
      </c>
      <c r="J320">
        <v>0.06451612903225806</v>
      </c>
      <c r="K320">
        <v>0.6481481481481481</v>
      </c>
      <c r="L320">
        <v>114</v>
      </c>
      <c r="M320">
        <v>110</v>
      </c>
      <c r="N320">
        <v>1</v>
      </c>
      <c r="O320">
        <v>3</v>
      </c>
      <c r="P320">
        <v>89.4308943089431</v>
      </c>
      <c r="Q320">
        <v>0.8130081300813008</v>
      </c>
      <c r="R320">
        <v>2.4390243902439024</v>
      </c>
      <c r="S320">
        <v>208</v>
      </c>
      <c r="T320">
        <v>197</v>
      </c>
      <c r="U320">
        <v>0.9471153846153846</v>
      </c>
    </row>
    <row r="321" spans="1:21" ht="13.5">
      <c r="A321" s="16" t="s">
        <v>1373</v>
      </c>
      <c r="B321" s="21" t="s">
        <v>1374</v>
      </c>
      <c r="C321" s="16" t="s">
        <v>815</v>
      </c>
      <c r="D321" s="7" t="s">
        <v>540</v>
      </c>
      <c r="E321" s="36">
        <v>99</v>
      </c>
      <c r="F321" s="23">
        <v>40</v>
      </c>
      <c r="G321" s="47">
        <f>F321/E321</f>
        <v>0.40404040404040403</v>
      </c>
      <c r="H321" s="21"/>
      <c r="I321">
        <v>4</v>
      </c>
      <c r="J321">
        <v>0.0975609756097561</v>
      </c>
      <c r="K321">
        <v>0.7301587301587301</v>
      </c>
      <c r="L321">
        <v>1</v>
      </c>
      <c r="M321">
        <v>0</v>
      </c>
      <c r="N321">
        <v>1</v>
      </c>
      <c r="O321">
        <v>0</v>
      </c>
      <c r="P321">
        <v>0</v>
      </c>
      <c r="Q321">
        <v>9.090909090909092</v>
      </c>
      <c r="R321">
        <v>0</v>
      </c>
      <c r="S321">
        <v>12</v>
      </c>
      <c r="T321">
        <v>11</v>
      </c>
      <c r="U321">
        <v>0.9166666666666666</v>
      </c>
    </row>
    <row r="322" spans="1:21" ht="13.5">
      <c r="A322" s="16" t="s">
        <v>1351</v>
      </c>
      <c r="B322" s="21" t="s">
        <v>1352</v>
      </c>
      <c r="C322" s="16" t="s">
        <v>815</v>
      </c>
      <c r="D322" s="7" t="s">
        <v>540</v>
      </c>
      <c r="F322" s="22"/>
      <c r="G322" s="38"/>
      <c r="H322" s="21" t="s">
        <v>22</v>
      </c>
      <c r="I322" t="s">
        <v>1710</v>
      </c>
      <c r="J322" t="s">
        <v>542</v>
      </c>
      <c r="K322">
        <v>1</v>
      </c>
      <c r="S322">
        <v>190</v>
      </c>
      <c r="T322">
        <v>130</v>
      </c>
      <c r="U322">
        <v>0.6842105263157895</v>
      </c>
    </row>
    <row r="323" spans="1:21" ht="13.5">
      <c r="A323" s="16" t="s">
        <v>2029</v>
      </c>
      <c r="B323" s="21" t="s">
        <v>2030</v>
      </c>
      <c r="C323" s="16" t="s">
        <v>815</v>
      </c>
      <c r="D323" s="7" t="s">
        <v>540</v>
      </c>
      <c r="E323" s="36">
        <v>76</v>
      </c>
      <c r="F323" s="22">
        <v>25</v>
      </c>
      <c r="G323" s="47">
        <f>F323/E323</f>
        <v>0.32894736842105265</v>
      </c>
      <c r="H323" s="21"/>
      <c r="I323" t="s">
        <v>1710</v>
      </c>
      <c r="J323" t="s">
        <v>542</v>
      </c>
      <c r="K323">
        <v>0.7142857142857143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86</v>
      </c>
      <c r="T323">
        <v>82</v>
      </c>
      <c r="U323">
        <v>0.9534883720930233</v>
      </c>
    </row>
    <row r="324" spans="1:21" ht="13.5">
      <c r="A324" s="16" t="s">
        <v>246</v>
      </c>
      <c r="B324" s="21" t="s">
        <v>500</v>
      </c>
      <c r="C324" s="16" t="s">
        <v>815</v>
      </c>
      <c r="D324" s="7" t="s">
        <v>538</v>
      </c>
      <c r="E324" s="36">
        <v>16</v>
      </c>
      <c r="F324" s="22">
        <v>10</v>
      </c>
      <c r="G324" s="47">
        <f>F324/E324</f>
        <v>0.625</v>
      </c>
      <c r="H324" s="21"/>
      <c r="I324">
        <v>1</v>
      </c>
      <c r="J324">
        <v>0.014285714285714285</v>
      </c>
      <c r="K324">
        <v>0.696969696969697</v>
      </c>
      <c r="L324">
        <v>1</v>
      </c>
      <c r="M324">
        <v>0</v>
      </c>
      <c r="N324">
        <v>1</v>
      </c>
      <c r="O324">
        <v>0</v>
      </c>
      <c r="P324">
        <v>0</v>
      </c>
      <c r="Q324">
        <v>2.4390243902439024</v>
      </c>
      <c r="R324">
        <v>0</v>
      </c>
      <c r="S324">
        <v>43</v>
      </c>
      <c r="T324">
        <v>35</v>
      </c>
      <c r="U324">
        <v>0.813953488372093</v>
      </c>
    </row>
    <row r="325" spans="1:21" ht="13.5">
      <c r="A325" s="16" t="s">
        <v>1132</v>
      </c>
      <c r="B325" s="21" t="s">
        <v>1793</v>
      </c>
      <c r="C325" s="16" t="s">
        <v>815</v>
      </c>
      <c r="D325" s="7" t="s">
        <v>540</v>
      </c>
      <c r="E325" s="36">
        <v>84</v>
      </c>
      <c r="F325" s="22">
        <v>9</v>
      </c>
      <c r="G325" s="47">
        <f>F325/E325</f>
        <v>0.10714285714285714</v>
      </c>
      <c r="H325" s="21"/>
      <c r="I325">
        <v>1</v>
      </c>
      <c r="J325">
        <v>0.034482758620689655</v>
      </c>
      <c r="K325">
        <v>0.75</v>
      </c>
      <c r="L325">
        <v>9</v>
      </c>
      <c r="M325">
        <v>0</v>
      </c>
      <c r="N325">
        <v>9</v>
      </c>
      <c r="O325">
        <v>0</v>
      </c>
      <c r="P325">
        <v>0</v>
      </c>
      <c r="Q325">
        <v>21.428571428571427</v>
      </c>
      <c r="R325">
        <v>0</v>
      </c>
      <c r="S325">
        <v>26</v>
      </c>
      <c r="T325">
        <v>14</v>
      </c>
      <c r="U325">
        <v>0.5384615384615384</v>
      </c>
    </row>
    <row r="326" spans="1:21" ht="13.5">
      <c r="A326" s="16" t="s">
        <v>1098</v>
      </c>
      <c r="B326" s="21" t="s">
        <v>1099</v>
      </c>
      <c r="C326" s="16" t="s">
        <v>815</v>
      </c>
      <c r="D326" s="7" t="s">
        <v>540</v>
      </c>
      <c r="F326" s="22"/>
      <c r="G326" s="38"/>
      <c r="H326" s="21" t="s">
        <v>1941</v>
      </c>
      <c r="I326" t="s">
        <v>1710</v>
      </c>
      <c r="J326" t="s">
        <v>542</v>
      </c>
      <c r="K326" t="s">
        <v>1710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20</v>
      </c>
      <c r="T326">
        <v>15</v>
      </c>
      <c r="U326">
        <v>0.75</v>
      </c>
    </row>
    <row r="327" spans="1:21" ht="13.5">
      <c r="A327" s="16" t="s">
        <v>1105</v>
      </c>
      <c r="B327" s="21" t="s">
        <v>1106</v>
      </c>
      <c r="C327" s="16" t="s">
        <v>759</v>
      </c>
      <c r="D327" s="7" t="s">
        <v>540</v>
      </c>
      <c r="E327" s="36">
        <v>7</v>
      </c>
      <c r="F327" s="22">
        <v>2</v>
      </c>
      <c r="G327" s="47">
        <f>F327/E327</f>
        <v>0.2857142857142857</v>
      </c>
      <c r="H327" s="21"/>
      <c r="I327">
        <v>7</v>
      </c>
      <c r="J327">
        <v>0.21875</v>
      </c>
      <c r="K327">
        <v>0.6666666666666666</v>
      </c>
      <c r="L327">
        <v>1</v>
      </c>
      <c r="M327">
        <v>1</v>
      </c>
      <c r="N327">
        <v>0</v>
      </c>
      <c r="O327">
        <v>0</v>
      </c>
      <c r="P327">
        <v>2.4390243902439024</v>
      </c>
      <c r="Q327">
        <v>0</v>
      </c>
      <c r="R327">
        <v>0</v>
      </c>
      <c r="S327">
        <v>27</v>
      </c>
      <c r="T327">
        <v>15</v>
      </c>
      <c r="U327">
        <v>0.5555555555555556</v>
      </c>
    </row>
    <row r="328" spans="1:21" ht="13.5">
      <c r="A328" s="16" t="s">
        <v>1556</v>
      </c>
      <c r="B328" s="21" t="s">
        <v>1835</v>
      </c>
      <c r="C328" s="16" t="s">
        <v>768</v>
      </c>
      <c r="D328" s="7" t="s">
        <v>538</v>
      </c>
      <c r="F328" s="22"/>
      <c r="G328" s="38"/>
      <c r="H328" s="21" t="s">
        <v>1943</v>
      </c>
      <c r="I328" t="s">
        <v>1710</v>
      </c>
      <c r="J328" t="s">
        <v>542</v>
      </c>
      <c r="K328">
        <v>0.6363636363636364</v>
      </c>
      <c r="L328">
        <v>1</v>
      </c>
      <c r="M328">
        <v>0</v>
      </c>
      <c r="N328">
        <v>1</v>
      </c>
      <c r="O328">
        <v>0</v>
      </c>
      <c r="P328">
        <v>0</v>
      </c>
      <c r="Q328">
        <v>11.11111111111111</v>
      </c>
      <c r="R328">
        <v>0</v>
      </c>
      <c r="S328">
        <v>6</v>
      </c>
      <c r="T328">
        <v>6</v>
      </c>
      <c r="U328">
        <v>1</v>
      </c>
    </row>
    <row r="329" spans="1:21" ht="13.5">
      <c r="A329" s="16" t="s">
        <v>1250</v>
      </c>
      <c r="B329" s="21" t="s">
        <v>1828</v>
      </c>
      <c r="C329" s="16" t="s">
        <v>821</v>
      </c>
      <c r="D329" s="7" t="s">
        <v>538</v>
      </c>
      <c r="E329" s="36">
        <v>47</v>
      </c>
      <c r="F329" s="22">
        <v>16</v>
      </c>
      <c r="G329" s="47">
        <f>F329/E329</f>
        <v>0.3404255319148936</v>
      </c>
      <c r="H329" s="21"/>
      <c r="I329">
        <v>5</v>
      </c>
      <c r="J329">
        <v>0.2777777777777778</v>
      </c>
      <c r="K329">
        <v>0.9090909090909091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</v>
      </c>
      <c r="T329">
        <v>2</v>
      </c>
      <c r="U329">
        <v>1</v>
      </c>
    </row>
    <row r="330" spans="1:21" ht="13.5">
      <c r="A330" s="16" t="s">
        <v>1281</v>
      </c>
      <c r="B330" s="21" t="s">
        <v>1282</v>
      </c>
      <c r="C330" s="16" t="s">
        <v>823</v>
      </c>
      <c r="D330" s="7" t="s">
        <v>540</v>
      </c>
      <c r="F330" s="22"/>
      <c r="G330" s="38"/>
      <c r="H330" s="21" t="s">
        <v>23</v>
      </c>
      <c r="I330">
        <v>1</v>
      </c>
      <c r="J330">
        <v>0.1111111111111111</v>
      </c>
      <c r="K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140</v>
      </c>
      <c r="T330">
        <v>76</v>
      </c>
      <c r="U330">
        <v>0.5428571428571428</v>
      </c>
    </row>
    <row r="331" spans="1:21" ht="13.5">
      <c r="A331" s="16" t="s">
        <v>1238</v>
      </c>
      <c r="B331" s="21" t="s">
        <v>1239</v>
      </c>
      <c r="C331" s="16" t="s">
        <v>812</v>
      </c>
      <c r="D331" s="7" t="s">
        <v>538</v>
      </c>
      <c r="F331" s="22"/>
      <c r="G331" s="38"/>
      <c r="H331" s="21" t="s">
        <v>23</v>
      </c>
      <c r="I331" t="s">
        <v>1710</v>
      </c>
      <c r="J331" t="s">
        <v>542</v>
      </c>
      <c r="K331">
        <v>1</v>
      </c>
      <c r="L331">
        <v>1</v>
      </c>
      <c r="M331">
        <v>0</v>
      </c>
      <c r="N331">
        <v>1</v>
      </c>
      <c r="O331">
        <v>0</v>
      </c>
      <c r="P331">
        <v>0</v>
      </c>
      <c r="Q331">
        <v>7.142857142857143</v>
      </c>
      <c r="R331">
        <v>0</v>
      </c>
      <c r="S331">
        <v>35</v>
      </c>
      <c r="T331">
        <v>25</v>
      </c>
      <c r="U331">
        <v>0.7142857142857143</v>
      </c>
    </row>
    <row r="332" spans="1:21" ht="13.5">
      <c r="A332" s="16" t="s">
        <v>1128</v>
      </c>
      <c r="B332" s="21" t="s">
        <v>517</v>
      </c>
      <c r="C332" s="16" t="s">
        <v>828</v>
      </c>
      <c r="D332" s="7" t="s">
        <v>538</v>
      </c>
      <c r="E332" s="36">
        <v>38</v>
      </c>
      <c r="F332" s="22">
        <v>1</v>
      </c>
      <c r="G332" s="47">
        <f aca="true" t="shared" si="13" ref="G332:G339">F332/E332</f>
        <v>0.02631578947368421</v>
      </c>
      <c r="H332" s="21"/>
      <c r="I332">
        <v>14</v>
      </c>
      <c r="J332">
        <v>0.13592233009708737</v>
      </c>
      <c r="K332">
        <v>0.5238095238095238</v>
      </c>
      <c r="L332">
        <v>5</v>
      </c>
      <c r="M332">
        <v>3</v>
      </c>
      <c r="N332">
        <v>2</v>
      </c>
      <c r="O332">
        <v>0</v>
      </c>
      <c r="P332">
        <v>11.538461538461538</v>
      </c>
      <c r="Q332">
        <v>7.6923076923076925</v>
      </c>
      <c r="R332">
        <v>0</v>
      </c>
      <c r="S332">
        <v>28</v>
      </c>
      <c r="T332">
        <v>21</v>
      </c>
      <c r="U332">
        <v>0.75</v>
      </c>
    </row>
    <row r="333" spans="1:21" ht="13.5">
      <c r="A333" s="16" t="s">
        <v>225</v>
      </c>
      <c r="B333" s="21" t="s">
        <v>1574</v>
      </c>
      <c r="C333" s="16" t="s">
        <v>894</v>
      </c>
      <c r="D333" s="7" t="s">
        <v>538</v>
      </c>
      <c r="E333" s="36">
        <v>60</v>
      </c>
      <c r="F333" s="22">
        <v>24</v>
      </c>
      <c r="G333" s="47">
        <f t="shared" si="13"/>
        <v>0.4</v>
      </c>
      <c r="H333" s="21"/>
      <c r="I333" t="s">
        <v>1710</v>
      </c>
      <c r="J333" t="s">
        <v>542</v>
      </c>
      <c r="K333">
        <v>0.42857142857142855</v>
      </c>
      <c r="S333">
        <v>26</v>
      </c>
      <c r="T333">
        <v>25</v>
      </c>
      <c r="U333">
        <v>0.9615384615384616</v>
      </c>
    </row>
    <row r="334" spans="1:21" ht="13.5">
      <c r="A334" s="16" t="s">
        <v>1961</v>
      </c>
      <c r="B334" s="21" t="s">
        <v>1962</v>
      </c>
      <c r="C334" s="16" t="s">
        <v>763</v>
      </c>
      <c r="D334" s="7" t="s">
        <v>538</v>
      </c>
      <c r="E334" s="36">
        <v>40</v>
      </c>
      <c r="F334" s="22">
        <v>13</v>
      </c>
      <c r="G334" s="47">
        <f t="shared" si="13"/>
        <v>0.325</v>
      </c>
      <c r="H334" s="21"/>
      <c r="I334" t="s">
        <v>1710</v>
      </c>
      <c r="J334" t="s">
        <v>542</v>
      </c>
      <c r="K334">
        <v>0.8583333333333333</v>
      </c>
      <c r="L334">
        <v>1</v>
      </c>
      <c r="M334">
        <v>0</v>
      </c>
      <c r="N334">
        <v>1</v>
      </c>
      <c r="O334">
        <v>0</v>
      </c>
      <c r="P334">
        <v>0</v>
      </c>
      <c r="Q334">
        <v>5.555555555555555</v>
      </c>
      <c r="R334">
        <v>0</v>
      </c>
      <c r="S334">
        <v>28</v>
      </c>
      <c r="T334">
        <v>28</v>
      </c>
      <c r="U334">
        <v>1</v>
      </c>
    </row>
    <row r="335" spans="1:18" ht="13.5">
      <c r="A335" s="16" t="s">
        <v>111</v>
      </c>
      <c r="B335" s="21" t="s">
        <v>112</v>
      </c>
      <c r="C335" s="16" t="s">
        <v>956</v>
      </c>
      <c r="D335" s="7" t="s">
        <v>538</v>
      </c>
      <c r="E335" s="36">
        <v>94</v>
      </c>
      <c r="F335" s="23">
        <v>29</v>
      </c>
      <c r="G335" s="47">
        <f t="shared" si="13"/>
        <v>0.30851063829787234</v>
      </c>
      <c r="H335" s="21"/>
      <c r="I335">
        <v>2</v>
      </c>
      <c r="J335">
        <v>0.14285714285714285</v>
      </c>
      <c r="K335">
        <v>0.8205128205128205</v>
      </c>
      <c r="L335">
        <v>2</v>
      </c>
      <c r="M335">
        <v>1</v>
      </c>
      <c r="N335">
        <v>1</v>
      </c>
      <c r="O335">
        <v>0</v>
      </c>
      <c r="P335">
        <v>2.5</v>
      </c>
      <c r="Q335">
        <v>2.5</v>
      </c>
      <c r="R335">
        <v>0</v>
      </c>
    </row>
    <row r="336" spans="1:21" ht="13.5">
      <c r="A336" s="16" t="s">
        <v>1136</v>
      </c>
      <c r="B336" s="21" t="s">
        <v>694</v>
      </c>
      <c r="C336" s="16" t="s">
        <v>956</v>
      </c>
      <c r="D336" s="7" t="s">
        <v>538</v>
      </c>
      <c r="E336" s="36">
        <v>149</v>
      </c>
      <c r="F336" s="22">
        <v>36</v>
      </c>
      <c r="G336" s="47">
        <f t="shared" si="13"/>
        <v>0.24161073825503357</v>
      </c>
      <c r="H336" s="21"/>
      <c r="I336">
        <v>5</v>
      </c>
      <c r="J336">
        <v>0.07352941176470588</v>
      </c>
      <c r="K336">
        <v>0.6363636363636364</v>
      </c>
      <c r="L336">
        <v>4</v>
      </c>
      <c r="M336">
        <v>1</v>
      </c>
      <c r="N336">
        <v>3</v>
      </c>
      <c r="O336">
        <v>0</v>
      </c>
      <c r="P336">
        <v>1.075268817204301</v>
      </c>
      <c r="Q336">
        <v>3.225806451612903</v>
      </c>
      <c r="R336">
        <v>0</v>
      </c>
      <c r="S336">
        <v>36</v>
      </c>
      <c r="T336">
        <v>21</v>
      </c>
      <c r="U336">
        <v>0.5833333333333334</v>
      </c>
    </row>
    <row r="337" spans="1:21" ht="13.5">
      <c r="A337" s="16" t="s">
        <v>620</v>
      </c>
      <c r="B337" s="21" t="s">
        <v>621</v>
      </c>
      <c r="C337" s="16" t="s">
        <v>956</v>
      </c>
      <c r="D337" s="7" t="s">
        <v>538</v>
      </c>
      <c r="E337" s="36">
        <v>85</v>
      </c>
      <c r="F337" s="22">
        <v>32</v>
      </c>
      <c r="G337" s="47">
        <f t="shared" si="13"/>
        <v>0.3764705882352941</v>
      </c>
      <c r="H337" s="21"/>
      <c r="I337">
        <v>9</v>
      </c>
      <c r="J337">
        <v>0.072</v>
      </c>
      <c r="K337">
        <v>0.5714285714285714</v>
      </c>
      <c r="L337">
        <v>5</v>
      </c>
      <c r="M337">
        <v>0</v>
      </c>
      <c r="N337">
        <v>5</v>
      </c>
      <c r="O337">
        <v>0</v>
      </c>
      <c r="P337">
        <v>0</v>
      </c>
      <c r="Q337">
        <v>18.51851851851852</v>
      </c>
      <c r="R337">
        <v>0</v>
      </c>
      <c r="S337">
        <v>12</v>
      </c>
      <c r="T337">
        <v>7</v>
      </c>
      <c r="U337">
        <v>0.5833333333333334</v>
      </c>
    </row>
    <row r="338" spans="1:21" ht="13.5">
      <c r="A338" s="16" t="s">
        <v>384</v>
      </c>
      <c r="B338" s="21" t="s">
        <v>385</v>
      </c>
      <c r="C338" s="16" t="s">
        <v>823</v>
      </c>
      <c r="D338" s="7" t="s">
        <v>540</v>
      </c>
      <c r="E338" s="36">
        <v>33</v>
      </c>
      <c r="F338" s="22">
        <v>12</v>
      </c>
      <c r="G338" s="47">
        <f t="shared" si="13"/>
        <v>0.36363636363636365</v>
      </c>
      <c r="H338" s="21"/>
      <c r="I338" t="s">
        <v>1710</v>
      </c>
      <c r="J338" t="s">
        <v>542</v>
      </c>
      <c r="K338">
        <v>0.6538461538461539</v>
      </c>
      <c r="L338">
        <v>2</v>
      </c>
      <c r="M338">
        <v>0</v>
      </c>
      <c r="N338">
        <v>2</v>
      </c>
      <c r="O338">
        <v>0</v>
      </c>
      <c r="P338">
        <v>0</v>
      </c>
      <c r="Q338">
        <v>8.695652173913043</v>
      </c>
      <c r="R338">
        <v>0</v>
      </c>
      <c r="S338">
        <v>22</v>
      </c>
      <c r="T338">
        <v>15</v>
      </c>
      <c r="U338">
        <v>0.6818181818181818</v>
      </c>
    </row>
    <row r="339" spans="1:21" ht="13.5">
      <c r="A339" s="16" t="s">
        <v>1110</v>
      </c>
      <c r="B339" s="21" t="s">
        <v>461</v>
      </c>
      <c r="C339" s="16" t="s">
        <v>823</v>
      </c>
      <c r="D339" s="7" t="s">
        <v>540</v>
      </c>
      <c r="E339" s="36">
        <v>39</v>
      </c>
      <c r="F339" s="23">
        <v>14</v>
      </c>
      <c r="G339" s="47">
        <f t="shared" si="13"/>
        <v>0.358974358974359</v>
      </c>
      <c r="H339" s="21"/>
      <c r="I339">
        <v>9</v>
      </c>
      <c r="J339">
        <v>0.08256880733944955</v>
      </c>
      <c r="K339">
        <v>0.9032258064516129</v>
      </c>
      <c r="L339">
        <v>1</v>
      </c>
      <c r="M339">
        <v>0</v>
      </c>
      <c r="N339">
        <v>1</v>
      </c>
      <c r="O339">
        <v>0</v>
      </c>
      <c r="P339">
        <v>0</v>
      </c>
      <c r="Q339">
        <v>3.3333333333333335</v>
      </c>
      <c r="R339">
        <v>0</v>
      </c>
      <c r="S339">
        <v>17</v>
      </c>
      <c r="T339">
        <v>12</v>
      </c>
      <c r="U339">
        <v>0.7058823529411765</v>
      </c>
    </row>
    <row r="340" spans="1:21" ht="13.5">
      <c r="A340" s="16" t="s">
        <v>1347</v>
      </c>
      <c r="B340" s="21" t="s">
        <v>1348</v>
      </c>
      <c r="C340" s="16" t="s">
        <v>1842</v>
      </c>
      <c r="D340" s="7" t="s">
        <v>540</v>
      </c>
      <c r="F340" s="22"/>
      <c r="G340" s="38"/>
      <c r="H340" s="21" t="s">
        <v>23</v>
      </c>
      <c r="I340">
        <v>3</v>
      </c>
      <c r="J340">
        <v>0.17647058823529413</v>
      </c>
      <c r="K340">
        <v>0.7058823529411765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</v>
      </c>
      <c r="T340">
        <v>10</v>
      </c>
      <c r="U340">
        <v>1</v>
      </c>
    </row>
    <row r="341" spans="1:21" ht="13.5">
      <c r="A341" s="16" t="s">
        <v>1349</v>
      </c>
      <c r="B341" s="21" t="s">
        <v>1350</v>
      </c>
      <c r="C341" s="16" t="s">
        <v>1842</v>
      </c>
      <c r="D341" s="7" t="s">
        <v>540</v>
      </c>
      <c r="F341" s="23"/>
      <c r="G341" s="38"/>
      <c r="H341" s="21" t="s">
        <v>22</v>
      </c>
      <c r="I341" t="s">
        <v>1710</v>
      </c>
      <c r="J341" t="s">
        <v>542</v>
      </c>
      <c r="K341" t="s">
        <v>1710</v>
      </c>
      <c r="L341">
        <v>1</v>
      </c>
      <c r="M341">
        <v>1</v>
      </c>
      <c r="N341">
        <v>0</v>
      </c>
      <c r="O341">
        <v>0</v>
      </c>
      <c r="P341">
        <v>3.8461538461538463</v>
      </c>
      <c r="Q341">
        <v>0</v>
      </c>
      <c r="R341">
        <v>0</v>
      </c>
      <c r="S341">
        <v>14</v>
      </c>
      <c r="T341">
        <v>14</v>
      </c>
      <c r="U341">
        <v>1</v>
      </c>
    </row>
    <row r="342" spans="1:21" ht="13.5">
      <c r="A342" s="16" t="s">
        <v>344</v>
      </c>
      <c r="B342" s="21" t="s">
        <v>345</v>
      </c>
      <c r="C342" s="16" t="s">
        <v>1842</v>
      </c>
      <c r="D342" s="7" t="s">
        <v>540</v>
      </c>
      <c r="F342" s="22"/>
      <c r="G342" s="38"/>
      <c r="H342" s="21" t="s">
        <v>23</v>
      </c>
      <c r="I342">
        <v>6</v>
      </c>
      <c r="J342">
        <v>0.24</v>
      </c>
      <c r="K342">
        <v>0.6470588235294118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</v>
      </c>
      <c r="T342">
        <v>3</v>
      </c>
      <c r="U342">
        <v>1</v>
      </c>
    </row>
    <row r="343" spans="1:21" ht="13.5">
      <c r="A343" s="16" t="s">
        <v>1256</v>
      </c>
      <c r="B343" s="21" t="s">
        <v>1257</v>
      </c>
      <c r="C343" s="16" t="s">
        <v>810</v>
      </c>
      <c r="D343" s="7" t="s">
        <v>540</v>
      </c>
      <c r="F343" s="22"/>
      <c r="G343" s="38"/>
      <c r="H343" s="21" t="s">
        <v>1943</v>
      </c>
      <c r="I343">
        <v>10</v>
      </c>
      <c r="J343">
        <v>0.20408163265306123</v>
      </c>
      <c r="K343">
        <v>0.7352941176470589</v>
      </c>
      <c r="L343">
        <v>7</v>
      </c>
      <c r="M343">
        <v>0</v>
      </c>
      <c r="N343">
        <v>7</v>
      </c>
      <c r="O343">
        <v>0</v>
      </c>
      <c r="P343">
        <v>0</v>
      </c>
      <c r="Q343">
        <v>10.294117647058824</v>
      </c>
      <c r="R343">
        <v>0</v>
      </c>
      <c r="S343">
        <v>44</v>
      </c>
      <c r="T343">
        <v>31</v>
      </c>
      <c r="U343">
        <v>0.7045454545454546</v>
      </c>
    </row>
    <row r="344" spans="1:21" ht="13.5">
      <c r="A344" s="16" t="s">
        <v>1396</v>
      </c>
      <c r="B344" s="21" t="s">
        <v>1397</v>
      </c>
      <c r="C344" s="16" t="s">
        <v>844</v>
      </c>
      <c r="D344" s="7" t="s">
        <v>540</v>
      </c>
      <c r="E344" s="36">
        <v>56</v>
      </c>
      <c r="F344" s="23">
        <v>15</v>
      </c>
      <c r="G344" s="47">
        <f>F344/E344</f>
        <v>0.26785714285714285</v>
      </c>
      <c r="H344" s="21"/>
      <c r="I344" t="s">
        <v>1710</v>
      </c>
      <c r="J344" t="s">
        <v>542</v>
      </c>
      <c r="K344">
        <v>0.703125</v>
      </c>
      <c r="S344">
        <v>130</v>
      </c>
      <c r="T344">
        <v>0</v>
      </c>
      <c r="U344">
        <v>0</v>
      </c>
    </row>
    <row r="345" spans="1:21" ht="13.5">
      <c r="A345" s="16" t="s">
        <v>1010</v>
      </c>
      <c r="B345" s="21" t="s">
        <v>495</v>
      </c>
      <c r="C345" s="16" t="s">
        <v>844</v>
      </c>
      <c r="D345" s="7" t="s">
        <v>540</v>
      </c>
      <c r="E345" s="36">
        <v>21</v>
      </c>
      <c r="F345" s="22">
        <v>2</v>
      </c>
      <c r="G345" s="47">
        <f>F345/E345</f>
        <v>0.09523809523809523</v>
      </c>
      <c r="H345" s="21"/>
      <c r="I345" t="s">
        <v>1710</v>
      </c>
      <c r="J345" t="s">
        <v>542</v>
      </c>
      <c r="K345">
        <v>0.52</v>
      </c>
      <c r="S345">
        <v>36</v>
      </c>
      <c r="T345">
        <v>26</v>
      </c>
      <c r="U345">
        <v>0.7222222222222222</v>
      </c>
    </row>
    <row r="346" spans="1:21" ht="13.5">
      <c r="A346" s="16" t="s">
        <v>1123</v>
      </c>
      <c r="B346" s="21" t="s">
        <v>1585</v>
      </c>
      <c r="C346" s="16" t="s">
        <v>844</v>
      </c>
      <c r="D346" s="7" t="s">
        <v>540</v>
      </c>
      <c r="F346" s="23"/>
      <c r="G346" s="38"/>
      <c r="H346" s="21" t="s">
        <v>22</v>
      </c>
      <c r="I346">
        <v>3</v>
      </c>
      <c r="J346">
        <v>0.06666666666666667</v>
      </c>
      <c r="K346">
        <v>0.918918918918919</v>
      </c>
      <c r="L346">
        <v>9</v>
      </c>
      <c r="M346">
        <v>0</v>
      </c>
      <c r="N346">
        <v>9</v>
      </c>
      <c r="O346">
        <v>0</v>
      </c>
      <c r="P346">
        <v>0</v>
      </c>
      <c r="Q346">
        <v>8.256880733944953</v>
      </c>
      <c r="R346">
        <v>0</v>
      </c>
      <c r="S346">
        <v>62</v>
      </c>
      <c r="T346">
        <v>56</v>
      </c>
      <c r="U346">
        <v>0.9032258064516129</v>
      </c>
    </row>
    <row r="347" spans="1:11" ht="13.5">
      <c r="A347" s="16" t="s">
        <v>230</v>
      </c>
      <c r="B347" s="21" t="s">
        <v>909</v>
      </c>
      <c r="C347" s="16" t="s">
        <v>844</v>
      </c>
      <c r="D347" s="7" t="s">
        <v>540</v>
      </c>
      <c r="E347" s="36">
        <v>133</v>
      </c>
      <c r="F347" s="23">
        <v>31</v>
      </c>
      <c r="G347" s="47">
        <f>F347/E347</f>
        <v>0.23308270676691728</v>
      </c>
      <c r="H347" s="21"/>
      <c r="I347" t="s">
        <v>1710</v>
      </c>
      <c r="J347" t="s">
        <v>542</v>
      </c>
      <c r="K347">
        <v>0.75</v>
      </c>
    </row>
    <row r="348" spans="1:21" ht="13.5">
      <c r="A348" s="16" t="s">
        <v>1117</v>
      </c>
      <c r="B348" s="21" t="s">
        <v>532</v>
      </c>
      <c r="C348" s="16" t="s">
        <v>758</v>
      </c>
      <c r="D348" s="7" t="s">
        <v>540</v>
      </c>
      <c r="E348" s="36">
        <v>1</v>
      </c>
      <c r="F348" s="22">
        <v>1</v>
      </c>
      <c r="G348" s="47">
        <f>F348/E348</f>
        <v>1</v>
      </c>
      <c r="H348" s="21"/>
      <c r="I348" t="s">
        <v>1710</v>
      </c>
      <c r="J348" t="s">
        <v>542</v>
      </c>
      <c r="K348">
        <v>0.85</v>
      </c>
      <c r="L348">
        <v>5</v>
      </c>
      <c r="M348">
        <v>0</v>
      </c>
      <c r="N348">
        <v>5</v>
      </c>
      <c r="O348">
        <v>0</v>
      </c>
      <c r="P348">
        <v>0</v>
      </c>
      <c r="Q348">
        <v>7.352941176470588</v>
      </c>
      <c r="R348">
        <v>0</v>
      </c>
      <c r="S348">
        <v>44</v>
      </c>
      <c r="T348">
        <v>28</v>
      </c>
      <c r="U348">
        <v>0.6363636363636364</v>
      </c>
    </row>
    <row r="349" spans="1:21" ht="13.5">
      <c r="A349" s="16" t="s">
        <v>1854</v>
      </c>
      <c r="B349" s="21" t="s">
        <v>1855</v>
      </c>
      <c r="C349" s="16" t="s">
        <v>758</v>
      </c>
      <c r="D349" s="7" t="s">
        <v>540</v>
      </c>
      <c r="E349" s="36">
        <v>41</v>
      </c>
      <c r="F349" s="23">
        <v>25</v>
      </c>
      <c r="G349" s="47">
        <f>F349/E349</f>
        <v>0.6097560975609756</v>
      </c>
      <c r="H349" s="21"/>
      <c r="I349" t="s">
        <v>1710</v>
      </c>
      <c r="J349" t="s">
        <v>542</v>
      </c>
      <c r="K349">
        <v>0.9444444444444444</v>
      </c>
      <c r="L349">
        <v>5</v>
      </c>
      <c r="M349">
        <v>0</v>
      </c>
      <c r="N349">
        <v>5</v>
      </c>
      <c r="O349">
        <v>0</v>
      </c>
      <c r="P349">
        <v>0</v>
      </c>
      <c r="Q349">
        <v>23.80952380952381</v>
      </c>
      <c r="R349">
        <v>0</v>
      </c>
      <c r="S349">
        <v>11</v>
      </c>
      <c r="T349">
        <v>5</v>
      </c>
      <c r="U349">
        <v>0.45454545454545453</v>
      </c>
    </row>
    <row r="350" spans="1:21" ht="13.5">
      <c r="A350" s="16" t="s">
        <v>1053</v>
      </c>
      <c r="B350" s="21" t="s">
        <v>1054</v>
      </c>
      <c r="C350" s="16" t="s">
        <v>758</v>
      </c>
      <c r="D350" s="7" t="s">
        <v>540</v>
      </c>
      <c r="F350" s="22"/>
      <c r="G350" s="38"/>
      <c r="H350" s="21" t="s">
        <v>23</v>
      </c>
      <c r="I350" t="s">
        <v>1710</v>
      </c>
      <c r="J350" t="s">
        <v>542</v>
      </c>
      <c r="K350">
        <v>0.9555555555555556</v>
      </c>
      <c r="L350">
        <v>4</v>
      </c>
      <c r="M350">
        <v>0</v>
      </c>
      <c r="N350">
        <v>4</v>
      </c>
      <c r="O350">
        <v>0</v>
      </c>
      <c r="P350">
        <v>0</v>
      </c>
      <c r="Q350">
        <v>2.5</v>
      </c>
      <c r="R350">
        <v>0</v>
      </c>
      <c r="S350">
        <v>148</v>
      </c>
      <c r="T350">
        <v>131</v>
      </c>
      <c r="U350">
        <v>0.8851351351351351</v>
      </c>
    </row>
    <row r="351" spans="1:21" ht="13.5">
      <c r="A351" s="16" t="s">
        <v>1125</v>
      </c>
      <c r="B351" s="21" t="s">
        <v>922</v>
      </c>
      <c r="C351" s="16" t="s">
        <v>758</v>
      </c>
      <c r="D351" s="7" t="s">
        <v>540</v>
      </c>
      <c r="E351" s="36">
        <v>21</v>
      </c>
      <c r="F351" s="22">
        <v>15</v>
      </c>
      <c r="G351" s="47">
        <f>F351/E351</f>
        <v>0.7142857142857143</v>
      </c>
      <c r="H351" s="21"/>
      <c r="I351">
        <v>3</v>
      </c>
      <c r="J351">
        <v>0.057692307692307696</v>
      </c>
      <c r="K351">
        <v>0.9242424242424242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</v>
      </c>
      <c r="T351">
        <v>2</v>
      </c>
      <c r="U351">
        <v>0.6666666666666666</v>
      </c>
    </row>
    <row r="352" spans="1:21" ht="13.5">
      <c r="A352" s="16" t="s">
        <v>24</v>
      </c>
      <c r="B352" s="21" t="s">
        <v>676</v>
      </c>
      <c r="C352" s="16" t="s">
        <v>758</v>
      </c>
      <c r="D352" s="7" t="s">
        <v>540</v>
      </c>
      <c r="E352" s="36">
        <v>3</v>
      </c>
      <c r="F352" s="22">
        <v>0</v>
      </c>
      <c r="G352" s="47">
        <f>F352/E352</f>
        <v>0</v>
      </c>
      <c r="H352" s="21"/>
      <c r="I352" t="s">
        <v>1710</v>
      </c>
      <c r="J352" t="s">
        <v>542</v>
      </c>
      <c r="K352" t="s">
        <v>1710</v>
      </c>
      <c r="L352">
        <v>2</v>
      </c>
      <c r="M352">
        <v>0</v>
      </c>
      <c r="N352">
        <v>2</v>
      </c>
      <c r="O352">
        <v>0</v>
      </c>
      <c r="P352">
        <v>0</v>
      </c>
      <c r="Q352">
        <v>5.2631578947368425</v>
      </c>
      <c r="R352">
        <v>0</v>
      </c>
      <c r="S352">
        <v>44</v>
      </c>
      <c r="T352">
        <v>23</v>
      </c>
      <c r="U352">
        <v>0.5227272727272727</v>
      </c>
    </row>
    <row r="353" spans="1:21" ht="13.5">
      <c r="A353" s="16" t="s">
        <v>1244</v>
      </c>
      <c r="B353" s="21" t="s">
        <v>938</v>
      </c>
      <c r="C353" s="16" t="s">
        <v>758</v>
      </c>
      <c r="D353" s="7" t="s">
        <v>540</v>
      </c>
      <c r="E353" s="36">
        <v>22</v>
      </c>
      <c r="F353" s="22">
        <v>16</v>
      </c>
      <c r="G353" s="47">
        <f>F353/E353</f>
        <v>0.7272727272727273</v>
      </c>
      <c r="H353" s="21"/>
      <c r="I353" t="s">
        <v>1710</v>
      </c>
      <c r="J353" t="s">
        <v>542</v>
      </c>
      <c r="K353">
        <v>0.8666666666666667</v>
      </c>
      <c r="L353">
        <v>1</v>
      </c>
      <c r="M353">
        <v>0</v>
      </c>
      <c r="N353">
        <v>1</v>
      </c>
      <c r="O353">
        <v>0</v>
      </c>
      <c r="P353">
        <v>0</v>
      </c>
      <c r="Q353">
        <v>2.7027027027027026</v>
      </c>
      <c r="R353">
        <v>0</v>
      </c>
      <c r="S353">
        <v>3</v>
      </c>
      <c r="T353">
        <v>1</v>
      </c>
      <c r="U353">
        <v>0.3333333333333333</v>
      </c>
    </row>
    <row r="354" spans="1:21" ht="13.5">
      <c r="A354" s="16" t="s">
        <v>482</v>
      </c>
      <c r="B354" s="21" t="s">
        <v>483</v>
      </c>
      <c r="C354" s="16" t="s">
        <v>755</v>
      </c>
      <c r="D354" s="7" t="s">
        <v>540</v>
      </c>
      <c r="F354" s="23"/>
      <c r="G354" s="38"/>
      <c r="H354" s="21" t="s">
        <v>22</v>
      </c>
      <c r="I354">
        <v>2</v>
      </c>
      <c r="J354">
        <v>0.05128205128205128</v>
      </c>
      <c r="K354">
        <v>0.6875</v>
      </c>
      <c r="L354">
        <v>2</v>
      </c>
      <c r="M354">
        <v>0</v>
      </c>
      <c r="N354">
        <v>2</v>
      </c>
      <c r="O354">
        <v>0</v>
      </c>
      <c r="P354">
        <v>0</v>
      </c>
      <c r="Q354">
        <v>12.5</v>
      </c>
      <c r="R354">
        <v>0</v>
      </c>
      <c r="S354">
        <v>30</v>
      </c>
      <c r="T354">
        <v>22</v>
      </c>
      <c r="U354">
        <v>0.7333333333333333</v>
      </c>
    </row>
    <row r="355" spans="1:21" ht="13.5">
      <c r="A355" s="16" t="s">
        <v>1391</v>
      </c>
      <c r="B355" s="21" t="s">
        <v>1851</v>
      </c>
      <c r="C355" s="16" t="s">
        <v>789</v>
      </c>
      <c r="D355" s="7" t="s">
        <v>540</v>
      </c>
      <c r="F355" s="22"/>
      <c r="G355" s="38"/>
      <c r="H355" s="21" t="s">
        <v>22</v>
      </c>
      <c r="I355" t="s">
        <v>1710</v>
      </c>
      <c r="J355" t="s">
        <v>542</v>
      </c>
      <c r="K355">
        <v>0.9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</v>
      </c>
      <c r="T355">
        <v>0</v>
      </c>
      <c r="U355">
        <v>0</v>
      </c>
    </row>
    <row r="356" spans="1:21" ht="13.5">
      <c r="A356" s="16" t="s">
        <v>1511</v>
      </c>
      <c r="B356" s="21" t="s">
        <v>1802</v>
      </c>
      <c r="C356" s="16" t="s">
        <v>841</v>
      </c>
      <c r="D356" s="7" t="s">
        <v>540</v>
      </c>
      <c r="E356" s="36">
        <v>5</v>
      </c>
      <c r="F356" s="22">
        <v>5</v>
      </c>
      <c r="G356" s="47">
        <f>F356/E356</f>
        <v>1</v>
      </c>
      <c r="H356" s="21"/>
      <c r="I356" t="s">
        <v>1710</v>
      </c>
      <c r="J356" t="s">
        <v>542</v>
      </c>
      <c r="K356">
        <v>0.6666666666666666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100</v>
      </c>
      <c r="T356">
        <v>86</v>
      </c>
      <c r="U356">
        <v>0.86</v>
      </c>
    </row>
    <row r="357" spans="1:21" ht="13.5">
      <c r="A357" s="16" t="s">
        <v>1465</v>
      </c>
      <c r="B357" s="21" t="s">
        <v>1648</v>
      </c>
      <c r="C357" s="16" t="s">
        <v>841</v>
      </c>
      <c r="D357" s="7" t="s">
        <v>540</v>
      </c>
      <c r="E357" s="36">
        <v>7</v>
      </c>
      <c r="F357" s="22">
        <v>2</v>
      </c>
      <c r="G357" s="47">
        <f>F357/E357</f>
        <v>0.2857142857142857</v>
      </c>
      <c r="H357" s="21"/>
      <c r="I357">
        <v>6</v>
      </c>
      <c r="J357">
        <v>0.2</v>
      </c>
      <c r="K357">
        <v>0.6666666666666666</v>
      </c>
      <c r="L357">
        <v>5</v>
      </c>
      <c r="M357">
        <v>0</v>
      </c>
      <c r="N357">
        <v>5</v>
      </c>
      <c r="O357">
        <v>0</v>
      </c>
      <c r="P357">
        <v>0</v>
      </c>
      <c r="Q357">
        <v>18.51851851851852</v>
      </c>
      <c r="R357">
        <v>0</v>
      </c>
      <c r="S357">
        <v>28</v>
      </c>
      <c r="T357">
        <v>24</v>
      </c>
      <c r="U357">
        <v>0.8571428571428571</v>
      </c>
    </row>
    <row r="358" spans="1:21" ht="13.5">
      <c r="A358" s="16" t="s">
        <v>324</v>
      </c>
      <c r="B358" s="21" t="s">
        <v>824</v>
      </c>
      <c r="C358" s="16" t="s">
        <v>825</v>
      </c>
      <c r="D358" s="7" t="s">
        <v>540</v>
      </c>
      <c r="E358" s="36">
        <v>54</v>
      </c>
      <c r="F358" s="22">
        <v>25</v>
      </c>
      <c r="G358" s="47">
        <f>F358/E358</f>
        <v>0.46296296296296297</v>
      </c>
      <c r="H358" s="21"/>
      <c r="I358">
        <v>9</v>
      </c>
      <c r="J358">
        <v>0.1875</v>
      </c>
      <c r="K358">
        <v>0.8484848484848485</v>
      </c>
      <c r="L358">
        <v>7</v>
      </c>
      <c r="M358">
        <v>0</v>
      </c>
      <c r="N358">
        <v>7</v>
      </c>
      <c r="O358">
        <v>0</v>
      </c>
      <c r="P358">
        <v>0</v>
      </c>
      <c r="Q358">
        <v>24.137931034482758</v>
      </c>
      <c r="R358">
        <v>0</v>
      </c>
      <c r="S358">
        <v>35</v>
      </c>
      <c r="T358">
        <v>24</v>
      </c>
      <c r="U358">
        <v>0.6857142857142857</v>
      </c>
    </row>
    <row r="359" spans="1:21" ht="13.5">
      <c r="A359" s="16" t="s">
        <v>1016</v>
      </c>
      <c r="B359" s="21" t="s">
        <v>537</v>
      </c>
      <c r="C359" s="16" t="s">
        <v>752</v>
      </c>
      <c r="D359" s="7" t="s">
        <v>540</v>
      </c>
      <c r="E359" s="36">
        <v>24</v>
      </c>
      <c r="F359" s="22">
        <v>13</v>
      </c>
      <c r="G359" s="47">
        <f>F359/E359</f>
        <v>0.5416666666666666</v>
      </c>
      <c r="H359" s="21"/>
      <c r="I359">
        <v>1</v>
      </c>
      <c r="J359">
        <v>0.25</v>
      </c>
      <c r="K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20</v>
      </c>
      <c r="T359">
        <v>6</v>
      </c>
      <c r="U359">
        <v>0.3</v>
      </c>
    </row>
    <row r="360" spans="1:21" ht="13.5">
      <c r="A360" s="16" t="s">
        <v>303</v>
      </c>
      <c r="B360" s="21" t="s">
        <v>725</v>
      </c>
      <c r="C360" s="16" t="s">
        <v>791</v>
      </c>
      <c r="D360" s="7" t="s">
        <v>538</v>
      </c>
      <c r="E360" s="36">
        <v>24</v>
      </c>
      <c r="F360" s="22">
        <v>6</v>
      </c>
      <c r="G360" s="47">
        <f>F360/E360</f>
        <v>0.25</v>
      </c>
      <c r="H360" s="21"/>
      <c r="I360">
        <v>18</v>
      </c>
      <c r="J360">
        <v>0.3829787234042553</v>
      </c>
      <c r="K360">
        <v>0.6923076923076923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</v>
      </c>
      <c r="T360">
        <v>4</v>
      </c>
      <c r="U360">
        <v>0.8</v>
      </c>
    </row>
    <row r="361" spans="1:21" ht="13.5">
      <c r="A361" s="16" t="s">
        <v>657</v>
      </c>
      <c r="B361" s="21" t="s">
        <v>658</v>
      </c>
      <c r="C361" s="16" t="s">
        <v>944</v>
      </c>
      <c r="D361" s="7" t="s">
        <v>540</v>
      </c>
      <c r="F361" s="22"/>
      <c r="G361" s="38"/>
      <c r="H361" s="21" t="s">
        <v>1943</v>
      </c>
      <c r="I361">
        <v>2</v>
      </c>
      <c r="J361">
        <v>0.08695652173913043</v>
      </c>
      <c r="K361">
        <v>0.9466666666666667</v>
      </c>
      <c r="L361">
        <v>8</v>
      </c>
      <c r="M361">
        <v>0</v>
      </c>
      <c r="N361">
        <v>8</v>
      </c>
      <c r="O361">
        <v>0</v>
      </c>
      <c r="P361">
        <v>0</v>
      </c>
      <c r="Q361">
        <v>42.10526315789474</v>
      </c>
      <c r="R361">
        <v>0</v>
      </c>
      <c r="S361">
        <v>26</v>
      </c>
      <c r="T361">
        <v>8</v>
      </c>
      <c r="U361">
        <v>0.3076923076923077</v>
      </c>
    </row>
    <row r="362" spans="1:21" ht="13.5">
      <c r="A362" s="16" t="s">
        <v>1739</v>
      </c>
      <c r="B362" s="21" t="s">
        <v>1740</v>
      </c>
      <c r="C362" s="16" t="s">
        <v>754</v>
      </c>
      <c r="D362" s="7" t="s">
        <v>540</v>
      </c>
      <c r="E362" s="36">
        <v>24</v>
      </c>
      <c r="F362" s="22">
        <v>6</v>
      </c>
      <c r="G362" s="47">
        <f aca="true" t="shared" si="14" ref="G362:G378">F362/E362</f>
        <v>0.25</v>
      </c>
      <c r="H362" s="21"/>
      <c r="I362">
        <v>1</v>
      </c>
      <c r="J362">
        <v>0.012048192771084338</v>
      </c>
      <c r="K362">
        <v>0.9493670886075949</v>
      </c>
      <c r="L362">
        <v>3</v>
      </c>
      <c r="M362">
        <v>0</v>
      </c>
      <c r="N362">
        <v>3</v>
      </c>
      <c r="O362">
        <v>0</v>
      </c>
      <c r="P362">
        <v>0</v>
      </c>
      <c r="Q362">
        <v>4.477611940298507</v>
      </c>
      <c r="R362">
        <v>0</v>
      </c>
      <c r="S362">
        <v>56</v>
      </c>
      <c r="T362">
        <v>38</v>
      </c>
      <c r="U362">
        <v>0.6785714285714286</v>
      </c>
    </row>
    <row r="363" spans="1:21" ht="13.5">
      <c r="A363" s="16" t="s">
        <v>281</v>
      </c>
      <c r="B363" s="21" t="s">
        <v>282</v>
      </c>
      <c r="C363" s="16" t="s">
        <v>754</v>
      </c>
      <c r="D363" s="7" t="s">
        <v>540</v>
      </c>
      <c r="E363" s="36">
        <v>8</v>
      </c>
      <c r="F363" s="22">
        <v>2</v>
      </c>
      <c r="G363" s="47">
        <f t="shared" si="14"/>
        <v>0.25</v>
      </c>
      <c r="H363" s="21"/>
      <c r="I363" t="s">
        <v>1710</v>
      </c>
      <c r="J363" t="s">
        <v>542</v>
      </c>
      <c r="K363">
        <v>0.9090909090909091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50</v>
      </c>
      <c r="T363">
        <v>37</v>
      </c>
      <c r="U363">
        <v>0.74</v>
      </c>
    </row>
    <row r="364" spans="1:21" ht="13.5">
      <c r="A364" s="16" t="s">
        <v>249</v>
      </c>
      <c r="B364" s="21" t="s">
        <v>743</v>
      </c>
      <c r="C364" s="16" t="s">
        <v>815</v>
      </c>
      <c r="D364" s="7" t="s">
        <v>540</v>
      </c>
      <c r="E364" s="36">
        <v>17</v>
      </c>
      <c r="F364" s="22">
        <v>3</v>
      </c>
      <c r="G364" s="47">
        <f t="shared" si="14"/>
        <v>0.17647058823529413</v>
      </c>
      <c r="H364" s="21"/>
      <c r="I364" t="s">
        <v>1710</v>
      </c>
      <c r="J364" t="s">
        <v>542</v>
      </c>
      <c r="K364">
        <v>0.7</v>
      </c>
      <c r="S364">
        <v>33</v>
      </c>
      <c r="T364">
        <v>22</v>
      </c>
      <c r="U364">
        <v>0.6666666666666666</v>
      </c>
    </row>
    <row r="365" spans="1:21" ht="13.5">
      <c r="A365" s="16" t="s">
        <v>612</v>
      </c>
      <c r="B365" s="21" t="s">
        <v>613</v>
      </c>
      <c r="C365" s="16" t="s">
        <v>926</v>
      </c>
      <c r="D365" s="7" t="s">
        <v>540</v>
      </c>
      <c r="E365" s="36">
        <v>12</v>
      </c>
      <c r="F365" s="22">
        <v>6</v>
      </c>
      <c r="G365" s="47">
        <f t="shared" si="14"/>
        <v>0.5</v>
      </c>
      <c r="H365" s="21"/>
      <c r="I365" t="s">
        <v>1710</v>
      </c>
      <c r="J365" t="s">
        <v>542</v>
      </c>
      <c r="K365">
        <v>0.6842105263157895</v>
      </c>
      <c r="L365">
        <v>9</v>
      </c>
      <c r="M365">
        <v>6</v>
      </c>
      <c r="N365">
        <v>2</v>
      </c>
      <c r="O365">
        <v>1</v>
      </c>
      <c r="P365">
        <v>28.571428571428573</v>
      </c>
      <c r="Q365">
        <v>9.523809523809524</v>
      </c>
      <c r="R365">
        <v>4.761904761904762</v>
      </c>
      <c r="S365">
        <v>1</v>
      </c>
      <c r="T365">
        <v>1</v>
      </c>
      <c r="U365">
        <v>1</v>
      </c>
    </row>
    <row r="366" spans="1:21" ht="13.5">
      <c r="A366" s="16" t="s">
        <v>1317</v>
      </c>
      <c r="B366" s="21" t="s">
        <v>1318</v>
      </c>
      <c r="C366" s="16" t="s">
        <v>878</v>
      </c>
      <c r="D366" s="7" t="s">
        <v>540</v>
      </c>
      <c r="E366" s="36">
        <v>47</v>
      </c>
      <c r="F366" s="22">
        <v>42</v>
      </c>
      <c r="G366" s="47">
        <f t="shared" si="14"/>
        <v>0.8936170212765957</v>
      </c>
      <c r="H366" s="21"/>
      <c r="I366" t="s">
        <v>1710</v>
      </c>
      <c r="J366" t="s">
        <v>542</v>
      </c>
      <c r="K366">
        <v>0.75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18</v>
      </c>
      <c r="T366">
        <v>17</v>
      </c>
      <c r="U366">
        <v>0.9444444444444444</v>
      </c>
    </row>
    <row r="367" spans="1:21" ht="13.5">
      <c r="A367" s="16" t="s">
        <v>1595</v>
      </c>
      <c r="B367" s="21" t="s">
        <v>1596</v>
      </c>
      <c r="C367" s="16" t="s">
        <v>878</v>
      </c>
      <c r="D367" s="7" t="s">
        <v>540</v>
      </c>
      <c r="E367" s="36">
        <v>29</v>
      </c>
      <c r="F367" s="22">
        <v>14</v>
      </c>
      <c r="G367" s="47">
        <f t="shared" si="14"/>
        <v>0.4827586206896552</v>
      </c>
      <c r="H367" s="21"/>
      <c r="I367">
        <v>3</v>
      </c>
      <c r="J367">
        <v>0.03260869565217391</v>
      </c>
      <c r="K367">
        <v>0.8775510204081632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12</v>
      </c>
      <c r="T367">
        <v>9</v>
      </c>
      <c r="U367">
        <v>0.75</v>
      </c>
    </row>
    <row r="368" spans="1:21" ht="13.5">
      <c r="A368" s="16" t="s">
        <v>115</v>
      </c>
      <c r="B368" s="21" t="s">
        <v>518</v>
      </c>
      <c r="C368" s="16" t="s">
        <v>827</v>
      </c>
      <c r="D368" s="7" t="s">
        <v>540</v>
      </c>
      <c r="E368" s="36">
        <v>8</v>
      </c>
      <c r="F368" s="22">
        <v>4</v>
      </c>
      <c r="G368" s="47">
        <f t="shared" si="14"/>
        <v>0.5</v>
      </c>
      <c r="H368" s="21"/>
      <c r="I368" t="s">
        <v>1710</v>
      </c>
      <c r="J368" t="s">
        <v>542</v>
      </c>
      <c r="K368">
        <v>0.9285714285714286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32</v>
      </c>
      <c r="T368">
        <v>28</v>
      </c>
      <c r="U368">
        <v>0.875</v>
      </c>
    </row>
    <row r="369" spans="1:21" ht="13.5">
      <c r="A369" s="16" t="s">
        <v>1723</v>
      </c>
      <c r="B369" s="21" t="s">
        <v>1724</v>
      </c>
      <c r="C369" s="16" t="s">
        <v>777</v>
      </c>
      <c r="D369" s="7" t="s">
        <v>540</v>
      </c>
      <c r="E369" s="36">
        <v>76</v>
      </c>
      <c r="F369" s="22">
        <v>33</v>
      </c>
      <c r="G369" s="47">
        <f t="shared" si="14"/>
        <v>0.4342105263157895</v>
      </c>
      <c r="H369" s="21"/>
      <c r="I369" t="s">
        <v>1710</v>
      </c>
      <c r="J369" t="s">
        <v>542</v>
      </c>
      <c r="K369">
        <v>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30</v>
      </c>
      <c r="T369">
        <v>30</v>
      </c>
      <c r="U369">
        <v>1</v>
      </c>
    </row>
    <row r="370" spans="1:21" ht="13.5">
      <c r="A370" s="16" t="s">
        <v>1402</v>
      </c>
      <c r="B370" s="21" t="s">
        <v>1403</v>
      </c>
      <c r="C370" s="16" t="s">
        <v>763</v>
      </c>
      <c r="D370" s="7" t="s">
        <v>540</v>
      </c>
      <c r="E370" s="36">
        <v>13</v>
      </c>
      <c r="F370" s="22">
        <v>7</v>
      </c>
      <c r="G370" s="47">
        <f t="shared" si="14"/>
        <v>0.5384615384615384</v>
      </c>
      <c r="H370" s="21"/>
      <c r="I370" t="s">
        <v>1710</v>
      </c>
      <c r="J370" t="s">
        <v>542</v>
      </c>
      <c r="K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</v>
      </c>
      <c r="T370">
        <v>2</v>
      </c>
      <c r="U370">
        <v>0.6666666666666666</v>
      </c>
    </row>
    <row r="371" spans="1:21" ht="13.5">
      <c r="A371" s="16" t="s">
        <v>77</v>
      </c>
      <c r="B371" s="21" t="s">
        <v>1694</v>
      </c>
      <c r="C371" s="16" t="s">
        <v>812</v>
      </c>
      <c r="D371" s="7" t="s">
        <v>540</v>
      </c>
      <c r="E371" s="36">
        <v>27</v>
      </c>
      <c r="F371" s="22">
        <v>10</v>
      </c>
      <c r="G371" s="47">
        <f t="shared" si="14"/>
        <v>0.37037037037037035</v>
      </c>
      <c r="H371" s="21"/>
      <c r="I371" t="s">
        <v>1710</v>
      </c>
      <c r="J371" t="s">
        <v>542</v>
      </c>
      <c r="K371">
        <v>0.7894736842105263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31</v>
      </c>
      <c r="T371">
        <v>26</v>
      </c>
      <c r="U371">
        <v>0.8387096774193549</v>
      </c>
    </row>
    <row r="372" spans="1:21" ht="13.5">
      <c r="A372" s="16" t="s">
        <v>82</v>
      </c>
      <c r="B372" s="21" t="s">
        <v>83</v>
      </c>
      <c r="C372" s="16" t="s">
        <v>915</v>
      </c>
      <c r="D372" s="7" t="s">
        <v>540</v>
      </c>
      <c r="E372" s="36">
        <v>38</v>
      </c>
      <c r="F372" s="22">
        <v>1</v>
      </c>
      <c r="G372" s="47">
        <f t="shared" si="14"/>
        <v>0.02631578947368421</v>
      </c>
      <c r="H372" s="21"/>
      <c r="I372" t="s">
        <v>1710</v>
      </c>
      <c r="J372" t="s">
        <v>542</v>
      </c>
      <c r="K372">
        <v>1</v>
      </c>
      <c r="L372">
        <v>12</v>
      </c>
      <c r="M372">
        <v>12</v>
      </c>
      <c r="N372">
        <v>0</v>
      </c>
      <c r="O372">
        <v>0</v>
      </c>
      <c r="P372">
        <v>12.76595744680851</v>
      </c>
      <c r="Q372">
        <v>0</v>
      </c>
      <c r="R372">
        <v>0</v>
      </c>
      <c r="S372">
        <v>57</v>
      </c>
      <c r="T372">
        <v>30</v>
      </c>
      <c r="U372">
        <v>0.5263157894736842</v>
      </c>
    </row>
    <row r="373" spans="1:21" ht="13.5">
      <c r="A373" s="16" t="s">
        <v>68</v>
      </c>
      <c r="B373" s="21" t="s">
        <v>455</v>
      </c>
      <c r="C373" s="16" t="s">
        <v>915</v>
      </c>
      <c r="D373" s="7" t="s">
        <v>540</v>
      </c>
      <c r="E373" s="36">
        <v>28</v>
      </c>
      <c r="F373" s="23">
        <v>7</v>
      </c>
      <c r="G373" s="47">
        <f t="shared" si="14"/>
        <v>0.25</v>
      </c>
      <c r="H373" s="21"/>
      <c r="I373" t="s">
        <v>1710</v>
      </c>
      <c r="J373" t="s">
        <v>542</v>
      </c>
      <c r="K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41</v>
      </c>
      <c r="T373">
        <v>37</v>
      </c>
      <c r="U373">
        <v>0.9024390243902439</v>
      </c>
    </row>
    <row r="374" spans="1:21" ht="13.5">
      <c r="A374" s="16" t="s">
        <v>1030</v>
      </c>
      <c r="B374" s="21" t="s">
        <v>957</v>
      </c>
      <c r="C374" s="16" t="s">
        <v>915</v>
      </c>
      <c r="D374" s="7" t="s">
        <v>540</v>
      </c>
      <c r="E374" s="36">
        <v>9</v>
      </c>
      <c r="F374" s="22">
        <v>5</v>
      </c>
      <c r="G374" s="47">
        <f t="shared" si="14"/>
        <v>0.5555555555555556</v>
      </c>
      <c r="H374" s="21"/>
      <c r="I374" t="s">
        <v>1710</v>
      </c>
      <c r="J374" t="s">
        <v>542</v>
      </c>
      <c r="K374">
        <v>0.8235294117647058</v>
      </c>
      <c r="L374">
        <v>6</v>
      </c>
      <c r="M374">
        <v>0</v>
      </c>
      <c r="N374">
        <v>6</v>
      </c>
      <c r="O374">
        <v>0</v>
      </c>
      <c r="P374">
        <v>0</v>
      </c>
      <c r="Q374">
        <v>2.6200873362445414</v>
      </c>
      <c r="R374">
        <v>0</v>
      </c>
      <c r="S374">
        <v>263</v>
      </c>
      <c r="T374">
        <v>262</v>
      </c>
      <c r="U374">
        <v>0.9961977186311787</v>
      </c>
    </row>
    <row r="375" spans="1:21" ht="13.5">
      <c r="A375" s="16" t="s">
        <v>1192</v>
      </c>
      <c r="B375" s="21" t="s">
        <v>1801</v>
      </c>
      <c r="C375" s="16" t="s">
        <v>915</v>
      </c>
      <c r="D375" s="7" t="s">
        <v>540</v>
      </c>
      <c r="E375" s="36">
        <v>71</v>
      </c>
      <c r="F375" s="22">
        <v>40</v>
      </c>
      <c r="G375" s="47">
        <f t="shared" si="14"/>
        <v>0.5633802816901409</v>
      </c>
      <c r="H375" s="21"/>
      <c r="I375" t="s">
        <v>1710</v>
      </c>
      <c r="J375" t="s">
        <v>542</v>
      </c>
      <c r="K375">
        <v>0.7142857142857143</v>
      </c>
      <c r="S375">
        <v>14</v>
      </c>
      <c r="T375">
        <v>4</v>
      </c>
      <c r="U375">
        <v>0.2857142857142857</v>
      </c>
    </row>
    <row r="376" spans="1:21" ht="13.5">
      <c r="A376" s="16" t="s">
        <v>264</v>
      </c>
      <c r="B376" s="21" t="s">
        <v>914</v>
      </c>
      <c r="C376" s="16" t="s">
        <v>915</v>
      </c>
      <c r="D376" s="7" t="s">
        <v>540</v>
      </c>
      <c r="E376" s="36">
        <v>26</v>
      </c>
      <c r="F376" s="22">
        <v>5</v>
      </c>
      <c r="G376" s="47">
        <f t="shared" si="14"/>
        <v>0.19230769230769232</v>
      </c>
      <c r="H376" s="21"/>
      <c r="I376" t="s">
        <v>1710</v>
      </c>
      <c r="J376" t="s">
        <v>542</v>
      </c>
      <c r="K376">
        <v>1</v>
      </c>
      <c r="L376">
        <v>1</v>
      </c>
      <c r="M376">
        <v>0</v>
      </c>
      <c r="N376">
        <v>1</v>
      </c>
      <c r="O376">
        <v>0</v>
      </c>
      <c r="P376">
        <v>0</v>
      </c>
      <c r="Q376">
        <v>0.5154639175257731</v>
      </c>
      <c r="R376">
        <v>0</v>
      </c>
      <c r="S376">
        <v>4</v>
      </c>
      <c r="T376">
        <v>3</v>
      </c>
      <c r="U376">
        <v>0.75</v>
      </c>
    </row>
    <row r="377" spans="1:21" ht="13.5">
      <c r="A377" s="16" t="s">
        <v>584</v>
      </c>
      <c r="B377" s="21" t="s">
        <v>585</v>
      </c>
      <c r="C377" s="16" t="s">
        <v>828</v>
      </c>
      <c r="D377" s="7" t="s">
        <v>538</v>
      </c>
      <c r="E377" s="36">
        <v>24</v>
      </c>
      <c r="F377" s="22">
        <v>7</v>
      </c>
      <c r="G377" s="47">
        <f t="shared" si="14"/>
        <v>0.2916666666666667</v>
      </c>
      <c r="H377" s="21"/>
      <c r="I377">
        <v>1</v>
      </c>
      <c r="J377">
        <v>0.024390243902439025</v>
      </c>
      <c r="K377">
        <v>0.5555555555555556</v>
      </c>
      <c r="L377">
        <v>9</v>
      </c>
      <c r="M377">
        <v>0</v>
      </c>
      <c r="N377">
        <v>9</v>
      </c>
      <c r="O377">
        <v>0</v>
      </c>
      <c r="P377">
        <v>0</v>
      </c>
      <c r="Q377">
        <v>18.75</v>
      </c>
      <c r="R377">
        <v>0</v>
      </c>
      <c r="S377">
        <v>33</v>
      </c>
      <c r="T377">
        <v>28</v>
      </c>
      <c r="U377">
        <v>0.8484848484848485</v>
      </c>
    </row>
    <row r="378" spans="1:21" ht="13.5">
      <c r="A378" s="16" t="s">
        <v>1455</v>
      </c>
      <c r="B378" s="21" t="s">
        <v>1456</v>
      </c>
      <c r="C378" s="16" t="s">
        <v>836</v>
      </c>
      <c r="D378" s="7" t="s">
        <v>540</v>
      </c>
      <c r="E378" s="36">
        <v>28</v>
      </c>
      <c r="F378" s="22">
        <v>9</v>
      </c>
      <c r="G378" s="47">
        <f t="shared" si="14"/>
        <v>0.32142857142857145</v>
      </c>
      <c r="H378" s="21"/>
      <c r="I378" t="s">
        <v>1710</v>
      </c>
      <c r="J378" t="s">
        <v>542</v>
      </c>
      <c r="K378">
        <v>0.7142857142857143</v>
      </c>
      <c r="L378">
        <v>1</v>
      </c>
      <c r="M378">
        <v>0</v>
      </c>
      <c r="N378">
        <v>1</v>
      </c>
      <c r="O378">
        <v>0</v>
      </c>
      <c r="P378">
        <v>0</v>
      </c>
      <c r="Q378">
        <v>1.4285714285714286</v>
      </c>
      <c r="R378">
        <v>0</v>
      </c>
      <c r="S378">
        <v>66</v>
      </c>
      <c r="T378">
        <v>46</v>
      </c>
      <c r="U378">
        <v>0.696969696969697</v>
      </c>
    </row>
    <row r="379" spans="1:21" ht="13.5">
      <c r="A379" s="16" t="s">
        <v>1452</v>
      </c>
      <c r="B379" s="21" t="s">
        <v>446</v>
      </c>
      <c r="C379" s="16" t="s">
        <v>836</v>
      </c>
      <c r="D379" s="7" t="s">
        <v>540</v>
      </c>
      <c r="F379" s="22"/>
      <c r="G379" s="38"/>
      <c r="H379" s="21" t="s">
        <v>1941</v>
      </c>
      <c r="I379">
        <v>1</v>
      </c>
      <c r="J379">
        <v>0.02564102564102564</v>
      </c>
      <c r="K379">
        <v>0.875</v>
      </c>
      <c r="L379">
        <v>6</v>
      </c>
      <c r="M379">
        <v>0</v>
      </c>
      <c r="N379">
        <v>6</v>
      </c>
      <c r="O379">
        <v>0</v>
      </c>
      <c r="P379">
        <v>0</v>
      </c>
      <c r="Q379">
        <v>20</v>
      </c>
      <c r="R379">
        <v>0</v>
      </c>
      <c r="S379">
        <v>15</v>
      </c>
      <c r="T379">
        <v>10</v>
      </c>
      <c r="U379">
        <v>0.6666666666666666</v>
      </c>
    </row>
    <row r="380" spans="1:21" ht="13.5">
      <c r="A380" s="16" t="s">
        <v>614</v>
      </c>
      <c r="B380" s="21" t="s">
        <v>615</v>
      </c>
      <c r="C380" s="16" t="s">
        <v>836</v>
      </c>
      <c r="D380" s="7" t="s">
        <v>540</v>
      </c>
      <c r="F380" s="22"/>
      <c r="G380" s="38"/>
      <c r="H380" s="21" t="s">
        <v>1943</v>
      </c>
      <c r="I380" t="s">
        <v>1710</v>
      </c>
      <c r="J380" t="s">
        <v>542</v>
      </c>
      <c r="K380">
        <v>0.7777777777777778</v>
      </c>
      <c r="L380">
        <v>1</v>
      </c>
      <c r="M380">
        <v>1</v>
      </c>
      <c r="N380">
        <v>0</v>
      </c>
      <c r="O380">
        <v>0</v>
      </c>
      <c r="P380">
        <v>2.6315789473684212</v>
      </c>
      <c r="Q380">
        <v>0</v>
      </c>
      <c r="R380">
        <v>0</v>
      </c>
      <c r="S380">
        <v>30</v>
      </c>
      <c r="T380">
        <v>27</v>
      </c>
      <c r="U380">
        <v>0.9</v>
      </c>
    </row>
    <row r="381" spans="1:21" ht="13.5">
      <c r="A381" s="16" t="s">
        <v>4</v>
      </c>
      <c r="B381" s="21" t="s">
        <v>5</v>
      </c>
      <c r="C381" s="16" t="s">
        <v>834</v>
      </c>
      <c r="D381" s="7" t="s">
        <v>540</v>
      </c>
      <c r="E381" s="36">
        <v>82</v>
      </c>
      <c r="F381" s="23">
        <v>24</v>
      </c>
      <c r="G381" s="47">
        <f>F381/E381</f>
        <v>0.2926829268292683</v>
      </c>
      <c r="H381" s="21"/>
      <c r="I381">
        <v>4</v>
      </c>
      <c r="J381">
        <v>0.13333333333333333</v>
      </c>
      <c r="K381">
        <v>0.75</v>
      </c>
      <c r="L381">
        <v>6</v>
      </c>
      <c r="M381">
        <v>0</v>
      </c>
      <c r="N381">
        <v>6</v>
      </c>
      <c r="O381">
        <v>0</v>
      </c>
      <c r="P381">
        <v>0</v>
      </c>
      <c r="Q381">
        <v>9.67741935483871</v>
      </c>
      <c r="R381">
        <v>0</v>
      </c>
      <c r="S381">
        <v>18</v>
      </c>
      <c r="T381">
        <v>8</v>
      </c>
      <c r="U381">
        <v>0.4444444444444444</v>
      </c>
    </row>
    <row r="382" spans="1:21" ht="13.5">
      <c r="A382" s="16" t="s">
        <v>1432</v>
      </c>
      <c r="B382" s="21" t="s">
        <v>918</v>
      </c>
      <c r="C382" s="16" t="s">
        <v>834</v>
      </c>
      <c r="D382" s="7" t="s">
        <v>540</v>
      </c>
      <c r="E382" s="36">
        <v>52</v>
      </c>
      <c r="F382" s="22">
        <v>22</v>
      </c>
      <c r="G382" s="47">
        <f>F382/E382</f>
        <v>0.4230769230769231</v>
      </c>
      <c r="H382" s="21"/>
      <c r="I382">
        <v>17</v>
      </c>
      <c r="J382">
        <v>0.7727272727272727</v>
      </c>
      <c r="K382">
        <v>0.8214285714285714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31</v>
      </c>
      <c r="T382">
        <v>25</v>
      </c>
      <c r="U382">
        <v>0.8064516129032258</v>
      </c>
    </row>
    <row r="383" spans="1:21" ht="13.5">
      <c r="A383" s="16" t="s">
        <v>1492</v>
      </c>
      <c r="B383" s="21" t="s">
        <v>1493</v>
      </c>
      <c r="C383" s="16" t="s">
        <v>894</v>
      </c>
      <c r="D383" s="7" t="s">
        <v>540</v>
      </c>
      <c r="F383" s="22"/>
      <c r="G383" s="38"/>
      <c r="H383" s="21" t="s">
        <v>23</v>
      </c>
      <c r="I383">
        <v>1</v>
      </c>
      <c r="J383">
        <v>0.03333333333333333</v>
      </c>
      <c r="K383">
        <v>0.7058823529411765</v>
      </c>
      <c r="L383">
        <v>4</v>
      </c>
      <c r="M383">
        <v>1</v>
      </c>
      <c r="N383">
        <v>3</v>
      </c>
      <c r="O383">
        <v>0</v>
      </c>
      <c r="P383">
        <v>1.5384615384615385</v>
      </c>
      <c r="Q383">
        <v>4.615384615384615</v>
      </c>
      <c r="R383">
        <v>0</v>
      </c>
      <c r="S383">
        <v>58</v>
      </c>
      <c r="T383">
        <v>28</v>
      </c>
      <c r="U383">
        <v>0.4827586206896552</v>
      </c>
    </row>
    <row r="384" spans="1:21" ht="13.5">
      <c r="A384" s="16" t="s">
        <v>1922</v>
      </c>
      <c r="B384" s="21" t="s">
        <v>1923</v>
      </c>
      <c r="C384" s="16" t="s">
        <v>865</v>
      </c>
      <c r="D384" s="7" t="s">
        <v>540</v>
      </c>
      <c r="E384" s="36">
        <v>101</v>
      </c>
      <c r="F384" s="22">
        <v>16</v>
      </c>
      <c r="G384" s="47">
        <f>F384/E384</f>
        <v>0.15841584158415842</v>
      </c>
      <c r="H384" s="21"/>
      <c r="I384">
        <v>1</v>
      </c>
      <c r="J384">
        <v>0.041666666666666664</v>
      </c>
      <c r="K384">
        <v>0.5555555555555556</v>
      </c>
      <c r="L384">
        <v>1</v>
      </c>
      <c r="M384">
        <v>0</v>
      </c>
      <c r="N384">
        <v>1</v>
      </c>
      <c r="O384">
        <v>0</v>
      </c>
      <c r="P384">
        <v>0</v>
      </c>
      <c r="Q384">
        <v>9.090909090909092</v>
      </c>
      <c r="R384">
        <v>0</v>
      </c>
      <c r="S384">
        <v>28</v>
      </c>
      <c r="T384">
        <v>17</v>
      </c>
      <c r="U384">
        <v>0.6071428571428571</v>
      </c>
    </row>
    <row r="385" spans="1:21" ht="13.5">
      <c r="A385" s="16" t="s">
        <v>1503</v>
      </c>
      <c r="B385" s="21" t="s">
        <v>1823</v>
      </c>
      <c r="C385" s="16" t="s">
        <v>773</v>
      </c>
      <c r="D385" s="7" t="s">
        <v>540</v>
      </c>
      <c r="E385" s="36">
        <v>322</v>
      </c>
      <c r="F385" s="22">
        <v>176</v>
      </c>
      <c r="G385" s="47">
        <f>F385/E385</f>
        <v>0.546583850931677</v>
      </c>
      <c r="H385" s="21"/>
      <c r="I385" t="s">
        <v>1710</v>
      </c>
      <c r="J385" t="s">
        <v>542</v>
      </c>
      <c r="K385">
        <v>0.9027777777777778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19</v>
      </c>
      <c r="T385">
        <v>17</v>
      </c>
      <c r="U385">
        <v>0.8947368421052632</v>
      </c>
    </row>
    <row r="386" spans="1:21" ht="13.5">
      <c r="A386" s="16" t="s">
        <v>771</v>
      </c>
      <c r="B386" s="21" t="s">
        <v>772</v>
      </c>
      <c r="C386" s="16" t="s">
        <v>773</v>
      </c>
      <c r="D386" s="7" t="s">
        <v>540</v>
      </c>
      <c r="E386" s="36">
        <v>6</v>
      </c>
      <c r="F386" s="22">
        <v>1</v>
      </c>
      <c r="G386" s="47">
        <f>F386/E386</f>
        <v>0.16666666666666666</v>
      </c>
      <c r="H386" s="21"/>
      <c r="I386">
        <v>5</v>
      </c>
      <c r="J386">
        <v>0.19230769230769232</v>
      </c>
      <c r="K386">
        <v>0.75</v>
      </c>
      <c r="L386">
        <v>1</v>
      </c>
      <c r="M386">
        <v>1</v>
      </c>
      <c r="N386">
        <v>0</v>
      </c>
      <c r="O386">
        <v>0</v>
      </c>
      <c r="P386">
        <v>7.6923076923076925</v>
      </c>
      <c r="Q386">
        <v>0</v>
      </c>
      <c r="R386">
        <v>0</v>
      </c>
      <c r="S386">
        <v>11</v>
      </c>
      <c r="T386">
        <v>7</v>
      </c>
      <c r="U386">
        <v>0.6363636363636364</v>
      </c>
    </row>
    <row r="387" spans="1:21" ht="13.5">
      <c r="A387" s="16" t="s">
        <v>1075</v>
      </c>
      <c r="B387" s="21" t="s">
        <v>1646</v>
      </c>
      <c r="C387" s="16" t="s">
        <v>791</v>
      </c>
      <c r="D387" s="7" t="s">
        <v>540</v>
      </c>
      <c r="E387" s="36">
        <v>175</v>
      </c>
      <c r="F387" s="22">
        <v>28</v>
      </c>
      <c r="G387" s="47">
        <f>F387/E387</f>
        <v>0.16</v>
      </c>
      <c r="H387" s="21"/>
      <c r="I387">
        <v>4</v>
      </c>
      <c r="J387">
        <v>0.14285714285714285</v>
      </c>
      <c r="K387">
        <v>0.5</v>
      </c>
      <c r="L387">
        <v>8</v>
      </c>
      <c r="M387">
        <v>4</v>
      </c>
      <c r="N387">
        <v>3</v>
      </c>
      <c r="O387">
        <v>1</v>
      </c>
      <c r="P387">
        <v>10.81081081081081</v>
      </c>
      <c r="Q387">
        <v>8.108108108108109</v>
      </c>
      <c r="R387">
        <v>2.7027027027027026</v>
      </c>
      <c r="S387">
        <v>37</v>
      </c>
      <c r="T387">
        <v>22</v>
      </c>
      <c r="U387">
        <v>0.5945945945945946</v>
      </c>
    </row>
    <row r="388" spans="1:21" ht="13.5">
      <c r="A388" s="16" t="s">
        <v>1091</v>
      </c>
      <c r="B388" s="21" t="s">
        <v>514</v>
      </c>
      <c r="C388" s="16" t="s">
        <v>791</v>
      </c>
      <c r="D388" s="7" t="s">
        <v>540</v>
      </c>
      <c r="F388" s="22"/>
      <c r="G388" s="38"/>
      <c r="H388" s="21" t="s">
        <v>22</v>
      </c>
      <c r="I388">
        <v>3</v>
      </c>
      <c r="J388">
        <v>0.3333333333333333</v>
      </c>
      <c r="K388">
        <v>0.7857142857142857</v>
      </c>
      <c r="L388">
        <v>1</v>
      </c>
      <c r="M388">
        <v>0</v>
      </c>
      <c r="N388">
        <v>1</v>
      </c>
      <c r="O388">
        <v>0</v>
      </c>
      <c r="P388">
        <v>0</v>
      </c>
      <c r="Q388">
        <v>2.272727272727273</v>
      </c>
      <c r="R388">
        <v>0</v>
      </c>
      <c r="S388">
        <v>20</v>
      </c>
      <c r="T388">
        <v>10</v>
      </c>
      <c r="U388">
        <v>0.5</v>
      </c>
    </row>
    <row r="389" spans="1:21" ht="13.5">
      <c r="A389" s="16" t="s">
        <v>570</v>
      </c>
      <c r="B389" s="21" t="s">
        <v>571</v>
      </c>
      <c r="C389" s="16" t="s">
        <v>823</v>
      </c>
      <c r="D389" s="7" t="s">
        <v>540</v>
      </c>
      <c r="E389" s="36">
        <v>32</v>
      </c>
      <c r="F389" s="23">
        <v>16</v>
      </c>
      <c r="G389" s="47">
        <f aca="true" t="shared" si="15" ref="G389:G395">F389/E389</f>
        <v>0.5</v>
      </c>
      <c r="H389" s="21"/>
      <c r="I389" t="s">
        <v>1710</v>
      </c>
      <c r="J389" t="s">
        <v>542</v>
      </c>
      <c r="K389">
        <v>1</v>
      </c>
      <c r="L389">
        <v>3</v>
      </c>
      <c r="M389">
        <v>0</v>
      </c>
      <c r="N389">
        <v>3</v>
      </c>
      <c r="O389">
        <v>0</v>
      </c>
      <c r="P389">
        <v>0</v>
      </c>
      <c r="Q389">
        <v>18.75</v>
      </c>
      <c r="R389">
        <v>0</v>
      </c>
      <c r="S389">
        <v>4</v>
      </c>
      <c r="T389">
        <v>4</v>
      </c>
      <c r="U389">
        <v>1</v>
      </c>
    </row>
    <row r="390" spans="1:21" ht="13.5">
      <c r="A390" s="16" t="s">
        <v>510</v>
      </c>
      <c r="B390" s="21" t="s">
        <v>511</v>
      </c>
      <c r="C390" s="16" t="s">
        <v>796</v>
      </c>
      <c r="D390" s="7" t="s">
        <v>540</v>
      </c>
      <c r="E390" s="36">
        <v>27</v>
      </c>
      <c r="F390" s="23">
        <v>10</v>
      </c>
      <c r="G390" s="47">
        <f t="shared" si="15"/>
        <v>0.37037037037037035</v>
      </c>
      <c r="H390" s="21"/>
      <c r="I390" t="s">
        <v>1710</v>
      </c>
      <c r="J390" t="s">
        <v>542</v>
      </c>
      <c r="K390">
        <v>0.9375</v>
      </c>
      <c r="L390">
        <v>5</v>
      </c>
      <c r="M390">
        <v>0</v>
      </c>
      <c r="N390">
        <v>4</v>
      </c>
      <c r="O390">
        <v>1</v>
      </c>
      <c r="P390">
        <v>0</v>
      </c>
      <c r="Q390">
        <v>10.526315789473685</v>
      </c>
      <c r="R390">
        <v>2.6315789473684212</v>
      </c>
      <c r="S390">
        <v>21</v>
      </c>
      <c r="T390">
        <v>21</v>
      </c>
      <c r="U390">
        <v>1</v>
      </c>
    </row>
    <row r="391" spans="1:21" ht="13.5">
      <c r="A391" s="16" t="s">
        <v>293</v>
      </c>
      <c r="B391" s="21" t="s">
        <v>693</v>
      </c>
      <c r="C391" s="16" t="s">
        <v>796</v>
      </c>
      <c r="D391" s="7" t="s">
        <v>540</v>
      </c>
      <c r="E391" s="36">
        <v>31</v>
      </c>
      <c r="F391" s="22">
        <v>11</v>
      </c>
      <c r="G391" s="47">
        <f t="shared" si="15"/>
        <v>0.3548387096774194</v>
      </c>
      <c r="H391" s="21"/>
      <c r="I391" t="s">
        <v>1710</v>
      </c>
      <c r="J391" t="s">
        <v>542</v>
      </c>
      <c r="K391">
        <v>0.6</v>
      </c>
      <c r="L391">
        <v>5</v>
      </c>
      <c r="M391">
        <v>0</v>
      </c>
      <c r="N391">
        <v>5</v>
      </c>
      <c r="O391">
        <v>0</v>
      </c>
      <c r="P391">
        <v>0</v>
      </c>
      <c r="Q391">
        <v>1.8248175182481752</v>
      </c>
      <c r="R391">
        <v>0</v>
      </c>
      <c r="S391">
        <v>272</v>
      </c>
      <c r="T391">
        <v>250</v>
      </c>
      <c r="U391">
        <v>0.9191176470588235</v>
      </c>
    </row>
    <row r="392" spans="1:21" ht="13.5">
      <c r="A392" s="16" t="s">
        <v>1420</v>
      </c>
      <c r="B392" s="21" t="s">
        <v>1786</v>
      </c>
      <c r="C392" s="16" t="s">
        <v>796</v>
      </c>
      <c r="D392" s="7" t="s">
        <v>540</v>
      </c>
      <c r="E392" s="36">
        <v>16</v>
      </c>
      <c r="F392" s="22">
        <v>4</v>
      </c>
      <c r="G392" s="47">
        <f t="shared" si="15"/>
        <v>0.25</v>
      </c>
      <c r="H392" s="21"/>
      <c r="I392" t="s">
        <v>1710</v>
      </c>
      <c r="J392" t="s">
        <v>542</v>
      </c>
      <c r="K392">
        <v>0.6666666666666666</v>
      </c>
      <c r="L392">
        <v>7</v>
      </c>
      <c r="M392">
        <v>1</v>
      </c>
      <c r="N392">
        <v>6</v>
      </c>
      <c r="O392">
        <v>0</v>
      </c>
      <c r="P392">
        <v>2.1739130434782608</v>
      </c>
      <c r="Q392">
        <v>13.043478260869565</v>
      </c>
      <c r="R392">
        <v>0</v>
      </c>
      <c r="S392">
        <v>12</v>
      </c>
      <c r="T392">
        <v>3</v>
      </c>
      <c r="U392">
        <v>0.25</v>
      </c>
    </row>
    <row r="393" spans="1:21" ht="13.5">
      <c r="A393" s="16" t="s">
        <v>390</v>
      </c>
      <c r="B393" s="21" t="s">
        <v>391</v>
      </c>
      <c r="C393" s="16" t="s">
        <v>787</v>
      </c>
      <c r="D393" s="7" t="s">
        <v>540</v>
      </c>
      <c r="E393" s="36">
        <v>1</v>
      </c>
      <c r="F393" s="22">
        <v>0</v>
      </c>
      <c r="G393" s="47">
        <f t="shared" si="15"/>
        <v>0</v>
      </c>
      <c r="H393" s="21"/>
      <c r="I393" t="s">
        <v>1710</v>
      </c>
      <c r="J393" t="s">
        <v>542</v>
      </c>
      <c r="K393">
        <v>1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42</v>
      </c>
      <c r="T393">
        <v>38</v>
      </c>
      <c r="U393">
        <v>0.9047619047619048</v>
      </c>
    </row>
    <row r="394" spans="1:21" ht="13.5">
      <c r="A394" s="16" t="s">
        <v>667</v>
      </c>
      <c r="B394" s="21" t="s">
        <v>668</v>
      </c>
      <c r="C394" s="16" t="s">
        <v>787</v>
      </c>
      <c r="D394" s="7" t="s">
        <v>540</v>
      </c>
      <c r="E394" s="36">
        <v>17</v>
      </c>
      <c r="F394" s="22">
        <v>10</v>
      </c>
      <c r="G394" s="47">
        <f t="shared" si="15"/>
        <v>0.5882352941176471</v>
      </c>
      <c r="H394" s="21"/>
      <c r="I394" t="s">
        <v>1710</v>
      </c>
      <c r="J394" t="s">
        <v>542</v>
      </c>
      <c r="K394">
        <v>0.5263157894736842</v>
      </c>
      <c r="L394">
        <v>33</v>
      </c>
      <c r="M394">
        <v>0</v>
      </c>
      <c r="N394">
        <v>33</v>
      </c>
      <c r="O394">
        <v>0</v>
      </c>
      <c r="P394">
        <v>0</v>
      </c>
      <c r="Q394">
        <v>33.673469387755105</v>
      </c>
      <c r="R394">
        <v>0</v>
      </c>
      <c r="S394">
        <v>98</v>
      </c>
      <c r="T394">
        <v>85</v>
      </c>
      <c r="U394">
        <v>0.8673469387755102</v>
      </c>
    </row>
    <row r="395" spans="1:21" ht="13.5">
      <c r="A395" s="16" t="s">
        <v>2044</v>
      </c>
      <c r="B395" s="21" t="s">
        <v>2045</v>
      </c>
      <c r="C395" s="16" t="s">
        <v>747</v>
      </c>
      <c r="D395" s="7" t="s">
        <v>540</v>
      </c>
      <c r="E395" s="36">
        <v>3</v>
      </c>
      <c r="F395" s="22">
        <v>0</v>
      </c>
      <c r="G395" s="47">
        <f t="shared" si="15"/>
        <v>0</v>
      </c>
      <c r="H395" s="21"/>
      <c r="I395">
        <v>16</v>
      </c>
      <c r="J395">
        <v>0.25</v>
      </c>
      <c r="K395">
        <v>0.86</v>
      </c>
      <c r="L395">
        <v>1</v>
      </c>
      <c r="M395">
        <v>1</v>
      </c>
      <c r="N395">
        <v>0</v>
      </c>
      <c r="O395">
        <v>0</v>
      </c>
      <c r="P395">
        <v>1.0309278350515463</v>
      </c>
      <c r="Q395">
        <v>0</v>
      </c>
      <c r="R395">
        <v>0</v>
      </c>
      <c r="S395">
        <v>79</v>
      </c>
      <c r="T395">
        <v>79</v>
      </c>
      <c r="U395">
        <v>1</v>
      </c>
    </row>
    <row r="396" spans="1:21" ht="13.5">
      <c r="A396" s="16" t="s">
        <v>1059</v>
      </c>
      <c r="B396" s="21" t="s">
        <v>1060</v>
      </c>
      <c r="C396" s="16" t="s">
        <v>797</v>
      </c>
      <c r="D396" s="7" t="s">
        <v>540</v>
      </c>
      <c r="F396" s="23"/>
      <c r="G396" s="38"/>
      <c r="H396" s="21" t="s">
        <v>22</v>
      </c>
      <c r="I396">
        <v>2</v>
      </c>
      <c r="J396">
        <v>0.02127659574468085</v>
      </c>
      <c r="K396">
        <v>0.9411764705882353</v>
      </c>
      <c r="L396">
        <v>3</v>
      </c>
      <c r="M396">
        <v>0</v>
      </c>
      <c r="N396">
        <v>3</v>
      </c>
      <c r="O396">
        <v>0</v>
      </c>
      <c r="P396">
        <v>0</v>
      </c>
      <c r="Q396">
        <v>9.67741935483871</v>
      </c>
      <c r="R396">
        <v>0</v>
      </c>
      <c r="S396">
        <v>26</v>
      </c>
      <c r="T396">
        <v>22</v>
      </c>
      <c r="U396">
        <v>0.8461538461538461</v>
      </c>
    </row>
    <row r="397" spans="1:21" ht="13.5">
      <c r="A397" s="16" t="s">
        <v>1932</v>
      </c>
      <c r="B397" s="21" t="s">
        <v>1933</v>
      </c>
      <c r="C397" s="16" t="s">
        <v>812</v>
      </c>
      <c r="D397" s="7" t="s">
        <v>540</v>
      </c>
      <c r="E397" s="36">
        <v>22</v>
      </c>
      <c r="F397" s="22">
        <v>5</v>
      </c>
      <c r="G397" s="47">
        <f aca="true" t="shared" si="16" ref="G397:G407">F397/E397</f>
        <v>0.22727272727272727</v>
      </c>
      <c r="H397" s="21"/>
      <c r="I397">
        <v>9</v>
      </c>
      <c r="J397">
        <v>1</v>
      </c>
      <c r="K397">
        <v>0.7142857142857143</v>
      </c>
      <c r="L397">
        <v>2</v>
      </c>
      <c r="M397">
        <v>0</v>
      </c>
      <c r="N397">
        <v>2</v>
      </c>
      <c r="O397">
        <v>0</v>
      </c>
      <c r="P397">
        <v>0</v>
      </c>
      <c r="Q397">
        <v>2.5974025974025974</v>
      </c>
      <c r="R397">
        <v>0</v>
      </c>
      <c r="S397">
        <v>38</v>
      </c>
      <c r="T397">
        <v>32</v>
      </c>
      <c r="U397">
        <v>0.8421052631578947</v>
      </c>
    </row>
    <row r="398" spans="1:21" ht="13.5">
      <c r="A398" s="16" t="s">
        <v>1535</v>
      </c>
      <c r="B398" s="21" t="s">
        <v>505</v>
      </c>
      <c r="C398" s="16" t="s">
        <v>757</v>
      </c>
      <c r="D398" s="7" t="s">
        <v>540</v>
      </c>
      <c r="E398" s="36">
        <v>22</v>
      </c>
      <c r="F398" s="22">
        <v>11</v>
      </c>
      <c r="G398" s="47">
        <f t="shared" si="16"/>
        <v>0.5</v>
      </c>
      <c r="H398" s="21"/>
      <c r="I398">
        <v>33</v>
      </c>
      <c r="J398">
        <v>0.336734693877551</v>
      </c>
      <c r="K398">
        <v>0.8673469387755102</v>
      </c>
      <c r="L398">
        <v>2</v>
      </c>
      <c r="M398">
        <v>0</v>
      </c>
      <c r="N398">
        <v>2</v>
      </c>
      <c r="O398">
        <v>0</v>
      </c>
      <c r="P398">
        <v>0</v>
      </c>
      <c r="Q398">
        <v>8.695652173913043</v>
      </c>
      <c r="R398">
        <v>0</v>
      </c>
      <c r="S398">
        <v>29</v>
      </c>
      <c r="T398">
        <v>0</v>
      </c>
      <c r="U398">
        <v>0</v>
      </c>
    </row>
    <row r="399" spans="1:21" ht="13.5">
      <c r="A399" s="16" t="s">
        <v>1870</v>
      </c>
      <c r="B399" s="21" t="s">
        <v>1871</v>
      </c>
      <c r="C399" s="16" t="s">
        <v>757</v>
      </c>
      <c r="D399" s="7" t="s">
        <v>540</v>
      </c>
      <c r="E399" s="36">
        <v>33</v>
      </c>
      <c r="F399" s="22">
        <v>13</v>
      </c>
      <c r="G399" s="47">
        <f t="shared" si="16"/>
        <v>0.3939393939393939</v>
      </c>
      <c r="H399" s="21"/>
      <c r="I399">
        <v>1</v>
      </c>
      <c r="J399">
        <v>0.005154639175257732</v>
      </c>
      <c r="K399">
        <v>0.75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2</v>
      </c>
      <c r="T399">
        <v>2</v>
      </c>
      <c r="U399">
        <v>1</v>
      </c>
    </row>
    <row r="400" spans="1:21" ht="13.5">
      <c r="A400" s="16" t="s">
        <v>1167</v>
      </c>
      <c r="B400" s="21" t="s">
        <v>640</v>
      </c>
      <c r="C400" s="16" t="s">
        <v>757</v>
      </c>
      <c r="D400" s="7" t="s">
        <v>540</v>
      </c>
      <c r="E400" s="36">
        <v>9</v>
      </c>
      <c r="F400" s="22">
        <v>2</v>
      </c>
      <c r="G400" s="47">
        <f t="shared" si="16"/>
        <v>0.2222222222222222</v>
      </c>
      <c r="H400" s="21"/>
      <c r="I400" t="s">
        <v>1710</v>
      </c>
      <c r="J400" t="s">
        <v>542</v>
      </c>
      <c r="K400">
        <v>0.43333333333333335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89</v>
      </c>
      <c r="T400">
        <v>82</v>
      </c>
      <c r="U400">
        <v>0.9213483146067416</v>
      </c>
    </row>
    <row r="401" spans="1:21" ht="13.5">
      <c r="A401" s="16" t="s">
        <v>1013</v>
      </c>
      <c r="B401" s="21" t="s">
        <v>1014</v>
      </c>
      <c r="C401" s="16" t="s">
        <v>828</v>
      </c>
      <c r="D401" s="7" t="s">
        <v>540</v>
      </c>
      <c r="E401" s="36">
        <v>7</v>
      </c>
      <c r="F401" s="22">
        <v>0</v>
      </c>
      <c r="G401" s="47">
        <f t="shared" si="16"/>
        <v>0</v>
      </c>
      <c r="H401" s="21"/>
      <c r="I401">
        <v>4</v>
      </c>
      <c r="J401">
        <v>0.26666666666666666</v>
      </c>
      <c r="K401">
        <v>0.42857142857142855</v>
      </c>
      <c r="L401">
        <v>2</v>
      </c>
      <c r="M401">
        <v>0</v>
      </c>
      <c r="N401">
        <v>2</v>
      </c>
      <c r="O401">
        <v>0</v>
      </c>
      <c r="P401">
        <v>0</v>
      </c>
      <c r="Q401">
        <v>6.451612903225806</v>
      </c>
      <c r="R401">
        <v>0</v>
      </c>
      <c r="S401">
        <v>21</v>
      </c>
      <c r="T401">
        <v>15</v>
      </c>
      <c r="U401">
        <v>0.7142857142857143</v>
      </c>
    </row>
    <row r="402" spans="1:21" ht="13.5">
      <c r="A402" s="16" t="s">
        <v>6</v>
      </c>
      <c r="B402" s="21" t="s">
        <v>7</v>
      </c>
      <c r="C402" s="16" t="s">
        <v>815</v>
      </c>
      <c r="D402" s="7" t="s">
        <v>540</v>
      </c>
      <c r="E402" s="36">
        <v>28</v>
      </c>
      <c r="F402" s="22">
        <v>10</v>
      </c>
      <c r="G402" s="47">
        <f t="shared" si="16"/>
        <v>0.35714285714285715</v>
      </c>
      <c r="H402" s="21"/>
      <c r="I402">
        <v>1</v>
      </c>
      <c r="J402">
        <v>0.05555555555555555</v>
      </c>
      <c r="K402">
        <v>0.2</v>
      </c>
      <c r="L402">
        <v>5</v>
      </c>
      <c r="M402">
        <v>4</v>
      </c>
      <c r="N402">
        <v>1</v>
      </c>
      <c r="O402">
        <v>0</v>
      </c>
      <c r="P402">
        <v>22.22222222222222</v>
      </c>
      <c r="Q402">
        <v>5.555555555555555</v>
      </c>
      <c r="R402">
        <v>0</v>
      </c>
      <c r="S402">
        <v>11</v>
      </c>
      <c r="T402">
        <v>10</v>
      </c>
      <c r="U402">
        <v>0.9090909090909091</v>
      </c>
    </row>
    <row r="403" spans="1:21" ht="13.5">
      <c r="A403" s="16" t="s">
        <v>1953</v>
      </c>
      <c r="B403" s="21" t="s">
        <v>1954</v>
      </c>
      <c r="C403" s="16" t="s">
        <v>841</v>
      </c>
      <c r="D403" s="7" t="s">
        <v>540</v>
      </c>
      <c r="E403" s="36">
        <v>25</v>
      </c>
      <c r="F403" s="22">
        <v>14</v>
      </c>
      <c r="G403" s="47">
        <f t="shared" si="16"/>
        <v>0.56</v>
      </c>
      <c r="H403" s="21"/>
      <c r="I403" t="s">
        <v>1710</v>
      </c>
      <c r="J403" t="s">
        <v>542</v>
      </c>
      <c r="K403">
        <v>0.8</v>
      </c>
      <c r="S403">
        <v>94</v>
      </c>
      <c r="T403">
        <v>90</v>
      </c>
      <c r="U403">
        <v>0.9574468085106383</v>
      </c>
    </row>
    <row r="404" spans="1:21" ht="13.5">
      <c r="A404" s="16" t="s">
        <v>2048</v>
      </c>
      <c r="B404" s="21" t="s">
        <v>2049</v>
      </c>
      <c r="C404" s="16" t="s">
        <v>827</v>
      </c>
      <c r="D404" s="7" t="s">
        <v>540</v>
      </c>
      <c r="E404" s="36">
        <v>34</v>
      </c>
      <c r="F404" s="22">
        <v>10</v>
      </c>
      <c r="G404" s="47">
        <f t="shared" si="16"/>
        <v>0.29411764705882354</v>
      </c>
      <c r="H404" s="21"/>
      <c r="I404" t="s">
        <v>1710</v>
      </c>
      <c r="J404" t="s">
        <v>542</v>
      </c>
      <c r="K404">
        <v>0.7</v>
      </c>
      <c r="L404">
        <v>10</v>
      </c>
      <c r="M404">
        <v>0</v>
      </c>
      <c r="N404">
        <v>10</v>
      </c>
      <c r="O404">
        <v>0</v>
      </c>
      <c r="P404">
        <v>0</v>
      </c>
      <c r="Q404">
        <v>20.833333333333332</v>
      </c>
      <c r="R404">
        <v>0</v>
      </c>
      <c r="S404">
        <v>20</v>
      </c>
      <c r="T404">
        <v>7</v>
      </c>
      <c r="U404">
        <v>0.35</v>
      </c>
    </row>
    <row r="405" spans="1:21" ht="13.5">
      <c r="A405" s="16" t="s">
        <v>616</v>
      </c>
      <c r="B405" s="21" t="s">
        <v>617</v>
      </c>
      <c r="C405" s="16" t="s">
        <v>755</v>
      </c>
      <c r="D405" s="7" t="s">
        <v>540</v>
      </c>
      <c r="E405" s="36">
        <v>30</v>
      </c>
      <c r="F405" s="22">
        <v>9</v>
      </c>
      <c r="G405" s="47">
        <f t="shared" si="16"/>
        <v>0.3</v>
      </c>
      <c r="H405" s="21"/>
      <c r="I405">
        <v>1</v>
      </c>
      <c r="J405">
        <v>0.05263157894736842</v>
      </c>
      <c r="K405">
        <v>0.9411764705882353</v>
      </c>
      <c r="L405">
        <v>5</v>
      </c>
      <c r="M405">
        <v>0</v>
      </c>
      <c r="N405">
        <v>5</v>
      </c>
      <c r="O405">
        <v>0</v>
      </c>
      <c r="P405">
        <v>0</v>
      </c>
      <c r="Q405">
        <v>8.19672131147541</v>
      </c>
      <c r="R405">
        <v>0</v>
      </c>
      <c r="S405">
        <v>12</v>
      </c>
      <c r="T405">
        <v>9</v>
      </c>
      <c r="U405">
        <v>0.75</v>
      </c>
    </row>
    <row r="406" spans="1:21" ht="13.5">
      <c r="A406" s="16" t="s">
        <v>1001</v>
      </c>
      <c r="B406" s="21" t="s">
        <v>1676</v>
      </c>
      <c r="C406" s="16" t="s">
        <v>962</v>
      </c>
      <c r="D406" s="7" t="s">
        <v>540</v>
      </c>
      <c r="E406" s="36">
        <v>14</v>
      </c>
      <c r="F406" s="22">
        <v>8</v>
      </c>
      <c r="G406" s="47">
        <f t="shared" si="16"/>
        <v>0.5714285714285714</v>
      </c>
      <c r="H406" s="21"/>
      <c r="I406" t="s">
        <v>1710</v>
      </c>
      <c r="J406" t="s">
        <v>542</v>
      </c>
      <c r="K406">
        <v>0.875</v>
      </c>
      <c r="L406">
        <v>2</v>
      </c>
      <c r="M406">
        <v>0</v>
      </c>
      <c r="N406">
        <v>2</v>
      </c>
      <c r="O406">
        <v>0</v>
      </c>
      <c r="P406">
        <v>0</v>
      </c>
      <c r="Q406">
        <v>4.761904761904762</v>
      </c>
      <c r="R406">
        <v>0</v>
      </c>
      <c r="S406">
        <v>14</v>
      </c>
      <c r="T406">
        <v>8</v>
      </c>
      <c r="U406">
        <v>0.5714285714285714</v>
      </c>
    </row>
    <row r="407" spans="1:21" ht="13.5">
      <c r="A407" s="16" t="s">
        <v>1254</v>
      </c>
      <c r="B407" s="21" t="s">
        <v>1591</v>
      </c>
      <c r="C407" s="16" t="s">
        <v>775</v>
      </c>
      <c r="D407" s="7" t="s">
        <v>538</v>
      </c>
      <c r="E407" s="36">
        <v>45</v>
      </c>
      <c r="F407" s="22">
        <v>38</v>
      </c>
      <c r="G407" s="47">
        <f t="shared" si="16"/>
        <v>0.8444444444444444</v>
      </c>
      <c r="H407" s="21"/>
      <c r="I407">
        <v>2</v>
      </c>
      <c r="J407" t="s">
        <v>542</v>
      </c>
      <c r="K407" t="s">
        <v>1710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7</v>
      </c>
      <c r="T407">
        <v>6</v>
      </c>
      <c r="U407">
        <v>0.8571428571428571</v>
      </c>
    </row>
    <row r="408" spans="1:21" ht="13.5">
      <c r="A408" s="16" t="s">
        <v>55</v>
      </c>
      <c r="B408" s="21" t="s">
        <v>56</v>
      </c>
      <c r="C408" s="16" t="s">
        <v>775</v>
      </c>
      <c r="D408" s="7" t="s">
        <v>540</v>
      </c>
      <c r="F408" s="23"/>
      <c r="G408" s="38"/>
      <c r="H408" s="21" t="s">
        <v>23</v>
      </c>
      <c r="I408">
        <v>2</v>
      </c>
      <c r="J408">
        <v>0.4</v>
      </c>
      <c r="K408">
        <v>0.9047619047619048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120</v>
      </c>
      <c r="T408">
        <v>103</v>
      </c>
      <c r="U408">
        <v>0.8583333333333333</v>
      </c>
    </row>
    <row r="409" spans="1:21" ht="13.5">
      <c r="A409" s="16" t="s">
        <v>313</v>
      </c>
      <c r="B409" s="21" t="s">
        <v>314</v>
      </c>
      <c r="C409" s="16" t="s">
        <v>775</v>
      </c>
      <c r="D409" s="7" t="s">
        <v>540</v>
      </c>
      <c r="E409" s="36">
        <v>88</v>
      </c>
      <c r="F409" s="22">
        <v>33</v>
      </c>
      <c r="G409" s="47">
        <f aca="true" t="shared" si="17" ref="G409:G415">F409/E409</f>
        <v>0.375</v>
      </c>
      <c r="H409" s="21"/>
      <c r="I409" t="s">
        <v>1710</v>
      </c>
      <c r="J409" t="s">
        <v>542</v>
      </c>
      <c r="K409">
        <v>0.8947368421052632</v>
      </c>
      <c r="S409">
        <v>1</v>
      </c>
      <c r="T409">
        <v>0</v>
      </c>
      <c r="U409">
        <v>0</v>
      </c>
    </row>
    <row r="410" spans="1:21" ht="13.5">
      <c r="A410" s="16" t="s">
        <v>1418</v>
      </c>
      <c r="B410" s="21" t="s">
        <v>1419</v>
      </c>
      <c r="C410" s="16" t="s">
        <v>956</v>
      </c>
      <c r="D410" s="7" t="s">
        <v>540</v>
      </c>
      <c r="E410" s="36">
        <v>4</v>
      </c>
      <c r="F410" s="22">
        <v>1</v>
      </c>
      <c r="G410" s="47">
        <f t="shared" si="17"/>
        <v>0.25</v>
      </c>
      <c r="H410" s="21"/>
      <c r="I410">
        <v>1</v>
      </c>
      <c r="J410">
        <v>0.045454545454545456</v>
      </c>
      <c r="K410">
        <v>1</v>
      </c>
      <c r="L410">
        <v>6</v>
      </c>
      <c r="M410">
        <v>6</v>
      </c>
      <c r="N410">
        <v>0</v>
      </c>
      <c r="O410">
        <v>0</v>
      </c>
      <c r="P410">
        <v>7.5</v>
      </c>
      <c r="Q410">
        <v>0</v>
      </c>
      <c r="R410">
        <v>0</v>
      </c>
      <c r="S410">
        <v>48</v>
      </c>
      <c r="T410">
        <v>27</v>
      </c>
      <c r="U410">
        <v>0.5625</v>
      </c>
    </row>
    <row r="411" spans="1:21" ht="13.5">
      <c r="A411" s="16" t="s">
        <v>1386</v>
      </c>
      <c r="B411" s="21" t="s">
        <v>1387</v>
      </c>
      <c r="C411" s="16" t="s">
        <v>956</v>
      </c>
      <c r="D411" s="7" t="s">
        <v>540</v>
      </c>
      <c r="E411" s="36">
        <v>117</v>
      </c>
      <c r="F411" s="22">
        <v>55</v>
      </c>
      <c r="G411" s="47">
        <f t="shared" si="17"/>
        <v>0.4700854700854701</v>
      </c>
      <c r="H411" s="21"/>
      <c r="I411">
        <v>2</v>
      </c>
      <c r="J411">
        <v>0.06666666666666667</v>
      </c>
      <c r="K411">
        <v>1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31</v>
      </c>
      <c r="T411">
        <v>19</v>
      </c>
      <c r="U411">
        <v>0.6129032258064516</v>
      </c>
    </row>
    <row r="412" spans="1:21" ht="13.5">
      <c r="A412" s="16" t="s">
        <v>1356</v>
      </c>
      <c r="B412" s="21" t="s">
        <v>1357</v>
      </c>
      <c r="C412" s="16" t="s">
        <v>956</v>
      </c>
      <c r="D412" s="7" t="s">
        <v>540</v>
      </c>
      <c r="E412" s="36">
        <v>96</v>
      </c>
      <c r="F412" s="22">
        <v>26</v>
      </c>
      <c r="G412" s="47">
        <f t="shared" si="17"/>
        <v>0.2708333333333333</v>
      </c>
      <c r="H412" s="21"/>
      <c r="I412">
        <v>13</v>
      </c>
      <c r="J412">
        <v>0.28888888888888886</v>
      </c>
      <c r="K412">
        <v>0.8529411764705882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31</v>
      </c>
      <c r="T412">
        <v>31</v>
      </c>
      <c r="U412">
        <v>1</v>
      </c>
    </row>
    <row r="413" spans="1:21" ht="13.5">
      <c r="A413" s="16" t="s">
        <v>1914</v>
      </c>
      <c r="B413" s="21" t="s">
        <v>1915</v>
      </c>
      <c r="C413" s="16" t="s">
        <v>956</v>
      </c>
      <c r="D413" s="7" t="s">
        <v>540</v>
      </c>
      <c r="E413" s="36">
        <v>292</v>
      </c>
      <c r="F413" s="22">
        <v>134</v>
      </c>
      <c r="G413" s="47">
        <f t="shared" si="17"/>
        <v>0.4589041095890411</v>
      </c>
      <c r="H413" s="21"/>
      <c r="I413">
        <v>1</v>
      </c>
      <c r="J413">
        <v>0.05263157894736842</v>
      </c>
      <c r="K413">
        <v>0.625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11</v>
      </c>
      <c r="T413">
        <v>9</v>
      </c>
      <c r="U413">
        <v>0.8181818181818182</v>
      </c>
    </row>
    <row r="414" spans="1:21" ht="13.5">
      <c r="A414" s="16" t="s">
        <v>1037</v>
      </c>
      <c r="B414" s="21" t="s">
        <v>1038</v>
      </c>
      <c r="C414" s="16" t="s">
        <v>956</v>
      </c>
      <c r="D414" s="7" t="s">
        <v>540</v>
      </c>
      <c r="E414" s="36">
        <v>258</v>
      </c>
      <c r="F414" s="23">
        <v>113</v>
      </c>
      <c r="G414" s="47">
        <f t="shared" si="17"/>
        <v>0.437984496124031</v>
      </c>
      <c r="H414" s="21"/>
      <c r="I414">
        <v>1</v>
      </c>
      <c r="J414">
        <v>0.027777777777777776</v>
      </c>
      <c r="K414">
        <v>0.8125</v>
      </c>
      <c r="L414">
        <v>11</v>
      </c>
      <c r="M414">
        <v>0</v>
      </c>
      <c r="N414">
        <v>11</v>
      </c>
      <c r="O414">
        <v>0</v>
      </c>
      <c r="P414">
        <v>0</v>
      </c>
      <c r="Q414">
        <v>16.923076923076923</v>
      </c>
      <c r="R414">
        <v>0</v>
      </c>
      <c r="S414">
        <v>39</v>
      </c>
      <c r="T414">
        <v>22</v>
      </c>
      <c r="U414">
        <v>0.5641025641025641</v>
      </c>
    </row>
    <row r="415" spans="1:21" ht="13.5">
      <c r="A415" s="16" t="s">
        <v>2033</v>
      </c>
      <c r="B415" s="21" t="s">
        <v>2034</v>
      </c>
      <c r="C415" s="16" t="s">
        <v>956</v>
      </c>
      <c r="D415" s="7" t="s">
        <v>540</v>
      </c>
      <c r="E415" s="36">
        <v>144</v>
      </c>
      <c r="F415" s="22">
        <v>22</v>
      </c>
      <c r="G415" s="47">
        <f t="shared" si="17"/>
        <v>0.1527777777777778</v>
      </c>
      <c r="H415" s="21"/>
      <c r="I415">
        <v>2</v>
      </c>
      <c r="J415">
        <v>0.13333333333333333</v>
      </c>
      <c r="K415">
        <v>0.5714285714285714</v>
      </c>
      <c r="L415">
        <v>17</v>
      </c>
      <c r="M415">
        <v>2</v>
      </c>
      <c r="N415">
        <v>15</v>
      </c>
      <c r="O415">
        <v>0</v>
      </c>
      <c r="P415">
        <v>2.5974025974025974</v>
      </c>
      <c r="Q415">
        <v>19.48051948051948</v>
      </c>
      <c r="R415">
        <v>0</v>
      </c>
      <c r="S415">
        <v>103</v>
      </c>
      <c r="T415">
        <v>70</v>
      </c>
      <c r="U415">
        <v>0.6796116504854369</v>
      </c>
    </row>
    <row r="416" spans="1:21" ht="13.5">
      <c r="A416" s="16" t="s">
        <v>1527</v>
      </c>
      <c r="B416" s="21" t="s">
        <v>1528</v>
      </c>
      <c r="C416" s="16" t="s">
        <v>758</v>
      </c>
      <c r="D416" s="7" t="s">
        <v>538</v>
      </c>
      <c r="F416" s="22"/>
      <c r="G416" s="38"/>
      <c r="H416" s="21" t="s">
        <v>23</v>
      </c>
      <c r="I416" t="s">
        <v>1710</v>
      </c>
      <c r="J416" t="s">
        <v>542</v>
      </c>
      <c r="K416">
        <v>1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12</v>
      </c>
      <c r="T416">
        <v>11</v>
      </c>
      <c r="U416">
        <v>0.9166666666666666</v>
      </c>
    </row>
    <row r="417" spans="1:21" ht="13.5">
      <c r="A417" s="16" t="s">
        <v>197</v>
      </c>
      <c r="B417" s="21" t="s">
        <v>1805</v>
      </c>
      <c r="C417" s="16" t="s">
        <v>779</v>
      </c>
      <c r="D417" s="7" t="s">
        <v>540</v>
      </c>
      <c r="E417" s="36">
        <v>26</v>
      </c>
      <c r="F417" s="23">
        <v>17</v>
      </c>
      <c r="G417" s="47">
        <f aca="true" t="shared" si="18" ref="G417:G423">F417/E417</f>
        <v>0.6538461538461539</v>
      </c>
      <c r="H417" s="21"/>
      <c r="I417">
        <v>6</v>
      </c>
      <c r="J417">
        <v>0.05825242718446602</v>
      </c>
      <c r="K417">
        <v>0.9102564102564102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8</v>
      </c>
      <c r="T417">
        <v>5</v>
      </c>
      <c r="U417">
        <v>0.625</v>
      </c>
    </row>
    <row r="418" spans="1:21" ht="13.5">
      <c r="A418" s="16" t="s">
        <v>1051</v>
      </c>
      <c r="B418" s="21" t="s">
        <v>642</v>
      </c>
      <c r="C418" s="16" t="s">
        <v>779</v>
      </c>
      <c r="D418" s="7" t="s">
        <v>540</v>
      </c>
      <c r="E418" s="36">
        <v>24</v>
      </c>
      <c r="F418" s="22">
        <v>15</v>
      </c>
      <c r="G418" s="47">
        <f t="shared" si="18"/>
        <v>0.625</v>
      </c>
      <c r="H418" s="21"/>
      <c r="I418">
        <v>16</v>
      </c>
      <c r="J418">
        <v>0.13008130081300814</v>
      </c>
      <c r="K418">
        <v>0.775</v>
      </c>
      <c r="S418">
        <v>44</v>
      </c>
      <c r="T418">
        <v>35</v>
      </c>
      <c r="U418">
        <v>0.7954545454545454</v>
      </c>
    </row>
    <row r="419" spans="1:21" ht="13.5">
      <c r="A419" s="16" t="s">
        <v>396</v>
      </c>
      <c r="B419" s="21" t="s">
        <v>736</v>
      </c>
      <c r="C419" s="16" t="s">
        <v>711</v>
      </c>
      <c r="D419" s="7" t="s">
        <v>540</v>
      </c>
      <c r="E419" s="36">
        <v>41</v>
      </c>
      <c r="F419" s="22">
        <v>9</v>
      </c>
      <c r="G419" s="47">
        <f t="shared" si="18"/>
        <v>0.21951219512195122</v>
      </c>
      <c r="H419" s="21"/>
      <c r="I419">
        <v>114</v>
      </c>
      <c r="J419">
        <v>0.926829268292683</v>
      </c>
      <c r="K419">
        <v>0.9471153846153846</v>
      </c>
      <c r="L419">
        <v>1</v>
      </c>
      <c r="M419">
        <v>0</v>
      </c>
      <c r="N419">
        <v>1</v>
      </c>
      <c r="O419">
        <v>0</v>
      </c>
      <c r="P419">
        <v>0</v>
      </c>
      <c r="Q419">
        <v>5.2631578947368425</v>
      </c>
      <c r="R419">
        <v>0</v>
      </c>
      <c r="S419">
        <v>16</v>
      </c>
      <c r="T419">
        <v>10</v>
      </c>
      <c r="U419">
        <v>0.625</v>
      </c>
    </row>
    <row r="420" spans="1:21" ht="13.5">
      <c r="A420" s="16" t="s">
        <v>25</v>
      </c>
      <c r="B420" s="21" t="s">
        <v>764</v>
      </c>
      <c r="C420" s="16" t="s">
        <v>759</v>
      </c>
      <c r="D420" s="7" t="s">
        <v>540</v>
      </c>
      <c r="E420" s="36">
        <v>43</v>
      </c>
      <c r="F420" s="22">
        <v>18</v>
      </c>
      <c r="G420" s="47">
        <f t="shared" si="18"/>
        <v>0.4186046511627907</v>
      </c>
      <c r="H420" s="21"/>
      <c r="I420">
        <v>5</v>
      </c>
      <c r="J420">
        <v>0.01824817518248175</v>
      </c>
      <c r="K420">
        <v>0.9191176470588235</v>
      </c>
      <c r="L420">
        <v>1</v>
      </c>
      <c r="M420">
        <v>1</v>
      </c>
      <c r="N420">
        <v>0</v>
      </c>
      <c r="O420">
        <v>0</v>
      </c>
      <c r="P420">
        <v>2.9411764705882355</v>
      </c>
      <c r="Q420">
        <v>0</v>
      </c>
      <c r="R420">
        <v>0</v>
      </c>
      <c r="S420">
        <v>28</v>
      </c>
      <c r="T420">
        <v>27</v>
      </c>
      <c r="U420">
        <v>0.9642857142857143</v>
      </c>
    </row>
    <row r="421" spans="1:21" ht="13.5">
      <c r="A421" s="16" t="s">
        <v>1022</v>
      </c>
      <c r="B421" s="21" t="s">
        <v>1023</v>
      </c>
      <c r="C421" s="16" t="s">
        <v>821</v>
      </c>
      <c r="D421" s="7" t="s">
        <v>540</v>
      </c>
      <c r="E421" s="36">
        <v>8</v>
      </c>
      <c r="F421" s="23">
        <v>2</v>
      </c>
      <c r="G421" s="47">
        <f t="shared" si="18"/>
        <v>0.25</v>
      </c>
      <c r="H421" s="21"/>
      <c r="I421">
        <v>4</v>
      </c>
      <c r="J421">
        <v>0.03076923076923077</v>
      </c>
      <c r="K421">
        <v>0.9051094890510949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10</v>
      </c>
      <c r="T421">
        <v>6</v>
      </c>
      <c r="U421">
        <v>0.6</v>
      </c>
    </row>
    <row r="422" spans="1:21" ht="13.5">
      <c r="A422" s="16" t="s">
        <v>1226</v>
      </c>
      <c r="B422" s="21" t="s">
        <v>897</v>
      </c>
      <c r="C422" s="16" t="s">
        <v>894</v>
      </c>
      <c r="D422" s="7" t="s">
        <v>540</v>
      </c>
      <c r="E422" s="36">
        <v>2</v>
      </c>
      <c r="F422" s="22">
        <v>0</v>
      </c>
      <c r="G422" s="47">
        <f t="shared" si="18"/>
        <v>0</v>
      </c>
      <c r="H422" s="21"/>
      <c r="I422" t="s">
        <v>1710</v>
      </c>
      <c r="J422" t="s">
        <v>542</v>
      </c>
      <c r="K422">
        <v>0</v>
      </c>
      <c r="L422">
        <v>3</v>
      </c>
      <c r="M422">
        <v>0</v>
      </c>
      <c r="N422">
        <v>3</v>
      </c>
      <c r="O422">
        <v>0</v>
      </c>
      <c r="P422">
        <v>0</v>
      </c>
      <c r="Q422">
        <v>17.647058823529413</v>
      </c>
      <c r="R422">
        <v>0</v>
      </c>
      <c r="S422">
        <v>45</v>
      </c>
      <c r="T422">
        <v>23</v>
      </c>
      <c r="U422">
        <v>0.5111111111111111</v>
      </c>
    </row>
    <row r="423" spans="1:21" ht="13.5">
      <c r="A423" s="16" t="s">
        <v>1139</v>
      </c>
      <c r="B423" s="21" t="s">
        <v>1733</v>
      </c>
      <c r="C423" s="16" t="s">
        <v>894</v>
      </c>
      <c r="D423" s="7" t="s">
        <v>540</v>
      </c>
      <c r="E423" s="36">
        <v>25</v>
      </c>
      <c r="F423" s="22">
        <v>4</v>
      </c>
      <c r="G423" s="47">
        <f t="shared" si="18"/>
        <v>0.16</v>
      </c>
      <c r="H423" s="21"/>
      <c r="I423">
        <v>17</v>
      </c>
      <c r="J423">
        <v>0.22077922077922077</v>
      </c>
      <c r="K423">
        <v>0.6990291262135923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26</v>
      </c>
      <c r="T423">
        <v>21</v>
      </c>
      <c r="U423">
        <v>0.8076923076923077</v>
      </c>
    </row>
    <row r="424" spans="1:21" ht="13.5">
      <c r="A424" s="16" t="s">
        <v>1263</v>
      </c>
      <c r="B424" s="21" t="s">
        <v>1264</v>
      </c>
      <c r="C424" s="16" t="s">
        <v>894</v>
      </c>
      <c r="D424" s="7" t="s">
        <v>540</v>
      </c>
      <c r="F424" s="22"/>
      <c r="G424" s="38"/>
      <c r="H424" s="21" t="s">
        <v>23</v>
      </c>
      <c r="I424">
        <v>2</v>
      </c>
      <c r="J424">
        <v>0.03508771929824561</v>
      </c>
      <c r="K424">
        <v>0.9629629629629629</v>
      </c>
      <c r="L424">
        <v>16</v>
      </c>
      <c r="M424">
        <v>0</v>
      </c>
      <c r="N424">
        <v>16</v>
      </c>
      <c r="O424">
        <v>0</v>
      </c>
      <c r="P424">
        <v>0</v>
      </c>
      <c r="Q424">
        <v>25</v>
      </c>
      <c r="R424">
        <v>0</v>
      </c>
      <c r="S424">
        <v>100</v>
      </c>
      <c r="T424">
        <v>86</v>
      </c>
      <c r="U424">
        <v>0.86</v>
      </c>
    </row>
    <row r="425" spans="1:21" ht="13.5">
      <c r="A425" s="16" t="s">
        <v>1202</v>
      </c>
      <c r="B425" s="21" t="s">
        <v>1617</v>
      </c>
      <c r="C425" s="16" t="s">
        <v>815</v>
      </c>
      <c r="D425" s="7" t="s">
        <v>540</v>
      </c>
      <c r="E425" s="36">
        <v>51</v>
      </c>
      <c r="F425" s="23">
        <v>28</v>
      </c>
      <c r="G425" s="47">
        <f>F425/E425</f>
        <v>0.5490196078431373</v>
      </c>
      <c r="H425" s="21"/>
      <c r="I425">
        <v>5</v>
      </c>
      <c r="J425">
        <v>0.1282051282051282</v>
      </c>
      <c r="K425">
        <v>0.8333333333333334</v>
      </c>
      <c r="L425">
        <v>13</v>
      </c>
      <c r="M425">
        <v>0</v>
      </c>
      <c r="N425">
        <v>13</v>
      </c>
      <c r="O425">
        <v>0</v>
      </c>
      <c r="P425">
        <v>0</v>
      </c>
      <c r="Q425">
        <v>28.88888888888889</v>
      </c>
      <c r="R425">
        <v>0</v>
      </c>
      <c r="S425">
        <v>34</v>
      </c>
      <c r="T425">
        <v>29</v>
      </c>
      <c r="U425">
        <v>0.8529411764705882</v>
      </c>
    </row>
    <row r="426" spans="1:18" ht="13.5">
      <c r="A426" s="16" t="s">
        <v>205</v>
      </c>
      <c r="B426" s="21" t="s">
        <v>1580</v>
      </c>
      <c r="C426" s="16" t="s">
        <v>815</v>
      </c>
      <c r="D426" s="7" t="s">
        <v>540</v>
      </c>
      <c r="F426" s="22"/>
      <c r="G426" s="38"/>
      <c r="H426" s="21" t="s">
        <v>22</v>
      </c>
      <c r="I426">
        <v>1</v>
      </c>
      <c r="J426">
        <v>0.07142857142857142</v>
      </c>
      <c r="K426">
        <v>0.7142857142857143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</row>
    <row r="427" spans="1:21" ht="13.5">
      <c r="A427" s="16" t="s">
        <v>16</v>
      </c>
      <c r="B427" s="21" t="s">
        <v>17</v>
      </c>
      <c r="C427" s="16" t="s">
        <v>815</v>
      </c>
      <c r="D427" s="7" t="s">
        <v>540</v>
      </c>
      <c r="F427" s="22"/>
      <c r="G427" s="38"/>
      <c r="H427" s="21" t="s">
        <v>1943</v>
      </c>
      <c r="I427">
        <v>8</v>
      </c>
      <c r="J427">
        <v>0.13793103448275862</v>
      </c>
      <c r="K427">
        <v>1</v>
      </c>
      <c r="L427">
        <v>3</v>
      </c>
      <c r="M427">
        <v>3</v>
      </c>
      <c r="N427">
        <v>0</v>
      </c>
      <c r="O427">
        <v>0</v>
      </c>
      <c r="P427">
        <v>33.333333333333336</v>
      </c>
      <c r="Q427">
        <v>0</v>
      </c>
      <c r="R427">
        <v>0</v>
      </c>
      <c r="S427">
        <v>33</v>
      </c>
      <c r="T427">
        <v>27</v>
      </c>
      <c r="U427">
        <v>0.8181818181818182</v>
      </c>
    </row>
    <row r="428" spans="1:21" ht="13.5">
      <c r="A428" s="16" t="s">
        <v>1479</v>
      </c>
      <c r="B428" s="21" t="s">
        <v>982</v>
      </c>
      <c r="C428" s="16" t="s">
        <v>815</v>
      </c>
      <c r="D428" s="7" t="s">
        <v>540</v>
      </c>
      <c r="E428" s="36">
        <v>36</v>
      </c>
      <c r="F428" s="22">
        <v>11</v>
      </c>
      <c r="G428" s="47">
        <f>F428/E428</f>
        <v>0.3055555555555556</v>
      </c>
      <c r="H428" s="21"/>
      <c r="I428" t="s">
        <v>1710</v>
      </c>
      <c r="J428" t="s">
        <v>542</v>
      </c>
      <c r="K428">
        <v>0.9230769230769231</v>
      </c>
      <c r="L428">
        <v>2</v>
      </c>
      <c r="M428">
        <v>0</v>
      </c>
      <c r="N428">
        <v>2</v>
      </c>
      <c r="O428">
        <v>0</v>
      </c>
      <c r="P428">
        <v>0</v>
      </c>
      <c r="Q428">
        <v>10</v>
      </c>
      <c r="R428">
        <v>0</v>
      </c>
      <c r="S428">
        <v>19</v>
      </c>
      <c r="T428">
        <v>12</v>
      </c>
      <c r="U428">
        <v>0.631578947368421</v>
      </c>
    </row>
    <row r="429" spans="1:21" ht="13.5">
      <c r="A429" s="16" t="s">
        <v>1554</v>
      </c>
      <c r="B429" s="21" t="s">
        <v>1555</v>
      </c>
      <c r="C429" s="16" t="s">
        <v>883</v>
      </c>
      <c r="D429" s="7" t="s">
        <v>540</v>
      </c>
      <c r="E429" s="36">
        <v>45</v>
      </c>
      <c r="F429" s="22">
        <v>5</v>
      </c>
      <c r="G429" s="47">
        <f>F429/E429</f>
        <v>0.1111111111111111</v>
      </c>
      <c r="H429" s="21"/>
      <c r="I429" t="s">
        <v>1710</v>
      </c>
      <c r="J429" t="s">
        <v>542</v>
      </c>
      <c r="K429">
        <v>0.9565217391304348</v>
      </c>
      <c r="L429">
        <v>1</v>
      </c>
      <c r="M429">
        <v>1</v>
      </c>
      <c r="N429">
        <v>0</v>
      </c>
      <c r="O429">
        <v>0</v>
      </c>
      <c r="P429">
        <v>2</v>
      </c>
      <c r="Q429">
        <v>0</v>
      </c>
      <c r="R429">
        <v>0</v>
      </c>
      <c r="S429">
        <v>50</v>
      </c>
      <c r="T429">
        <v>50</v>
      </c>
      <c r="U429">
        <v>1</v>
      </c>
    </row>
    <row r="430" spans="1:21" ht="13.5">
      <c r="A430" s="16" t="s">
        <v>416</v>
      </c>
      <c r="B430" s="21" t="s">
        <v>425</v>
      </c>
      <c r="C430" s="16" t="s">
        <v>815</v>
      </c>
      <c r="D430" s="7" t="s">
        <v>538</v>
      </c>
      <c r="F430" s="22"/>
      <c r="G430" s="38"/>
      <c r="H430" s="21" t="s">
        <v>22</v>
      </c>
      <c r="I430">
        <v>1</v>
      </c>
      <c r="J430">
        <v>0.038461538461538464</v>
      </c>
      <c r="K430">
        <v>1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9</v>
      </c>
      <c r="T430">
        <v>6</v>
      </c>
      <c r="U430">
        <v>0.6666666666666666</v>
      </c>
    </row>
    <row r="431" spans="1:18" ht="13.5">
      <c r="A431" s="16" t="s">
        <v>739</v>
      </c>
      <c r="B431" s="21" t="s">
        <v>740</v>
      </c>
      <c r="C431" s="16" t="s">
        <v>844</v>
      </c>
      <c r="D431" s="7" t="s">
        <v>538</v>
      </c>
      <c r="E431" s="36">
        <v>73</v>
      </c>
      <c r="F431" s="22">
        <v>33</v>
      </c>
      <c r="G431" s="47">
        <f>F431/E431</f>
        <v>0.4520547945205479</v>
      </c>
      <c r="H431" s="21"/>
      <c r="I431" t="s">
        <v>1710</v>
      </c>
      <c r="J431" t="s">
        <v>542</v>
      </c>
      <c r="K431">
        <v>0.8333333333333334</v>
      </c>
      <c r="L431">
        <v>3</v>
      </c>
      <c r="M431">
        <v>0</v>
      </c>
      <c r="N431">
        <v>3</v>
      </c>
      <c r="O431">
        <v>0</v>
      </c>
      <c r="P431">
        <v>0</v>
      </c>
      <c r="Q431">
        <v>27.272727272727273</v>
      </c>
      <c r="R431">
        <v>0</v>
      </c>
    </row>
    <row r="432" spans="1:21" ht="13.5">
      <c r="A432" s="16" t="s">
        <v>1006</v>
      </c>
      <c r="B432" s="21" t="s">
        <v>1007</v>
      </c>
      <c r="C432" s="16" t="s">
        <v>758</v>
      </c>
      <c r="D432" s="7" t="s">
        <v>538</v>
      </c>
      <c r="E432" s="36">
        <v>6</v>
      </c>
      <c r="F432" s="22">
        <v>4</v>
      </c>
      <c r="G432" s="47">
        <f>F432/E432</f>
        <v>0.6666666666666666</v>
      </c>
      <c r="H432" s="21"/>
      <c r="I432">
        <v>3</v>
      </c>
      <c r="J432">
        <v>0.3333333333333333</v>
      </c>
      <c r="K432">
        <v>0.8181818181818182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8</v>
      </c>
      <c r="T432">
        <v>8</v>
      </c>
      <c r="U432">
        <v>1</v>
      </c>
    </row>
    <row r="433" spans="1:21" ht="13.5">
      <c r="A433" s="16" t="s">
        <v>221</v>
      </c>
      <c r="B433" s="21" t="s">
        <v>222</v>
      </c>
      <c r="C433" s="16" t="s">
        <v>956</v>
      </c>
      <c r="D433" s="7" t="s">
        <v>538</v>
      </c>
      <c r="E433" s="36">
        <v>132</v>
      </c>
      <c r="F433" s="23">
        <v>50</v>
      </c>
      <c r="G433" s="47">
        <f>F433/E433</f>
        <v>0.3787878787878788</v>
      </c>
      <c r="H433" s="21"/>
      <c r="I433">
        <v>6</v>
      </c>
      <c r="J433">
        <v>0.12244897959183673</v>
      </c>
      <c r="K433">
        <v>0.5454545454545454</v>
      </c>
      <c r="L433">
        <v>1</v>
      </c>
      <c r="M433">
        <v>1</v>
      </c>
      <c r="N433">
        <v>0</v>
      </c>
      <c r="O433">
        <v>0</v>
      </c>
      <c r="P433">
        <v>0.9174311926605505</v>
      </c>
      <c r="Q433">
        <v>0</v>
      </c>
      <c r="R433">
        <v>0</v>
      </c>
      <c r="S433">
        <v>91</v>
      </c>
      <c r="T433">
        <v>77</v>
      </c>
      <c r="U433">
        <v>0.8461538461538461</v>
      </c>
    </row>
    <row r="434" spans="1:21" ht="13.5">
      <c r="A434" s="16" t="s">
        <v>1425</v>
      </c>
      <c r="B434" s="21" t="s">
        <v>470</v>
      </c>
      <c r="C434" s="16" t="s">
        <v>789</v>
      </c>
      <c r="D434" s="7" t="s">
        <v>540</v>
      </c>
      <c r="F434" s="22"/>
      <c r="G434" s="38"/>
      <c r="H434" s="21" t="s">
        <v>22</v>
      </c>
      <c r="I434" t="s">
        <v>1710</v>
      </c>
      <c r="J434" t="s">
        <v>542</v>
      </c>
      <c r="K434">
        <v>0.3371647509578544</v>
      </c>
      <c r="L434">
        <v>4</v>
      </c>
      <c r="M434">
        <v>0</v>
      </c>
      <c r="N434">
        <v>4</v>
      </c>
      <c r="O434">
        <v>0</v>
      </c>
      <c r="P434">
        <v>0</v>
      </c>
      <c r="Q434">
        <v>26.666666666666668</v>
      </c>
      <c r="R434">
        <v>0</v>
      </c>
      <c r="S434">
        <v>7</v>
      </c>
      <c r="T434">
        <v>3</v>
      </c>
      <c r="U434">
        <v>0.42857142857142855</v>
      </c>
    </row>
    <row r="435" spans="1:21" ht="13.5">
      <c r="A435" s="16" t="s">
        <v>1216</v>
      </c>
      <c r="B435" s="21" t="s">
        <v>707</v>
      </c>
      <c r="C435" s="16" t="s">
        <v>868</v>
      </c>
      <c r="D435" s="7" t="s">
        <v>540</v>
      </c>
      <c r="E435" s="36">
        <v>4</v>
      </c>
      <c r="F435" s="22">
        <v>1</v>
      </c>
      <c r="G435" s="47">
        <f aca="true" t="shared" si="19" ref="G435:G441">F435/E435</f>
        <v>0.25</v>
      </c>
      <c r="H435" s="21"/>
      <c r="I435" t="s">
        <v>1710</v>
      </c>
      <c r="J435" t="s">
        <v>542</v>
      </c>
      <c r="K435">
        <v>0.8979591836734694</v>
      </c>
      <c r="L435">
        <v>8</v>
      </c>
      <c r="M435">
        <v>6</v>
      </c>
      <c r="N435">
        <v>2</v>
      </c>
      <c r="O435">
        <v>0</v>
      </c>
      <c r="P435">
        <v>21.428571428571427</v>
      </c>
      <c r="Q435">
        <v>7.142857142857143</v>
      </c>
      <c r="R435">
        <v>0</v>
      </c>
      <c r="S435">
        <v>40</v>
      </c>
      <c r="T435">
        <v>25</v>
      </c>
      <c r="U435">
        <v>0.625</v>
      </c>
    </row>
    <row r="436" spans="1:21" ht="13.5">
      <c r="A436" s="16" t="s">
        <v>36</v>
      </c>
      <c r="B436" s="21" t="s">
        <v>37</v>
      </c>
      <c r="C436" s="16" t="s">
        <v>846</v>
      </c>
      <c r="D436" s="7" t="s">
        <v>540</v>
      </c>
      <c r="E436" s="36">
        <v>40</v>
      </c>
      <c r="F436" s="22">
        <v>30</v>
      </c>
      <c r="G436" s="47">
        <f t="shared" si="19"/>
        <v>0.75</v>
      </c>
      <c r="H436" s="21"/>
      <c r="I436">
        <v>2</v>
      </c>
      <c r="J436">
        <v>0.3333333333333333</v>
      </c>
      <c r="K436">
        <v>0.24242424242424243</v>
      </c>
      <c r="L436">
        <v>2</v>
      </c>
      <c r="M436">
        <v>0</v>
      </c>
      <c r="N436">
        <v>2</v>
      </c>
      <c r="O436">
        <v>0</v>
      </c>
      <c r="P436">
        <v>0</v>
      </c>
      <c r="Q436">
        <v>4.651162790697675</v>
      </c>
      <c r="R436">
        <v>0</v>
      </c>
      <c r="S436">
        <v>35</v>
      </c>
      <c r="T436">
        <v>31</v>
      </c>
      <c r="U436">
        <v>0.8857142857142857</v>
      </c>
    </row>
    <row r="437" spans="1:21" ht="13.5">
      <c r="A437" s="16" t="s">
        <v>1882</v>
      </c>
      <c r="B437" s="21" t="s">
        <v>1883</v>
      </c>
      <c r="C437" s="16" t="s">
        <v>761</v>
      </c>
      <c r="D437" s="7" t="s">
        <v>540</v>
      </c>
      <c r="E437" s="36">
        <v>30</v>
      </c>
      <c r="F437" s="23">
        <v>7</v>
      </c>
      <c r="G437" s="47">
        <f t="shared" si="19"/>
        <v>0.23333333333333334</v>
      </c>
      <c r="H437" s="21"/>
      <c r="I437">
        <v>1</v>
      </c>
      <c r="J437">
        <v>0.02564102564102564</v>
      </c>
      <c r="K437">
        <v>0.8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133</v>
      </c>
      <c r="T437">
        <v>104</v>
      </c>
      <c r="U437">
        <v>0.7819548872180451</v>
      </c>
    </row>
    <row r="438" spans="1:21" ht="13.5">
      <c r="A438" s="16" t="s">
        <v>521</v>
      </c>
      <c r="B438" s="21" t="s">
        <v>522</v>
      </c>
      <c r="C438" s="16" t="s">
        <v>805</v>
      </c>
      <c r="D438" s="7" t="s">
        <v>540</v>
      </c>
      <c r="E438" s="36">
        <v>26</v>
      </c>
      <c r="F438" s="22">
        <v>8</v>
      </c>
      <c r="G438" s="47">
        <f t="shared" si="19"/>
        <v>0.3076923076923077</v>
      </c>
      <c r="H438" s="21"/>
      <c r="I438" t="s">
        <v>1710</v>
      </c>
      <c r="J438" t="s">
        <v>542</v>
      </c>
      <c r="K438">
        <v>0.8636363636363636</v>
      </c>
      <c r="L438">
        <v>13</v>
      </c>
      <c r="M438">
        <v>0</v>
      </c>
      <c r="N438">
        <v>13</v>
      </c>
      <c r="O438">
        <v>0</v>
      </c>
      <c r="P438">
        <v>0</v>
      </c>
      <c r="Q438">
        <v>19.402985074626866</v>
      </c>
      <c r="R438">
        <v>0</v>
      </c>
      <c r="S438">
        <v>42</v>
      </c>
      <c r="T438">
        <v>42</v>
      </c>
      <c r="U438">
        <v>1</v>
      </c>
    </row>
    <row r="439" spans="1:21" ht="13.5">
      <c r="A439" s="16" t="s">
        <v>257</v>
      </c>
      <c r="B439" s="21" t="s">
        <v>1776</v>
      </c>
      <c r="C439" s="16" t="s">
        <v>823</v>
      </c>
      <c r="D439" s="7" t="s">
        <v>540</v>
      </c>
      <c r="E439" s="36">
        <v>25</v>
      </c>
      <c r="F439" s="22">
        <v>8</v>
      </c>
      <c r="G439" s="47">
        <f t="shared" si="19"/>
        <v>0.32</v>
      </c>
      <c r="H439" s="21"/>
      <c r="I439">
        <v>1</v>
      </c>
      <c r="J439">
        <v>0.022727272727272728</v>
      </c>
      <c r="K439">
        <v>0.5</v>
      </c>
      <c r="S439">
        <v>7</v>
      </c>
      <c r="T439">
        <v>5</v>
      </c>
      <c r="U439">
        <v>0.7142857142857143</v>
      </c>
    </row>
    <row r="440" spans="1:21" ht="13.5">
      <c r="A440" s="16" t="s">
        <v>1651</v>
      </c>
      <c r="B440" s="21" t="s">
        <v>1652</v>
      </c>
      <c r="C440" s="16" t="s">
        <v>793</v>
      </c>
      <c r="D440" s="7" t="s">
        <v>540</v>
      </c>
      <c r="E440" s="36">
        <v>81</v>
      </c>
      <c r="F440" s="22">
        <v>40</v>
      </c>
      <c r="G440" s="47">
        <f t="shared" si="19"/>
        <v>0.49382716049382713</v>
      </c>
      <c r="H440" s="21"/>
      <c r="I440">
        <v>4</v>
      </c>
      <c r="J440">
        <v>0.14814814814814814</v>
      </c>
      <c r="K440">
        <v>0.9259259259259259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9</v>
      </c>
      <c r="T440">
        <v>7</v>
      </c>
      <c r="U440">
        <v>0.7777777777777778</v>
      </c>
    </row>
    <row r="441" spans="1:21" ht="13.5">
      <c r="A441" s="16" t="s">
        <v>1627</v>
      </c>
      <c r="B441" s="21" t="s">
        <v>1628</v>
      </c>
      <c r="C441" s="16" t="s">
        <v>793</v>
      </c>
      <c r="D441" s="7" t="s">
        <v>540</v>
      </c>
      <c r="E441" s="36">
        <v>41</v>
      </c>
      <c r="F441" s="23">
        <v>27</v>
      </c>
      <c r="G441" s="47">
        <f t="shared" si="19"/>
        <v>0.6585365853658537</v>
      </c>
      <c r="H441" s="21"/>
      <c r="I441">
        <v>2</v>
      </c>
      <c r="J441">
        <v>0.07142857142857142</v>
      </c>
      <c r="K441">
        <v>0.8</v>
      </c>
      <c r="S441">
        <v>38</v>
      </c>
      <c r="T441">
        <v>19</v>
      </c>
      <c r="U441">
        <v>0.5</v>
      </c>
    </row>
    <row r="442" spans="1:21" ht="13.5">
      <c r="A442" s="16" t="s">
        <v>382</v>
      </c>
      <c r="B442" s="21" t="s">
        <v>940</v>
      </c>
      <c r="C442" s="16" t="s">
        <v>793</v>
      </c>
      <c r="D442" s="7" t="s">
        <v>540</v>
      </c>
      <c r="F442" s="22"/>
      <c r="G442" s="38"/>
      <c r="H442" s="21" t="s">
        <v>1941</v>
      </c>
      <c r="I442" t="s">
        <v>1710</v>
      </c>
      <c r="J442" t="s">
        <v>542</v>
      </c>
      <c r="K442">
        <v>0.6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2.7777777777777777</v>
      </c>
      <c r="R442">
        <v>0</v>
      </c>
      <c r="S442">
        <v>32</v>
      </c>
      <c r="T442">
        <v>28</v>
      </c>
      <c r="U442">
        <v>0.875</v>
      </c>
    </row>
    <row r="443" spans="1:21" ht="13.5">
      <c r="A443" s="16" t="s">
        <v>998</v>
      </c>
      <c r="B443" s="21" t="s">
        <v>1794</v>
      </c>
      <c r="C443" s="16" t="s">
        <v>793</v>
      </c>
      <c r="D443" s="7" t="s">
        <v>540</v>
      </c>
      <c r="E443" s="36">
        <v>38</v>
      </c>
      <c r="F443" s="22">
        <v>6</v>
      </c>
      <c r="G443" s="47">
        <f aca="true" t="shared" si="20" ref="G443:G449">F443/E443</f>
        <v>0.15789473684210525</v>
      </c>
      <c r="H443" s="21"/>
      <c r="I443" t="s">
        <v>1710</v>
      </c>
      <c r="J443" t="s">
        <v>542</v>
      </c>
      <c r="K443">
        <v>0.8076923076923077</v>
      </c>
      <c r="L443">
        <v>1</v>
      </c>
      <c r="M443">
        <v>1</v>
      </c>
      <c r="N443">
        <v>0</v>
      </c>
      <c r="O443">
        <v>0</v>
      </c>
      <c r="P443">
        <v>1.2048192771084338</v>
      </c>
      <c r="Q443">
        <v>0</v>
      </c>
      <c r="R443">
        <v>0</v>
      </c>
      <c r="S443">
        <v>79</v>
      </c>
      <c r="T443">
        <v>75</v>
      </c>
      <c r="U443">
        <v>0.9493670886075949</v>
      </c>
    </row>
    <row r="444" spans="1:11" ht="13.5">
      <c r="A444" s="16" t="s">
        <v>1721</v>
      </c>
      <c r="B444" s="21" t="s">
        <v>1722</v>
      </c>
      <c r="C444" s="16" t="s">
        <v>793</v>
      </c>
      <c r="D444" s="7" t="s">
        <v>540</v>
      </c>
      <c r="E444" s="36">
        <v>33</v>
      </c>
      <c r="F444" s="22">
        <v>7</v>
      </c>
      <c r="G444" s="47">
        <f t="shared" si="20"/>
        <v>0.21212121212121213</v>
      </c>
      <c r="H444" s="21"/>
      <c r="I444">
        <v>1</v>
      </c>
      <c r="J444">
        <v>0.041666666666666664</v>
      </c>
      <c r="K444">
        <v>0.5795454545454546</v>
      </c>
    </row>
    <row r="445" spans="1:11" ht="13.5">
      <c r="A445" s="16" t="s">
        <v>102</v>
      </c>
      <c r="B445" s="21" t="s">
        <v>860</v>
      </c>
      <c r="C445" s="16" t="s">
        <v>793</v>
      </c>
      <c r="D445" s="7" t="s">
        <v>540</v>
      </c>
      <c r="E445" s="36">
        <v>4</v>
      </c>
      <c r="F445" s="22">
        <v>1</v>
      </c>
      <c r="G445" s="47">
        <f t="shared" si="20"/>
        <v>0.25</v>
      </c>
      <c r="H445" s="21"/>
      <c r="I445">
        <v>2</v>
      </c>
      <c r="J445">
        <v>0.037037037037037035</v>
      </c>
      <c r="K445">
        <v>0.9655172413793104</v>
      </c>
    </row>
    <row r="446" spans="1:11" ht="13.5">
      <c r="A446" s="16" t="s">
        <v>275</v>
      </c>
      <c r="B446" s="21" t="s">
        <v>447</v>
      </c>
      <c r="C446" s="16" t="s">
        <v>793</v>
      </c>
      <c r="D446" s="7" t="s">
        <v>540</v>
      </c>
      <c r="E446" s="36">
        <v>42</v>
      </c>
      <c r="F446" s="22">
        <v>16</v>
      </c>
      <c r="G446" s="47">
        <f t="shared" si="20"/>
        <v>0.38095238095238093</v>
      </c>
      <c r="H446" s="21"/>
      <c r="I446" t="s">
        <v>1710</v>
      </c>
      <c r="J446" t="s">
        <v>542</v>
      </c>
      <c r="K446">
        <v>1</v>
      </c>
    </row>
    <row r="447" spans="1:11" ht="13.5">
      <c r="A447" s="16" t="s">
        <v>1036</v>
      </c>
      <c r="B447" s="21" t="s">
        <v>428</v>
      </c>
      <c r="C447" s="16" t="s">
        <v>793</v>
      </c>
      <c r="D447" s="7" t="s">
        <v>540</v>
      </c>
      <c r="E447" s="36">
        <v>13</v>
      </c>
      <c r="F447" s="22">
        <v>0</v>
      </c>
      <c r="G447" s="47">
        <f t="shared" si="20"/>
        <v>0</v>
      </c>
      <c r="H447" s="21"/>
      <c r="I447">
        <v>2</v>
      </c>
      <c r="J447">
        <v>0.08695652173913043</v>
      </c>
      <c r="K447">
        <v>0.6818181818181818</v>
      </c>
    </row>
    <row r="448" spans="1:11" ht="13.5">
      <c r="A448" s="16" t="s">
        <v>331</v>
      </c>
      <c r="B448" s="21" t="s">
        <v>655</v>
      </c>
      <c r="C448" s="16" t="s">
        <v>793</v>
      </c>
      <c r="D448" s="7" t="s">
        <v>540</v>
      </c>
      <c r="E448" s="36">
        <v>39</v>
      </c>
      <c r="F448" s="22">
        <v>14</v>
      </c>
      <c r="G448" s="47">
        <f t="shared" si="20"/>
        <v>0.358974358974359</v>
      </c>
      <c r="H448" s="21"/>
      <c r="I448">
        <v>1</v>
      </c>
      <c r="J448">
        <v>0.125</v>
      </c>
      <c r="K448">
        <v>0.6666666666666666</v>
      </c>
    </row>
    <row r="449" spans="1:11" ht="13.5">
      <c r="A449" s="16" t="s">
        <v>529</v>
      </c>
      <c r="B449" s="21" t="s">
        <v>530</v>
      </c>
      <c r="C449" s="16" t="s">
        <v>793</v>
      </c>
      <c r="D449" s="7" t="s">
        <v>540</v>
      </c>
      <c r="E449" s="36">
        <v>38</v>
      </c>
      <c r="F449" s="22">
        <v>6</v>
      </c>
      <c r="G449" s="47">
        <f t="shared" si="20"/>
        <v>0.15789473684210525</v>
      </c>
      <c r="H449" s="21"/>
      <c r="I449" t="s">
        <v>1710</v>
      </c>
      <c r="J449" t="s">
        <v>542</v>
      </c>
      <c r="K449">
        <v>0.8035714285714286</v>
      </c>
    </row>
    <row r="450" spans="1:11" ht="13.5">
      <c r="A450" s="16" t="s">
        <v>1034</v>
      </c>
      <c r="B450" s="21" t="s">
        <v>1035</v>
      </c>
      <c r="C450" s="16" t="s">
        <v>793</v>
      </c>
      <c r="D450" s="7" t="s">
        <v>540</v>
      </c>
      <c r="F450" s="22"/>
      <c r="G450" s="38"/>
      <c r="H450" s="21" t="s">
        <v>22</v>
      </c>
      <c r="I450">
        <v>2</v>
      </c>
      <c r="J450">
        <v>0.06896551724137931</v>
      </c>
      <c r="K450">
        <v>0.6493506493506493</v>
      </c>
    </row>
    <row r="451" spans="1:11" ht="13.5">
      <c r="A451" s="16" t="s">
        <v>171</v>
      </c>
      <c r="B451" s="21" t="s">
        <v>452</v>
      </c>
      <c r="C451" s="16" t="s">
        <v>793</v>
      </c>
      <c r="D451" s="7" t="s">
        <v>540</v>
      </c>
      <c r="E451" s="36">
        <v>17</v>
      </c>
      <c r="F451" s="22">
        <v>9</v>
      </c>
      <c r="G451" s="47">
        <f aca="true" t="shared" si="21" ref="G451:G457">F451/E451</f>
        <v>0.5294117647058824</v>
      </c>
      <c r="H451" s="21"/>
      <c r="I451">
        <v>6</v>
      </c>
      <c r="J451">
        <v>0.10344827586206896</v>
      </c>
      <c r="K451">
        <v>0.775</v>
      </c>
    </row>
    <row r="452" spans="1:11" ht="13.5">
      <c r="A452" s="16" t="s">
        <v>1283</v>
      </c>
      <c r="B452" s="21" t="s">
        <v>1284</v>
      </c>
      <c r="C452" s="16" t="s">
        <v>782</v>
      </c>
      <c r="D452" s="7" t="s">
        <v>540</v>
      </c>
      <c r="E452" s="36">
        <v>15</v>
      </c>
      <c r="F452" s="22">
        <v>6</v>
      </c>
      <c r="G452" s="47">
        <f t="shared" si="21"/>
        <v>0.4</v>
      </c>
      <c r="H452" s="21"/>
      <c r="I452" t="s">
        <v>1710</v>
      </c>
      <c r="J452" t="s">
        <v>542</v>
      </c>
      <c r="K452">
        <v>0.734375</v>
      </c>
    </row>
    <row r="453" spans="1:11" ht="13.5">
      <c r="A453" s="16" t="s">
        <v>14</v>
      </c>
      <c r="B453" s="21" t="s">
        <v>15</v>
      </c>
      <c r="C453" s="16" t="s">
        <v>868</v>
      </c>
      <c r="D453" s="7" t="s">
        <v>540</v>
      </c>
      <c r="E453" s="36">
        <v>7</v>
      </c>
      <c r="F453" s="22">
        <v>3</v>
      </c>
      <c r="G453" s="47">
        <f t="shared" si="21"/>
        <v>0.42857142857142855</v>
      </c>
      <c r="H453" s="21"/>
      <c r="I453">
        <v>2</v>
      </c>
      <c r="J453">
        <v>0.06451612903225806</v>
      </c>
      <c r="K453">
        <v>0.9166666666666666</v>
      </c>
    </row>
    <row r="454" spans="1:11" ht="13.5">
      <c r="A454" s="16" t="s">
        <v>1270</v>
      </c>
      <c r="B454" s="21" t="s">
        <v>1796</v>
      </c>
      <c r="C454" s="16" t="s">
        <v>868</v>
      </c>
      <c r="D454" s="7" t="s">
        <v>540</v>
      </c>
      <c r="E454" s="36">
        <v>21</v>
      </c>
      <c r="F454" s="22">
        <v>1</v>
      </c>
      <c r="G454" s="47">
        <f t="shared" si="21"/>
        <v>0.047619047619047616</v>
      </c>
      <c r="H454" s="21"/>
      <c r="I454">
        <v>2</v>
      </c>
      <c r="J454">
        <v>0.1111111111111111</v>
      </c>
      <c r="K454">
        <v>0.7777777777777778</v>
      </c>
    </row>
    <row r="455" spans="1:11" ht="13.5">
      <c r="A455" s="16" t="s">
        <v>227</v>
      </c>
      <c r="B455" s="21" t="s">
        <v>228</v>
      </c>
      <c r="C455" s="16" t="s">
        <v>761</v>
      </c>
      <c r="D455" s="7" t="s">
        <v>540</v>
      </c>
      <c r="E455" s="36">
        <v>14</v>
      </c>
      <c r="F455" s="23">
        <v>7</v>
      </c>
      <c r="G455" s="47">
        <f t="shared" si="21"/>
        <v>0.5</v>
      </c>
      <c r="H455" s="21"/>
      <c r="I455" t="s">
        <v>1710</v>
      </c>
      <c r="J455" t="s">
        <v>542</v>
      </c>
      <c r="K455" t="s">
        <v>1710</v>
      </c>
    </row>
    <row r="456" spans="1:11" ht="13.5">
      <c r="A456" s="16" t="s">
        <v>34</v>
      </c>
      <c r="B456" s="21" t="s">
        <v>721</v>
      </c>
      <c r="C456" s="16" t="s">
        <v>793</v>
      </c>
      <c r="D456" s="7" t="s">
        <v>538</v>
      </c>
      <c r="E456" s="36">
        <v>38</v>
      </c>
      <c r="F456" s="22">
        <v>14</v>
      </c>
      <c r="G456" s="47">
        <f t="shared" si="21"/>
        <v>0.3684210526315789</v>
      </c>
      <c r="H456" s="21"/>
      <c r="I456">
        <v>9</v>
      </c>
      <c r="J456">
        <v>0.42857142857142855</v>
      </c>
      <c r="K456">
        <v>1</v>
      </c>
    </row>
    <row r="457" spans="1:11" ht="13.5">
      <c r="A457" s="16" t="s">
        <v>1466</v>
      </c>
      <c r="B457" s="21" t="s">
        <v>981</v>
      </c>
      <c r="C457" s="16" t="s">
        <v>779</v>
      </c>
      <c r="D457" s="7" t="s">
        <v>538</v>
      </c>
      <c r="E457" s="36">
        <v>28</v>
      </c>
      <c r="F457" s="22">
        <v>15</v>
      </c>
      <c r="G457" s="47">
        <f t="shared" si="21"/>
        <v>0.5357142857142857</v>
      </c>
      <c r="H457" s="21"/>
      <c r="I457">
        <v>9</v>
      </c>
      <c r="J457">
        <v>0.21428571428571427</v>
      </c>
      <c r="K457">
        <v>0.5384615384615384</v>
      </c>
    </row>
    <row r="458" spans="1:11" ht="13.5">
      <c r="A458" s="16" t="s">
        <v>1303</v>
      </c>
      <c r="B458" s="21" t="s">
        <v>715</v>
      </c>
      <c r="C458" s="16" t="s">
        <v>805</v>
      </c>
      <c r="D458" s="7" t="s">
        <v>540</v>
      </c>
      <c r="F458" s="22"/>
      <c r="G458" s="38"/>
      <c r="H458" s="21" t="s">
        <v>22</v>
      </c>
      <c r="I458" t="s">
        <v>1710</v>
      </c>
      <c r="J458" t="s">
        <v>542</v>
      </c>
      <c r="K458">
        <v>0.9807692307692307</v>
      </c>
    </row>
    <row r="459" spans="1:11" ht="13.5">
      <c r="A459" s="16" t="s">
        <v>271</v>
      </c>
      <c r="B459" s="21" t="s">
        <v>272</v>
      </c>
      <c r="C459" s="16" t="s">
        <v>773</v>
      </c>
      <c r="D459" s="7" t="s">
        <v>538</v>
      </c>
      <c r="E459" s="36">
        <v>13</v>
      </c>
      <c r="F459" s="22">
        <v>9</v>
      </c>
      <c r="G459" s="47">
        <f>F459/E459</f>
        <v>0.6923076923076923</v>
      </c>
      <c r="H459" s="21"/>
      <c r="I459" t="s">
        <v>1710</v>
      </c>
      <c r="J459" t="s">
        <v>542</v>
      </c>
      <c r="K459">
        <v>1</v>
      </c>
    </row>
    <row r="460" spans="1:11" ht="13.5">
      <c r="A460" s="16" t="s">
        <v>2060</v>
      </c>
      <c r="B460" s="21" t="s">
        <v>2061</v>
      </c>
      <c r="C460" s="16" t="s">
        <v>796</v>
      </c>
      <c r="D460" s="7" t="s">
        <v>540</v>
      </c>
      <c r="E460" s="36">
        <v>70</v>
      </c>
      <c r="F460" s="22">
        <v>18</v>
      </c>
      <c r="G460" s="47">
        <f>F460/E460</f>
        <v>0.2571428571428571</v>
      </c>
      <c r="H460" s="21"/>
      <c r="I460" t="s">
        <v>1710</v>
      </c>
      <c r="J460" t="s">
        <v>542</v>
      </c>
      <c r="K460">
        <v>1</v>
      </c>
    </row>
    <row r="461" spans="1:11" ht="13.5">
      <c r="A461" s="16" t="s">
        <v>1969</v>
      </c>
      <c r="B461" s="21" t="s">
        <v>1970</v>
      </c>
      <c r="C461" s="16" t="s">
        <v>831</v>
      </c>
      <c r="D461" s="7" t="s">
        <v>540</v>
      </c>
      <c r="E461" s="36">
        <v>99</v>
      </c>
      <c r="F461" s="22">
        <v>2</v>
      </c>
      <c r="G461" s="47">
        <f>F461/E461</f>
        <v>0.020202020202020204</v>
      </c>
      <c r="H461" s="21"/>
      <c r="I461">
        <v>3</v>
      </c>
      <c r="J461">
        <v>0.17647058823529413</v>
      </c>
      <c r="K461">
        <v>0.5111111111111111</v>
      </c>
    </row>
    <row r="462" spans="1:11" ht="13.5">
      <c r="A462" s="16" t="s">
        <v>1076</v>
      </c>
      <c r="B462" s="21" t="s">
        <v>929</v>
      </c>
      <c r="C462" s="16" t="s">
        <v>868</v>
      </c>
      <c r="D462" s="7" t="s">
        <v>540</v>
      </c>
      <c r="F462" s="22"/>
      <c r="G462" s="38"/>
      <c r="H462" s="21" t="s">
        <v>1943</v>
      </c>
      <c r="I462" t="s">
        <v>1710</v>
      </c>
      <c r="J462" t="s">
        <v>542</v>
      </c>
      <c r="K462">
        <v>0.9574468085106383</v>
      </c>
    </row>
    <row r="463" spans="1:11" ht="13.5">
      <c r="A463" s="16" t="s">
        <v>258</v>
      </c>
      <c r="B463" s="21" t="s">
        <v>259</v>
      </c>
      <c r="C463" s="16" t="s">
        <v>775</v>
      </c>
      <c r="D463" s="7" t="s">
        <v>540</v>
      </c>
      <c r="E463" s="36">
        <v>40</v>
      </c>
      <c r="F463" s="22">
        <v>11</v>
      </c>
      <c r="G463" s="47">
        <f aca="true" t="shared" si="22" ref="G463:G473">F463/E463</f>
        <v>0.275</v>
      </c>
      <c r="H463" s="21"/>
      <c r="I463" t="s">
        <v>1710</v>
      </c>
      <c r="J463" t="s">
        <v>542</v>
      </c>
      <c r="K463">
        <v>0.6</v>
      </c>
    </row>
    <row r="464" spans="1:11" ht="13.5">
      <c r="A464" s="16" t="s">
        <v>1512</v>
      </c>
      <c r="B464" s="21" t="s">
        <v>679</v>
      </c>
      <c r="C464" s="16" t="s">
        <v>815</v>
      </c>
      <c r="D464" s="7" t="s">
        <v>540</v>
      </c>
      <c r="E464" s="36">
        <v>68</v>
      </c>
      <c r="F464" s="22">
        <v>25</v>
      </c>
      <c r="G464" s="47">
        <f t="shared" si="22"/>
        <v>0.36764705882352944</v>
      </c>
      <c r="H464" s="21"/>
      <c r="I464">
        <v>1</v>
      </c>
      <c r="J464">
        <v>0.058823529411764705</v>
      </c>
      <c r="K464">
        <v>0.9090909090909091</v>
      </c>
    </row>
    <row r="465" spans="1:11" ht="13.5">
      <c r="A465" s="16" t="s">
        <v>719</v>
      </c>
      <c r="B465" s="21" t="s">
        <v>720</v>
      </c>
      <c r="C465" s="16" t="s">
        <v>802</v>
      </c>
      <c r="D465" s="7" t="s">
        <v>540</v>
      </c>
      <c r="E465" s="36">
        <v>43</v>
      </c>
      <c r="F465" s="22">
        <v>5</v>
      </c>
      <c r="G465" s="47">
        <f t="shared" si="22"/>
        <v>0.11627906976744186</v>
      </c>
      <c r="H465" s="21"/>
      <c r="I465">
        <v>7</v>
      </c>
      <c r="J465">
        <v>0.2916666666666667</v>
      </c>
      <c r="K465">
        <v>0.6923076923076923</v>
      </c>
    </row>
    <row r="466" spans="1:11" ht="13.5">
      <c r="A466" s="16" t="s">
        <v>90</v>
      </c>
      <c r="B466" s="21" t="s">
        <v>91</v>
      </c>
      <c r="C466" s="16" t="s">
        <v>802</v>
      </c>
      <c r="D466" s="7" t="s">
        <v>540</v>
      </c>
      <c r="E466" s="36">
        <v>31</v>
      </c>
      <c r="F466" s="22">
        <v>6</v>
      </c>
      <c r="G466" s="47">
        <f t="shared" si="22"/>
        <v>0.1935483870967742</v>
      </c>
      <c r="H466" s="21"/>
      <c r="I466">
        <v>1</v>
      </c>
      <c r="J466">
        <v>0.024390243902439025</v>
      </c>
      <c r="K466">
        <v>0.813953488372093</v>
      </c>
    </row>
    <row r="467" spans="1:11" ht="13.5">
      <c r="A467" s="16" t="s">
        <v>987</v>
      </c>
      <c r="B467" s="21" t="s">
        <v>885</v>
      </c>
      <c r="C467" s="16" t="s">
        <v>802</v>
      </c>
      <c r="D467" s="7" t="s">
        <v>540</v>
      </c>
      <c r="E467" s="36">
        <v>16</v>
      </c>
      <c r="F467" s="22">
        <v>6</v>
      </c>
      <c r="G467" s="47">
        <f t="shared" si="22"/>
        <v>0.375</v>
      </c>
      <c r="H467" s="21"/>
      <c r="I467">
        <v>1</v>
      </c>
      <c r="J467">
        <v>0.06666666666666667</v>
      </c>
      <c r="K467">
        <v>0.3333333333333333</v>
      </c>
    </row>
    <row r="468" spans="1:11" ht="13.5">
      <c r="A468" s="16" t="s">
        <v>208</v>
      </c>
      <c r="B468" s="21" t="s">
        <v>1743</v>
      </c>
      <c r="C468" s="16" t="s">
        <v>757</v>
      </c>
      <c r="D468" s="7" t="s">
        <v>540</v>
      </c>
      <c r="E468" s="36">
        <v>48</v>
      </c>
      <c r="F468" s="23">
        <v>23</v>
      </c>
      <c r="G468" s="47">
        <f t="shared" si="22"/>
        <v>0.4791666666666667</v>
      </c>
      <c r="H468" s="21"/>
      <c r="I468">
        <v>1</v>
      </c>
      <c r="J468">
        <v>0.02564102564102564</v>
      </c>
      <c r="K468">
        <v>0.7868852459016393</v>
      </c>
    </row>
    <row r="469" spans="1:11" ht="13.5">
      <c r="A469" s="16" t="s">
        <v>600</v>
      </c>
      <c r="B469" s="21" t="s">
        <v>601</v>
      </c>
      <c r="C469" s="16" t="s">
        <v>763</v>
      </c>
      <c r="D469" s="7" t="s">
        <v>540</v>
      </c>
      <c r="E469" s="36">
        <v>34</v>
      </c>
      <c r="F469" s="22">
        <v>7</v>
      </c>
      <c r="G469" s="47">
        <f t="shared" si="22"/>
        <v>0.20588235294117646</v>
      </c>
      <c r="H469" s="21"/>
      <c r="I469">
        <v>4</v>
      </c>
      <c r="J469">
        <v>0.08333333333333333</v>
      </c>
      <c r="K469">
        <v>0.7213114754098361</v>
      </c>
    </row>
    <row r="470" spans="1:11" ht="13.5">
      <c r="A470" s="16" t="s">
        <v>986</v>
      </c>
      <c r="B470" s="21" t="s">
        <v>471</v>
      </c>
      <c r="C470" s="16" t="s">
        <v>831</v>
      </c>
      <c r="D470" s="7" t="s">
        <v>540</v>
      </c>
      <c r="E470" s="36">
        <v>46</v>
      </c>
      <c r="F470" s="23">
        <v>25</v>
      </c>
      <c r="G470" s="47">
        <f t="shared" si="22"/>
        <v>0.5434782608695652</v>
      </c>
      <c r="H470" s="21"/>
      <c r="I470" t="s">
        <v>1710</v>
      </c>
      <c r="J470" t="s">
        <v>542</v>
      </c>
      <c r="K470">
        <v>0.6129032258064516</v>
      </c>
    </row>
    <row r="471" spans="1:11" ht="13.5">
      <c r="A471" s="16" t="s">
        <v>2013</v>
      </c>
      <c r="B471" s="21" t="s">
        <v>2014</v>
      </c>
      <c r="C471" s="16" t="s">
        <v>962</v>
      </c>
      <c r="D471" s="7" t="s">
        <v>540</v>
      </c>
      <c r="E471" s="36">
        <v>57</v>
      </c>
      <c r="F471" s="22">
        <v>17</v>
      </c>
      <c r="G471" s="47">
        <f t="shared" si="22"/>
        <v>0.2982456140350877</v>
      </c>
      <c r="H471" s="21"/>
      <c r="I471" t="s">
        <v>1710</v>
      </c>
      <c r="J471" t="s">
        <v>542</v>
      </c>
      <c r="K471">
        <v>0.9705882352941176</v>
      </c>
    </row>
    <row r="472" spans="1:11" ht="13.5">
      <c r="A472" s="16" t="s">
        <v>592</v>
      </c>
      <c r="B472" s="21" t="s">
        <v>593</v>
      </c>
      <c r="C472" s="16" t="s">
        <v>834</v>
      </c>
      <c r="D472" s="7" t="s">
        <v>540</v>
      </c>
      <c r="E472" s="36">
        <v>50</v>
      </c>
      <c r="F472" s="23">
        <v>27</v>
      </c>
      <c r="G472" s="47">
        <f t="shared" si="22"/>
        <v>0.54</v>
      </c>
      <c r="H472" s="21"/>
      <c r="I472" t="s">
        <v>1710</v>
      </c>
      <c r="J472" t="s">
        <v>542</v>
      </c>
      <c r="K472">
        <v>0.6521739130434783</v>
      </c>
    </row>
    <row r="473" spans="1:11" ht="13.5">
      <c r="A473" s="16" t="s">
        <v>898</v>
      </c>
      <c r="B473" s="21" t="s">
        <v>899</v>
      </c>
      <c r="C473" s="16" t="s">
        <v>777</v>
      </c>
      <c r="D473" s="7" t="s">
        <v>540</v>
      </c>
      <c r="E473" s="36">
        <v>20</v>
      </c>
      <c r="F473" s="23">
        <v>8</v>
      </c>
      <c r="G473" s="47">
        <f t="shared" si="22"/>
        <v>0.4</v>
      </c>
      <c r="H473" s="21"/>
      <c r="I473" t="s">
        <v>1710</v>
      </c>
      <c r="J473" t="s">
        <v>542</v>
      </c>
      <c r="K473">
        <v>0.6666666666666666</v>
      </c>
    </row>
    <row r="474" spans="1:11" ht="13.5">
      <c r="A474" s="7" t="s">
        <v>993</v>
      </c>
      <c r="B474" s="7" t="s">
        <v>896</v>
      </c>
      <c r="C474" s="7" t="s">
        <v>777</v>
      </c>
      <c r="D474" s="7" t="s">
        <v>540</v>
      </c>
      <c r="F474" s="23"/>
      <c r="G474" s="38"/>
      <c r="H474" s="7" t="s">
        <v>22</v>
      </c>
      <c r="I474">
        <v>4</v>
      </c>
      <c r="J474">
        <v>0.06153846153846154</v>
      </c>
      <c r="K474">
        <v>0.4827586206896552</v>
      </c>
    </row>
    <row r="475" spans="1:11" ht="13.5">
      <c r="A475" s="16" t="s">
        <v>1862</v>
      </c>
      <c r="B475" s="21" t="s">
        <v>1863</v>
      </c>
      <c r="C475" s="16" t="s">
        <v>815</v>
      </c>
      <c r="D475" s="7" t="s">
        <v>538</v>
      </c>
      <c r="E475" s="36">
        <v>75</v>
      </c>
      <c r="F475" s="22">
        <v>24</v>
      </c>
      <c r="G475" s="47">
        <f>F475/E475</f>
        <v>0.32</v>
      </c>
      <c r="H475" s="21"/>
      <c r="I475" t="s">
        <v>1710</v>
      </c>
      <c r="J475" t="s">
        <v>542</v>
      </c>
      <c r="K475">
        <v>0.7777777777777778</v>
      </c>
    </row>
    <row r="476" spans="1:11" ht="13.5">
      <c r="A476" s="16" t="s">
        <v>1302</v>
      </c>
      <c r="B476" s="21" t="s">
        <v>847</v>
      </c>
      <c r="C476" s="16" t="s">
        <v>821</v>
      </c>
      <c r="D476" s="7" t="s">
        <v>538</v>
      </c>
      <c r="E476" s="36">
        <v>2</v>
      </c>
      <c r="F476" s="23">
        <v>0</v>
      </c>
      <c r="G476" s="47">
        <f>F476/E476</f>
        <v>0</v>
      </c>
      <c r="H476" s="21"/>
      <c r="I476">
        <v>4</v>
      </c>
      <c r="J476">
        <v>0.07017543859649122</v>
      </c>
      <c r="K476">
        <v>0.78</v>
      </c>
    </row>
    <row r="477" spans="1:11" ht="13.5">
      <c r="A477" s="16" t="s">
        <v>357</v>
      </c>
      <c r="B477" s="21" t="s">
        <v>942</v>
      </c>
      <c r="C477" s="16" t="s">
        <v>865</v>
      </c>
      <c r="D477" s="7" t="s">
        <v>540</v>
      </c>
      <c r="E477" s="36">
        <v>65</v>
      </c>
      <c r="F477" s="22">
        <v>26</v>
      </c>
      <c r="G477" s="47">
        <f>F477/E477</f>
        <v>0.4</v>
      </c>
      <c r="H477" s="21"/>
      <c r="I477" t="s">
        <v>1710</v>
      </c>
      <c r="J477" t="s">
        <v>542</v>
      </c>
      <c r="K477">
        <v>1</v>
      </c>
    </row>
    <row r="478" spans="1:11" ht="13.5">
      <c r="A478" s="16" t="s">
        <v>1438</v>
      </c>
      <c r="B478" s="21" t="s">
        <v>1663</v>
      </c>
      <c r="C478" s="16" t="s">
        <v>757</v>
      </c>
      <c r="D478" s="7" t="s">
        <v>540</v>
      </c>
      <c r="F478" s="22"/>
      <c r="G478" s="38"/>
      <c r="H478" s="21" t="s">
        <v>22</v>
      </c>
      <c r="I478" t="s">
        <v>1710</v>
      </c>
      <c r="J478" t="s">
        <v>542</v>
      </c>
      <c r="K478" t="s">
        <v>1710</v>
      </c>
    </row>
    <row r="479" spans="1:11" ht="13.5">
      <c r="A479" s="16" t="s">
        <v>1513</v>
      </c>
      <c r="B479" s="21" t="s">
        <v>1514</v>
      </c>
      <c r="C479" s="16" t="s">
        <v>779</v>
      </c>
      <c r="D479" s="7" t="s">
        <v>540</v>
      </c>
      <c r="F479" s="22"/>
      <c r="G479" s="38"/>
      <c r="H479" s="21" t="s">
        <v>23</v>
      </c>
      <c r="I479"/>
      <c r="J479"/>
      <c r="K479"/>
    </row>
    <row r="480" spans="1:11" ht="13.5">
      <c r="A480" s="16" t="s">
        <v>1277</v>
      </c>
      <c r="B480" s="21" t="s">
        <v>861</v>
      </c>
      <c r="C480" s="16" t="s">
        <v>789</v>
      </c>
      <c r="D480" s="7" t="s">
        <v>538</v>
      </c>
      <c r="F480" s="23"/>
      <c r="G480" s="38"/>
      <c r="H480" s="21" t="s">
        <v>22</v>
      </c>
      <c r="I480"/>
      <c r="J480"/>
      <c r="K480"/>
    </row>
    <row r="482" spans="1:2" ht="13.5">
      <c r="A482" s="7" t="s">
        <v>1936</v>
      </c>
      <c r="B482" s="7"/>
    </row>
    <row r="483" spans="1:2" ht="13.5">
      <c r="A483" s="7" t="s">
        <v>1937</v>
      </c>
      <c r="B483" s="7"/>
    </row>
    <row r="484" spans="1:2" ht="13.5">
      <c r="A484" s="7" t="s">
        <v>1938</v>
      </c>
      <c r="B484" s="7"/>
    </row>
    <row r="485" spans="1:2" ht="13.5">
      <c r="A485" s="7" t="s">
        <v>421</v>
      </c>
      <c r="B485" s="7"/>
    </row>
    <row r="486" spans="1:2" ht="13.5">
      <c r="A486" s="7" t="s">
        <v>1939</v>
      </c>
      <c r="B486" s="7"/>
    </row>
    <row r="487" spans="1:2" ht="13.5">
      <c r="A487" s="25" t="s">
        <v>1940</v>
      </c>
      <c r="B487" s="7"/>
    </row>
  </sheetData>
  <mergeCells count="1">
    <mergeCell ref="A1:H1"/>
  </mergeCells>
  <conditionalFormatting sqref="A4:F473 H4:H473 A475:F480 H475:H480 G4:G480">
    <cfRule type="expression" priority="1" dxfId="0" stopIfTrue="1">
      <formula>MOD(ROW(),2)=1</formula>
    </cfRule>
  </conditionalFormatting>
  <printOptions horizontalCentered="1"/>
  <pageMargins left="0" right="0" top="0.75" bottom="0.5" header="0.5" footer="0.25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1"/>
  <sheetViews>
    <sheetView workbookViewId="0" topLeftCell="A1">
      <pane ySplit="3" topLeftCell="BM75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9.140625" style="7" customWidth="1"/>
    <col min="2" max="2" width="30.57421875" style="7" customWidth="1"/>
    <col min="3" max="3" width="4.421875" style="10" customWidth="1"/>
    <col min="4" max="4" width="11.8515625" style="7" customWidth="1"/>
    <col min="5" max="7" width="9.140625" style="36" customWidth="1"/>
    <col min="8" max="8" width="8.7109375" style="36" customWidth="1"/>
    <col min="9" max="9" width="9.00390625" style="36" customWidth="1"/>
    <col min="10" max="10" width="9.8515625" style="36" customWidth="1"/>
    <col min="11" max="11" width="32.7109375" style="10" customWidth="1"/>
    <col min="12" max="12" width="7.421875" style="7" hidden="1" customWidth="1"/>
  </cols>
  <sheetData>
    <row r="1" spans="1:11" ht="30.75" customHeight="1" thickBot="1">
      <c r="A1" s="112" t="s">
        <v>606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81.75" thickBot="1">
      <c r="A2" s="4" t="s">
        <v>420</v>
      </c>
      <c r="B2" s="42" t="s">
        <v>630</v>
      </c>
      <c r="C2" s="13" t="s">
        <v>631</v>
      </c>
      <c r="D2" s="13" t="s">
        <v>632</v>
      </c>
      <c r="E2" s="43" t="s">
        <v>1564</v>
      </c>
      <c r="F2" s="43" t="s">
        <v>1565</v>
      </c>
      <c r="G2" s="43" t="s">
        <v>1566</v>
      </c>
      <c r="H2" s="43" t="s">
        <v>1567</v>
      </c>
      <c r="I2" s="43" t="s">
        <v>1408</v>
      </c>
      <c r="J2" s="44" t="s">
        <v>423</v>
      </c>
      <c r="K2" s="48" t="s">
        <v>751</v>
      </c>
      <c r="L2" s="12" t="s">
        <v>1711</v>
      </c>
    </row>
    <row r="3" spans="1:12" ht="13.5">
      <c r="A3" s="41" t="s">
        <v>1712</v>
      </c>
      <c r="B3" s="5"/>
      <c r="C3" s="9"/>
      <c r="D3" s="5"/>
      <c r="E3" s="49">
        <f>SUM(E4:E485)</f>
        <v>13770</v>
      </c>
      <c r="F3" s="49">
        <f>SUM(F4:F485)</f>
        <v>1159</v>
      </c>
      <c r="G3" s="49">
        <f>SUM(G4:G485)</f>
        <v>1169</v>
      </c>
      <c r="H3" s="49">
        <f>SUM(H4:H485)</f>
        <v>1069</v>
      </c>
      <c r="I3" s="49">
        <f>SUM(I4:I485)</f>
        <v>3397</v>
      </c>
      <c r="J3" s="33">
        <f>I3/E3</f>
        <v>0.2466957153231663</v>
      </c>
      <c r="K3" s="17"/>
      <c r="L3" s="8"/>
    </row>
    <row r="4" spans="1:12" ht="13.5">
      <c r="A4" s="16" t="s">
        <v>184</v>
      </c>
      <c r="B4" s="21" t="s">
        <v>473</v>
      </c>
      <c r="C4" s="16" t="s">
        <v>768</v>
      </c>
      <c r="D4" s="7" t="s">
        <v>539</v>
      </c>
      <c r="E4" s="36">
        <v>15</v>
      </c>
      <c r="F4" s="36">
        <v>0</v>
      </c>
      <c r="G4" s="36">
        <v>0</v>
      </c>
      <c r="H4" s="36">
        <v>0</v>
      </c>
      <c r="I4" s="22">
        <v>0</v>
      </c>
      <c r="J4" s="38">
        <v>0</v>
      </c>
      <c r="K4" s="21"/>
      <c r="L4"/>
    </row>
    <row r="5" spans="1:12" ht="13.5">
      <c r="A5" s="16" t="s">
        <v>1361</v>
      </c>
      <c r="B5" s="21" t="s">
        <v>1362</v>
      </c>
      <c r="C5" s="16" t="s">
        <v>841</v>
      </c>
      <c r="D5" s="7" t="s">
        <v>539</v>
      </c>
      <c r="H5" s="23"/>
      <c r="I5" s="22"/>
      <c r="J5" s="38"/>
      <c r="K5" s="21" t="s">
        <v>1568</v>
      </c>
      <c r="L5">
        <v>0</v>
      </c>
    </row>
    <row r="6" spans="1:12" ht="13.5">
      <c r="A6" s="16" t="s">
        <v>404</v>
      </c>
      <c r="B6" s="21" t="s">
        <v>405</v>
      </c>
      <c r="C6" s="16" t="s">
        <v>823</v>
      </c>
      <c r="D6" s="7" t="s">
        <v>539</v>
      </c>
      <c r="E6" s="36">
        <v>41</v>
      </c>
      <c r="F6" s="36">
        <v>4</v>
      </c>
      <c r="G6" s="36">
        <v>6</v>
      </c>
      <c r="H6" s="36">
        <v>11</v>
      </c>
      <c r="I6" s="22">
        <v>21</v>
      </c>
      <c r="J6" s="38">
        <v>0.5121951219512195</v>
      </c>
      <c r="K6" s="21"/>
      <c r="L6">
        <v>51.21951219512195</v>
      </c>
    </row>
    <row r="7" spans="1:12" ht="13.5">
      <c r="A7" s="16" t="s">
        <v>1078</v>
      </c>
      <c r="B7" s="21" t="s">
        <v>1080</v>
      </c>
      <c r="C7" s="16" t="s">
        <v>797</v>
      </c>
      <c r="D7" s="7" t="s">
        <v>539</v>
      </c>
      <c r="E7" s="36">
        <v>2</v>
      </c>
      <c r="F7" s="36">
        <v>0</v>
      </c>
      <c r="G7" s="36">
        <v>0</v>
      </c>
      <c r="H7" s="36">
        <v>0</v>
      </c>
      <c r="I7" s="22">
        <v>0</v>
      </c>
      <c r="J7" s="38">
        <v>0</v>
      </c>
      <c r="K7" s="21"/>
      <c r="L7">
        <v>0</v>
      </c>
    </row>
    <row r="8" spans="1:12" ht="13.5">
      <c r="A8" s="16" t="s">
        <v>1866</v>
      </c>
      <c r="B8" s="21" t="s">
        <v>1867</v>
      </c>
      <c r="C8" s="16" t="s">
        <v>831</v>
      </c>
      <c r="D8" s="7" t="s">
        <v>539</v>
      </c>
      <c r="E8" s="36">
        <v>22</v>
      </c>
      <c r="F8" s="36">
        <v>0</v>
      </c>
      <c r="G8" s="36">
        <v>1</v>
      </c>
      <c r="H8" s="36">
        <v>0</v>
      </c>
      <c r="I8" s="22">
        <v>1</v>
      </c>
      <c r="J8" s="38">
        <v>0.045454545454545456</v>
      </c>
      <c r="K8" s="21"/>
      <c r="L8">
        <v>4.545454545454546</v>
      </c>
    </row>
    <row r="9" spans="1:12" ht="13.5">
      <c r="A9" s="16" t="s">
        <v>1380</v>
      </c>
      <c r="B9" s="21" t="s">
        <v>1381</v>
      </c>
      <c r="C9" s="16" t="s">
        <v>815</v>
      </c>
      <c r="D9" s="7" t="s">
        <v>539</v>
      </c>
      <c r="I9" s="22"/>
      <c r="J9" s="38"/>
      <c r="K9" s="21" t="s">
        <v>1568</v>
      </c>
      <c r="L9"/>
    </row>
    <row r="10" spans="1:12" ht="13.5">
      <c r="A10" s="16" t="s">
        <v>1426</v>
      </c>
      <c r="B10" s="21" t="s">
        <v>1427</v>
      </c>
      <c r="C10" s="16" t="s">
        <v>815</v>
      </c>
      <c r="D10" s="7" t="s">
        <v>539</v>
      </c>
      <c r="E10" s="36">
        <v>33</v>
      </c>
      <c r="F10" s="36">
        <v>2</v>
      </c>
      <c r="G10" s="36">
        <v>0</v>
      </c>
      <c r="H10" s="36">
        <v>0</v>
      </c>
      <c r="I10" s="22">
        <v>2</v>
      </c>
      <c r="J10" s="38">
        <v>0.06060606060606061</v>
      </c>
      <c r="K10" s="21"/>
      <c r="L10">
        <v>6.0606060606060606</v>
      </c>
    </row>
    <row r="11" spans="1:12" ht="13.5">
      <c r="A11" s="16" t="s">
        <v>1551</v>
      </c>
      <c r="B11" s="21" t="s">
        <v>1582</v>
      </c>
      <c r="C11" s="16" t="s">
        <v>1583</v>
      </c>
      <c r="D11" s="7" t="s">
        <v>539</v>
      </c>
      <c r="E11" s="36">
        <v>204</v>
      </c>
      <c r="F11" s="36">
        <v>11</v>
      </c>
      <c r="G11" s="36">
        <v>13</v>
      </c>
      <c r="H11" s="36">
        <v>0</v>
      </c>
      <c r="I11" s="22">
        <v>24</v>
      </c>
      <c r="J11" s="38">
        <v>0.11764705882352942</v>
      </c>
      <c r="K11" s="21"/>
      <c r="L11">
        <v>11.764705882352942</v>
      </c>
    </row>
    <row r="12" spans="1:12" ht="13.5">
      <c r="A12" s="16" t="s">
        <v>368</v>
      </c>
      <c r="B12" s="21" t="s">
        <v>970</v>
      </c>
      <c r="C12" s="16" t="s">
        <v>768</v>
      </c>
      <c r="D12" s="7" t="s">
        <v>541</v>
      </c>
      <c r="E12" s="36">
        <v>52</v>
      </c>
      <c r="F12" s="36">
        <v>1</v>
      </c>
      <c r="G12" s="36">
        <v>0</v>
      </c>
      <c r="H12" s="36">
        <v>9</v>
      </c>
      <c r="I12" s="22">
        <v>10</v>
      </c>
      <c r="J12" s="38">
        <v>0.1923076923076923</v>
      </c>
      <c r="K12" s="21"/>
      <c r="L12">
        <v>19.23076923076923</v>
      </c>
    </row>
    <row r="13" spans="1:12" ht="13.5">
      <c r="A13" s="16" t="s">
        <v>232</v>
      </c>
      <c r="B13" s="21" t="s">
        <v>233</v>
      </c>
      <c r="C13" s="16" t="s">
        <v>865</v>
      </c>
      <c r="D13" s="7" t="s">
        <v>539</v>
      </c>
      <c r="E13" s="36">
        <v>41</v>
      </c>
      <c r="F13" s="36">
        <v>1</v>
      </c>
      <c r="G13" s="36">
        <v>4</v>
      </c>
      <c r="H13" s="36">
        <v>5</v>
      </c>
      <c r="I13" s="22">
        <v>10</v>
      </c>
      <c r="J13" s="38">
        <v>0.24390243902439024</v>
      </c>
      <c r="K13" s="21"/>
      <c r="L13">
        <v>24.390243902439025</v>
      </c>
    </row>
    <row r="14" spans="1:12" ht="13.5">
      <c r="A14" s="16" t="s">
        <v>128</v>
      </c>
      <c r="B14" s="21" t="s">
        <v>449</v>
      </c>
      <c r="C14" s="16" t="s">
        <v>758</v>
      </c>
      <c r="D14" s="7" t="s">
        <v>539</v>
      </c>
      <c r="E14" s="36">
        <v>24</v>
      </c>
      <c r="F14" s="36">
        <v>0</v>
      </c>
      <c r="G14" s="36">
        <v>2</v>
      </c>
      <c r="H14" s="36">
        <v>2</v>
      </c>
      <c r="I14" s="22">
        <v>4</v>
      </c>
      <c r="J14" s="38">
        <v>0.16666666666666669</v>
      </c>
      <c r="K14" s="21"/>
      <c r="L14">
        <v>16.666666666666668</v>
      </c>
    </row>
    <row r="15" spans="1:12" ht="13.5">
      <c r="A15" s="16" t="s">
        <v>1360</v>
      </c>
      <c r="B15" s="21" t="s">
        <v>469</v>
      </c>
      <c r="C15" s="16" t="s">
        <v>810</v>
      </c>
      <c r="D15" s="7" t="s">
        <v>539</v>
      </c>
      <c r="E15" s="36">
        <v>34</v>
      </c>
      <c r="F15" s="36">
        <v>1</v>
      </c>
      <c r="G15" s="36">
        <v>7</v>
      </c>
      <c r="H15" s="36">
        <v>1</v>
      </c>
      <c r="I15" s="22">
        <v>9</v>
      </c>
      <c r="J15" s="38">
        <v>0.2647058823529412</v>
      </c>
      <c r="K15" s="21"/>
      <c r="L15">
        <v>26.470588235294116</v>
      </c>
    </row>
    <row r="16" spans="1:12" ht="13.5">
      <c r="A16" s="16" t="s">
        <v>202</v>
      </c>
      <c r="B16" s="21" t="s">
        <v>1645</v>
      </c>
      <c r="C16" s="16" t="s">
        <v>844</v>
      </c>
      <c r="D16" s="7" t="s">
        <v>539</v>
      </c>
      <c r="E16" s="36">
        <v>50</v>
      </c>
      <c r="F16" s="36">
        <v>4</v>
      </c>
      <c r="G16" s="36">
        <v>6</v>
      </c>
      <c r="H16" s="36">
        <v>4</v>
      </c>
      <c r="I16" s="22">
        <v>14</v>
      </c>
      <c r="J16" s="38">
        <v>0.28</v>
      </c>
      <c r="K16" s="21"/>
      <c r="L16">
        <v>28</v>
      </c>
    </row>
    <row r="17" spans="1:12" ht="13.5">
      <c r="A17" s="16" t="s">
        <v>178</v>
      </c>
      <c r="B17" s="21" t="s">
        <v>1789</v>
      </c>
      <c r="C17" s="16" t="s">
        <v>844</v>
      </c>
      <c r="D17" s="7" t="s">
        <v>539</v>
      </c>
      <c r="E17" s="36">
        <v>32</v>
      </c>
      <c r="F17" s="36">
        <v>2</v>
      </c>
      <c r="G17" s="36">
        <v>3</v>
      </c>
      <c r="H17" s="36">
        <v>6</v>
      </c>
      <c r="I17" s="22">
        <v>11</v>
      </c>
      <c r="J17" s="38">
        <v>0.34375</v>
      </c>
      <c r="K17" s="21"/>
      <c r="L17">
        <v>34.375</v>
      </c>
    </row>
    <row r="18" spans="1:12" ht="13.5">
      <c r="A18" s="16" t="s">
        <v>626</v>
      </c>
      <c r="B18" s="21" t="s">
        <v>627</v>
      </c>
      <c r="C18" s="16" t="s">
        <v>865</v>
      </c>
      <c r="D18" s="7" t="s">
        <v>539</v>
      </c>
      <c r="E18" s="36">
        <v>343</v>
      </c>
      <c r="F18" s="36">
        <v>17</v>
      </c>
      <c r="G18" s="36">
        <v>18</v>
      </c>
      <c r="H18" s="36">
        <v>50</v>
      </c>
      <c r="I18" s="22">
        <v>85</v>
      </c>
      <c r="J18" s="38">
        <v>0.2478134110787172</v>
      </c>
      <c r="K18" s="21"/>
      <c r="L18">
        <v>24.78134110787172</v>
      </c>
    </row>
    <row r="19" spans="1:12" ht="13.5">
      <c r="A19" s="16" t="s">
        <v>181</v>
      </c>
      <c r="B19" s="21" t="s">
        <v>182</v>
      </c>
      <c r="C19" s="16" t="s">
        <v>763</v>
      </c>
      <c r="D19" s="7" t="s">
        <v>539</v>
      </c>
      <c r="E19" s="36">
        <v>26</v>
      </c>
      <c r="F19" s="36">
        <v>0</v>
      </c>
      <c r="G19" s="36">
        <v>1</v>
      </c>
      <c r="H19" s="36">
        <v>1</v>
      </c>
      <c r="I19" s="23">
        <v>2</v>
      </c>
      <c r="J19" s="38">
        <v>0.07692307692307693</v>
      </c>
      <c r="K19" s="21"/>
      <c r="L19">
        <v>7.6923076923076925</v>
      </c>
    </row>
    <row r="20" spans="1:12" ht="13.5">
      <c r="A20" s="16" t="s">
        <v>1457</v>
      </c>
      <c r="B20" s="21" t="s">
        <v>1458</v>
      </c>
      <c r="C20" s="16" t="s">
        <v>858</v>
      </c>
      <c r="D20" s="7" t="s">
        <v>539</v>
      </c>
      <c r="I20" s="23"/>
      <c r="J20" s="38"/>
      <c r="K20" s="21" t="s">
        <v>1944</v>
      </c>
      <c r="L20"/>
    </row>
    <row r="21" spans="1:12" ht="13.5">
      <c r="A21" s="16" t="s">
        <v>1077</v>
      </c>
      <c r="B21" s="21" t="s">
        <v>644</v>
      </c>
      <c r="C21" s="16" t="s">
        <v>755</v>
      </c>
      <c r="D21" s="7" t="s">
        <v>541</v>
      </c>
      <c r="E21" s="36">
        <v>34</v>
      </c>
      <c r="F21" s="36">
        <v>2</v>
      </c>
      <c r="G21" s="36">
        <v>0</v>
      </c>
      <c r="H21" s="36">
        <v>4</v>
      </c>
      <c r="I21" s="22">
        <v>6</v>
      </c>
      <c r="J21" s="38">
        <v>0.17647058823529413</v>
      </c>
      <c r="K21" s="21"/>
      <c r="L21">
        <v>17.647058823529413</v>
      </c>
    </row>
    <row r="22" spans="1:12" ht="13.5">
      <c r="A22" s="16" t="s">
        <v>1335</v>
      </c>
      <c r="B22" s="21" t="s">
        <v>663</v>
      </c>
      <c r="C22" s="16" t="s">
        <v>836</v>
      </c>
      <c r="D22" s="7" t="s">
        <v>539</v>
      </c>
      <c r="E22" s="36">
        <v>3</v>
      </c>
      <c r="F22" s="36">
        <v>0</v>
      </c>
      <c r="G22" s="36">
        <v>0</v>
      </c>
      <c r="H22" s="36">
        <v>0</v>
      </c>
      <c r="I22" s="22">
        <v>0</v>
      </c>
      <c r="J22" s="38">
        <v>0</v>
      </c>
      <c r="K22" s="21"/>
      <c r="L22">
        <v>0</v>
      </c>
    </row>
    <row r="23" spans="1:12" ht="13.5">
      <c r="A23" s="16" t="s">
        <v>1985</v>
      </c>
      <c r="B23" s="21" t="s">
        <v>1986</v>
      </c>
      <c r="C23" s="16" t="s">
        <v>777</v>
      </c>
      <c r="D23" s="7" t="s">
        <v>539</v>
      </c>
      <c r="E23" s="36">
        <v>33</v>
      </c>
      <c r="F23" s="36">
        <v>3</v>
      </c>
      <c r="G23" s="36">
        <v>1</v>
      </c>
      <c r="H23" s="36">
        <v>2</v>
      </c>
      <c r="I23" s="22">
        <v>6</v>
      </c>
      <c r="J23" s="38">
        <v>0.18181818181818182</v>
      </c>
      <c r="K23" s="21"/>
      <c r="L23">
        <v>18.181818181818183</v>
      </c>
    </row>
    <row r="24" spans="1:12" ht="13.5">
      <c r="A24" s="16" t="s">
        <v>383</v>
      </c>
      <c r="B24" s="21" t="s">
        <v>474</v>
      </c>
      <c r="C24" s="16" t="s">
        <v>831</v>
      </c>
      <c r="D24" s="7" t="s">
        <v>539</v>
      </c>
      <c r="E24" s="36">
        <v>31</v>
      </c>
      <c r="F24" s="36">
        <v>6</v>
      </c>
      <c r="G24" s="36">
        <v>1</v>
      </c>
      <c r="H24" s="36">
        <v>0</v>
      </c>
      <c r="I24" s="22">
        <v>7</v>
      </c>
      <c r="J24" s="38">
        <v>0.22580645161290325</v>
      </c>
      <c r="K24" s="21"/>
      <c r="L24">
        <v>22.580645161290324</v>
      </c>
    </row>
    <row r="25" spans="1:12" ht="13.5">
      <c r="A25" s="16" t="s">
        <v>1012</v>
      </c>
      <c r="B25" s="21" t="s">
        <v>1838</v>
      </c>
      <c r="C25" s="16" t="s">
        <v>831</v>
      </c>
      <c r="D25" s="7" t="s">
        <v>539</v>
      </c>
      <c r="E25" s="36">
        <v>40</v>
      </c>
      <c r="F25" s="36">
        <v>1</v>
      </c>
      <c r="G25" s="36">
        <v>2</v>
      </c>
      <c r="H25" s="36">
        <v>10</v>
      </c>
      <c r="I25" s="22">
        <v>13</v>
      </c>
      <c r="J25" s="38">
        <v>0.325</v>
      </c>
      <c r="K25" s="21"/>
      <c r="L25">
        <v>32.5</v>
      </c>
    </row>
    <row r="26" spans="1:12" ht="13.5">
      <c r="A26" s="16" t="s">
        <v>991</v>
      </c>
      <c r="B26" s="21" t="s">
        <v>1586</v>
      </c>
      <c r="C26" s="16" t="s">
        <v>757</v>
      </c>
      <c r="D26" s="7" t="s">
        <v>539</v>
      </c>
      <c r="E26" s="36">
        <v>9</v>
      </c>
      <c r="F26" s="36">
        <v>4</v>
      </c>
      <c r="G26" s="36">
        <v>0</v>
      </c>
      <c r="H26" s="36">
        <v>0</v>
      </c>
      <c r="I26" s="22">
        <v>4</v>
      </c>
      <c r="J26" s="38">
        <v>0.4444444444444444</v>
      </c>
      <c r="K26" s="21"/>
      <c r="L26">
        <v>44.44444444444444</v>
      </c>
    </row>
    <row r="27" spans="1:12" ht="13.5">
      <c r="A27" s="16" t="s">
        <v>204</v>
      </c>
      <c r="B27" s="21" t="s">
        <v>1578</v>
      </c>
      <c r="C27" s="16" t="s">
        <v>805</v>
      </c>
      <c r="D27" s="7" t="s">
        <v>539</v>
      </c>
      <c r="E27" s="36">
        <v>44</v>
      </c>
      <c r="F27" s="36">
        <v>3</v>
      </c>
      <c r="G27" s="36">
        <v>8</v>
      </c>
      <c r="H27" s="36">
        <v>0</v>
      </c>
      <c r="I27" s="22">
        <v>11</v>
      </c>
      <c r="J27" s="38">
        <v>0.25</v>
      </c>
      <c r="K27" s="21"/>
      <c r="L27">
        <v>25</v>
      </c>
    </row>
    <row r="28" spans="1:12" ht="13.5">
      <c r="A28" s="16" t="s">
        <v>39</v>
      </c>
      <c r="B28" s="21" t="s">
        <v>862</v>
      </c>
      <c r="C28" s="16" t="s">
        <v>834</v>
      </c>
      <c r="D28" s="7" t="s">
        <v>539</v>
      </c>
      <c r="E28" s="36">
        <v>27</v>
      </c>
      <c r="F28" s="36">
        <v>1</v>
      </c>
      <c r="G28" s="36">
        <v>0</v>
      </c>
      <c r="H28" s="36">
        <v>2</v>
      </c>
      <c r="I28" s="22">
        <v>3</v>
      </c>
      <c r="J28" s="38">
        <v>0.1111111111111111</v>
      </c>
      <c r="K28" s="21"/>
      <c r="L28">
        <v>11.11111111111111</v>
      </c>
    </row>
    <row r="29" spans="1:12" ht="13.5">
      <c r="A29" s="16" t="s">
        <v>237</v>
      </c>
      <c r="B29" s="21" t="s">
        <v>238</v>
      </c>
      <c r="C29" s="16" t="s">
        <v>823</v>
      </c>
      <c r="D29" s="7" t="s">
        <v>539</v>
      </c>
      <c r="E29" s="36">
        <v>16</v>
      </c>
      <c r="F29" s="36">
        <v>6</v>
      </c>
      <c r="G29" s="36">
        <v>1</v>
      </c>
      <c r="H29" s="36">
        <v>1</v>
      </c>
      <c r="I29" s="22">
        <v>8</v>
      </c>
      <c r="J29" s="38">
        <v>0.5</v>
      </c>
      <c r="K29" s="21"/>
      <c r="L29">
        <v>50</v>
      </c>
    </row>
    <row r="30" spans="1:12" ht="13.5">
      <c r="A30" s="16" t="s">
        <v>2042</v>
      </c>
      <c r="B30" s="21" t="s">
        <v>2043</v>
      </c>
      <c r="C30" s="16" t="s">
        <v>823</v>
      </c>
      <c r="D30" s="7" t="s">
        <v>539</v>
      </c>
      <c r="E30" s="36">
        <v>40</v>
      </c>
      <c r="F30" s="36">
        <v>2</v>
      </c>
      <c r="G30" s="36">
        <v>5</v>
      </c>
      <c r="H30" s="36">
        <v>4</v>
      </c>
      <c r="I30" s="22">
        <v>11</v>
      </c>
      <c r="J30" s="38">
        <v>0.275</v>
      </c>
      <c r="K30" s="21"/>
      <c r="L30">
        <v>27.5</v>
      </c>
    </row>
    <row r="31" spans="1:12" ht="13.5">
      <c r="A31" s="16" t="s">
        <v>586</v>
      </c>
      <c r="B31" s="21" t="s">
        <v>587</v>
      </c>
      <c r="C31" s="16" t="s">
        <v>805</v>
      </c>
      <c r="D31" s="7" t="s">
        <v>539</v>
      </c>
      <c r="E31" s="36">
        <v>20</v>
      </c>
      <c r="F31" s="36">
        <v>0</v>
      </c>
      <c r="G31" s="36">
        <v>3</v>
      </c>
      <c r="H31" s="36">
        <v>5</v>
      </c>
      <c r="I31" s="22">
        <v>8</v>
      </c>
      <c r="J31" s="38">
        <v>0.4</v>
      </c>
      <c r="K31" s="21"/>
      <c r="L31">
        <v>40</v>
      </c>
    </row>
    <row r="32" spans="1:12" ht="13.5">
      <c r="A32" s="16" t="s">
        <v>546</v>
      </c>
      <c r="B32" s="21" t="s">
        <v>547</v>
      </c>
      <c r="C32" s="16" t="s">
        <v>878</v>
      </c>
      <c r="D32" s="7" t="s">
        <v>539</v>
      </c>
      <c r="E32" s="36">
        <v>13</v>
      </c>
      <c r="F32" s="36">
        <v>1</v>
      </c>
      <c r="G32" s="36">
        <v>0</v>
      </c>
      <c r="H32" s="36">
        <v>1</v>
      </c>
      <c r="I32" s="23">
        <v>2</v>
      </c>
      <c r="J32" s="38">
        <v>0.15384615384615385</v>
      </c>
      <c r="K32" s="21"/>
      <c r="L32">
        <v>15.384615384615385</v>
      </c>
    </row>
    <row r="33" spans="1:12" ht="13.5">
      <c r="A33" s="16" t="s">
        <v>1654</v>
      </c>
      <c r="B33" s="21" t="s">
        <v>1655</v>
      </c>
      <c r="C33" s="16" t="s">
        <v>791</v>
      </c>
      <c r="D33" s="7" t="s">
        <v>539</v>
      </c>
      <c r="E33" s="36">
        <v>62</v>
      </c>
      <c r="F33" s="36">
        <v>8</v>
      </c>
      <c r="G33" s="36">
        <v>14</v>
      </c>
      <c r="H33" s="36">
        <v>3</v>
      </c>
      <c r="I33" s="22">
        <v>25</v>
      </c>
      <c r="J33" s="38">
        <v>0.4032258064516129</v>
      </c>
      <c r="K33" s="21"/>
      <c r="L33">
        <v>40.32258064516129</v>
      </c>
    </row>
    <row r="34" spans="1:12" ht="13.5">
      <c r="A34" s="16" t="s">
        <v>224</v>
      </c>
      <c r="B34" s="21" t="s">
        <v>1579</v>
      </c>
      <c r="C34" s="16" t="s">
        <v>962</v>
      </c>
      <c r="D34" s="7" t="s">
        <v>539</v>
      </c>
      <c r="E34" s="36">
        <v>20</v>
      </c>
      <c r="F34" s="36">
        <v>4</v>
      </c>
      <c r="G34" s="36">
        <v>2</v>
      </c>
      <c r="H34" s="36">
        <v>0</v>
      </c>
      <c r="I34" s="22">
        <v>6</v>
      </c>
      <c r="J34" s="38">
        <v>0.3</v>
      </c>
      <c r="K34" s="21"/>
      <c r="L34">
        <v>30</v>
      </c>
    </row>
    <row r="35" spans="1:12" ht="13.5">
      <c r="A35" s="16" t="s">
        <v>1557</v>
      </c>
      <c r="B35" s="21" t="s">
        <v>1827</v>
      </c>
      <c r="C35" s="16" t="s">
        <v>759</v>
      </c>
      <c r="D35" s="7" t="s">
        <v>539</v>
      </c>
      <c r="E35" s="36">
        <v>1</v>
      </c>
      <c r="F35" s="36">
        <v>0</v>
      </c>
      <c r="G35" s="36">
        <v>1</v>
      </c>
      <c r="H35" s="36">
        <v>0</v>
      </c>
      <c r="I35" s="22">
        <v>1</v>
      </c>
      <c r="J35" s="38">
        <v>1</v>
      </c>
      <c r="K35" s="21"/>
      <c r="L35">
        <v>100</v>
      </c>
    </row>
    <row r="36" spans="1:12" ht="13.5">
      <c r="A36" s="16" t="s">
        <v>734</v>
      </c>
      <c r="B36" s="21" t="s">
        <v>735</v>
      </c>
      <c r="C36" s="16" t="s">
        <v>834</v>
      </c>
      <c r="D36" s="7" t="s">
        <v>539</v>
      </c>
      <c r="E36" s="36">
        <v>71</v>
      </c>
      <c r="F36" s="36">
        <v>2</v>
      </c>
      <c r="G36" s="36">
        <v>4</v>
      </c>
      <c r="H36" s="36">
        <v>0</v>
      </c>
      <c r="I36" s="22">
        <v>6</v>
      </c>
      <c r="J36" s="38">
        <v>0.08450704225352113</v>
      </c>
      <c r="K36" s="21"/>
      <c r="L36">
        <v>8.450704225352112</v>
      </c>
    </row>
    <row r="37" spans="1:12" ht="13.5">
      <c r="A37" s="16" t="s">
        <v>157</v>
      </c>
      <c r="B37" s="21" t="s">
        <v>880</v>
      </c>
      <c r="C37" s="16" t="s">
        <v>815</v>
      </c>
      <c r="D37" s="7" t="s">
        <v>539</v>
      </c>
      <c r="E37" s="36">
        <v>10</v>
      </c>
      <c r="F37" s="36">
        <v>0</v>
      </c>
      <c r="G37" s="36">
        <v>0</v>
      </c>
      <c r="H37" s="36">
        <v>1</v>
      </c>
      <c r="I37" s="22">
        <v>1</v>
      </c>
      <c r="J37" s="38">
        <v>0.1</v>
      </c>
      <c r="K37" s="21"/>
      <c r="L37">
        <v>10</v>
      </c>
    </row>
    <row r="38" spans="1:12" ht="13.5">
      <c r="A38" s="16" t="s">
        <v>84</v>
      </c>
      <c r="B38" s="21" t="s">
        <v>975</v>
      </c>
      <c r="C38" s="16" t="s">
        <v>770</v>
      </c>
      <c r="D38" s="7" t="s">
        <v>539</v>
      </c>
      <c r="E38" s="36">
        <v>121</v>
      </c>
      <c r="F38" s="36">
        <v>5</v>
      </c>
      <c r="G38" s="36">
        <v>10</v>
      </c>
      <c r="H38" s="36">
        <v>33</v>
      </c>
      <c r="I38" s="22">
        <v>48</v>
      </c>
      <c r="J38" s="38">
        <v>0.39669421487603307</v>
      </c>
      <c r="K38" s="21"/>
      <c r="L38">
        <v>39.66942148760331</v>
      </c>
    </row>
    <row r="39" spans="1:12" ht="13.5">
      <c r="A39" s="16" t="s">
        <v>1288</v>
      </c>
      <c r="B39" s="21" t="s">
        <v>1289</v>
      </c>
      <c r="C39" s="16" t="s">
        <v>759</v>
      </c>
      <c r="D39" s="7" t="s">
        <v>539</v>
      </c>
      <c r="I39" s="22"/>
      <c r="J39" s="38"/>
      <c r="K39" s="21" t="s">
        <v>1568</v>
      </c>
      <c r="L39"/>
    </row>
    <row r="40" spans="1:12" ht="13.5">
      <c r="A40" s="16" t="s">
        <v>1231</v>
      </c>
      <c r="B40" s="21" t="s">
        <v>833</v>
      </c>
      <c r="C40" s="16" t="s">
        <v>834</v>
      </c>
      <c r="D40" s="7" t="s">
        <v>539</v>
      </c>
      <c r="E40" s="36">
        <v>1</v>
      </c>
      <c r="F40" s="36">
        <v>0</v>
      </c>
      <c r="G40" s="36">
        <v>0</v>
      </c>
      <c r="H40" s="36">
        <v>0</v>
      </c>
      <c r="I40" s="22">
        <v>0</v>
      </c>
      <c r="J40" s="38">
        <v>0</v>
      </c>
      <c r="K40" s="21"/>
      <c r="L40">
        <v>0</v>
      </c>
    </row>
    <row r="41" spans="1:12" ht="13.5">
      <c r="A41" s="16" t="s">
        <v>174</v>
      </c>
      <c r="B41" s="21" t="s">
        <v>175</v>
      </c>
      <c r="C41" s="16" t="s">
        <v>758</v>
      </c>
      <c r="D41" s="7" t="s">
        <v>539</v>
      </c>
      <c r="I41" s="22"/>
      <c r="J41" s="38"/>
      <c r="K41" s="21" t="s">
        <v>1568</v>
      </c>
      <c r="L41"/>
    </row>
    <row r="42" spans="1:12" ht="13.5">
      <c r="A42" s="16" t="s">
        <v>580</v>
      </c>
      <c r="B42" s="21" t="s">
        <v>581</v>
      </c>
      <c r="C42" s="16" t="s">
        <v>757</v>
      </c>
      <c r="D42" s="7" t="s">
        <v>539</v>
      </c>
      <c r="E42" s="36">
        <v>43</v>
      </c>
      <c r="F42" s="36">
        <v>0</v>
      </c>
      <c r="G42" s="36">
        <v>0</v>
      </c>
      <c r="H42" s="36">
        <v>5</v>
      </c>
      <c r="I42" s="22">
        <v>5</v>
      </c>
      <c r="J42" s="38">
        <v>0.11627906976744186</v>
      </c>
      <c r="K42" s="21"/>
      <c r="L42">
        <v>3.2110091743119265</v>
      </c>
    </row>
    <row r="43" spans="1:12" ht="13.5">
      <c r="A43" s="16" t="s">
        <v>1355</v>
      </c>
      <c r="B43" s="21" t="s">
        <v>906</v>
      </c>
      <c r="C43" s="16" t="s">
        <v>823</v>
      </c>
      <c r="D43" s="7" t="s">
        <v>539</v>
      </c>
      <c r="E43" s="36">
        <v>12</v>
      </c>
      <c r="F43" s="36">
        <v>2</v>
      </c>
      <c r="G43" s="36">
        <v>0</v>
      </c>
      <c r="H43" s="36">
        <v>1</v>
      </c>
      <c r="I43" s="22">
        <v>3</v>
      </c>
      <c r="J43" s="38">
        <v>0.25</v>
      </c>
      <c r="K43" s="21"/>
      <c r="L43">
        <v>42.857142857142854</v>
      </c>
    </row>
    <row r="44" spans="1:12" ht="13.5">
      <c r="A44" s="16" t="s">
        <v>1955</v>
      </c>
      <c r="B44" s="21" t="s">
        <v>1956</v>
      </c>
      <c r="C44" s="16" t="s">
        <v>858</v>
      </c>
      <c r="D44" s="7" t="s">
        <v>539</v>
      </c>
      <c r="E44" s="36">
        <v>12</v>
      </c>
      <c r="F44" s="36">
        <v>0</v>
      </c>
      <c r="G44" s="36">
        <v>1</v>
      </c>
      <c r="H44" s="36">
        <v>0</v>
      </c>
      <c r="I44" s="23">
        <v>1</v>
      </c>
      <c r="J44" s="38">
        <v>0.08333333333333334</v>
      </c>
      <c r="K44" s="21"/>
      <c r="L44">
        <v>11.627906976744185</v>
      </c>
    </row>
    <row r="45" spans="1:12" ht="13.5">
      <c r="A45" s="16" t="s">
        <v>1993</v>
      </c>
      <c r="B45" s="21" t="s">
        <v>1994</v>
      </c>
      <c r="C45" s="16" t="s">
        <v>828</v>
      </c>
      <c r="D45" s="7" t="s">
        <v>539</v>
      </c>
      <c r="E45" s="36">
        <v>10</v>
      </c>
      <c r="F45" s="36">
        <v>0</v>
      </c>
      <c r="G45" s="36">
        <v>2</v>
      </c>
      <c r="H45" s="36">
        <v>0</v>
      </c>
      <c r="I45" s="22">
        <v>2</v>
      </c>
      <c r="J45" s="38">
        <v>0.2</v>
      </c>
      <c r="K45" s="21"/>
      <c r="L45">
        <v>25</v>
      </c>
    </row>
    <row r="46" spans="1:12" ht="13.5">
      <c r="A46" s="16" t="s">
        <v>1185</v>
      </c>
      <c r="B46" s="21" t="s">
        <v>682</v>
      </c>
      <c r="C46" s="16" t="s">
        <v>834</v>
      </c>
      <c r="D46" s="7" t="s">
        <v>539</v>
      </c>
      <c r="E46" s="36">
        <v>19</v>
      </c>
      <c r="F46" s="36">
        <v>2</v>
      </c>
      <c r="G46" s="36">
        <v>1</v>
      </c>
      <c r="H46" s="36">
        <v>4</v>
      </c>
      <c r="I46" s="22">
        <v>7</v>
      </c>
      <c r="J46" s="38">
        <v>0.368421052631579</v>
      </c>
      <c r="K46" s="21"/>
      <c r="L46">
        <v>8.333333333333334</v>
      </c>
    </row>
    <row r="47" spans="1:12" ht="13.5">
      <c r="A47" s="16" t="s">
        <v>1602</v>
      </c>
      <c r="B47" s="21" t="s">
        <v>1603</v>
      </c>
      <c r="C47" s="16" t="s">
        <v>755</v>
      </c>
      <c r="D47" s="7" t="s">
        <v>539</v>
      </c>
      <c r="E47" s="36">
        <v>74</v>
      </c>
      <c r="F47" s="36">
        <v>5</v>
      </c>
      <c r="G47" s="36">
        <v>7</v>
      </c>
      <c r="H47" s="36">
        <v>0</v>
      </c>
      <c r="I47" s="22">
        <v>12</v>
      </c>
      <c r="J47" s="38">
        <v>0.16216216216216217</v>
      </c>
      <c r="K47" s="21"/>
      <c r="L47">
        <v>20</v>
      </c>
    </row>
    <row r="48" spans="1:12" ht="13.5">
      <c r="A48" s="16" t="s">
        <v>1342</v>
      </c>
      <c r="B48" s="21" t="s">
        <v>502</v>
      </c>
      <c r="C48" s="16" t="s">
        <v>757</v>
      </c>
      <c r="D48" s="7" t="s">
        <v>539</v>
      </c>
      <c r="E48" s="36">
        <v>16</v>
      </c>
      <c r="F48" s="36">
        <v>7</v>
      </c>
      <c r="G48" s="36">
        <v>0</v>
      </c>
      <c r="H48" s="36">
        <v>0</v>
      </c>
      <c r="I48" s="22">
        <v>7</v>
      </c>
      <c r="J48" s="38">
        <v>0.4375</v>
      </c>
      <c r="K48" s="21"/>
      <c r="L48">
        <v>36.8421052631579</v>
      </c>
    </row>
    <row r="49" spans="1:12" ht="13.5">
      <c r="A49" s="16" t="s">
        <v>110</v>
      </c>
      <c r="B49" s="21" t="s">
        <v>1685</v>
      </c>
      <c r="C49" s="16" t="s">
        <v>823</v>
      </c>
      <c r="D49" s="7" t="s">
        <v>539</v>
      </c>
      <c r="I49" s="22"/>
      <c r="J49" s="38"/>
      <c r="K49" s="21" t="s">
        <v>1944</v>
      </c>
      <c r="L49">
        <v>16.216216216216218</v>
      </c>
    </row>
    <row r="50" spans="1:12" ht="13.5">
      <c r="A50" s="16" t="s">
        <v>1319</v>
      </c>
      <c r="B50" s="21" t="s">
        <v>1320</v>
      </c>
      <c r="C50" s="16" t="s">
        <v>810</v>
      </c>
      <c r="D50" s="7" t="s">
        <v>539</v>
      </c>
      <c r="I50" s="22"/>
      <c r="J50" s="38"/>
      <c r="K50" s="21" t="s">
        <v>1568</v>
      </c>
      <c r="L50">
        <v>43.75</v>
      </c>
    </row>
    <row r="51" spans="1:12" ht="13.5">
      <c r="A51" s="16" t="s">
        <v>1198</v>
      </c>
      <c r="B51" s="21" t="s">
        <v>1199</v>
      </c>
      <c r="C51" s="16" t="s">
        <v>779</v>
      </c>
      <c r="D51" s="7" t="s">
        <v>539</v>
      </c>
      <c r="I51" s="22"/>
      <c r="J51" s="38"/>
      <c r="K51" s="21" t="s">
        <v>1568</v>
      </c>
      <c r="L51"/>
    </row>
    <row r="52" spans="1:12" ht="13.5">
      <c r="A52" s="16" t="s">
        <v>1249</v>
      </c>
      <c r="B52" s="21" t="s">
        <v>641</v>
      </c>
      <c r="C52" s="16" t="s">
        <v>796</v>
      </c>
      <c r="D52" s="7" t="s">
        <v>539</v>
      </c>
      <c r="E52" s="36">
        <v>35</v>
      </c>
      <c r="F52" s="36">
        <v>2</v>
      </c>
      <c r="G52" s="36">
        <v>3</v>
      </c>
      <c r="H52" s="36">
        <v>1</v>
      </c>
      <c r="I52" s="22">
        <v>6</v>
      </c>
      <c r="J52" s="38">
        <v>0.17142857142857143</v>
      </c>
      <c r="K52" s="21"/>
      <c r="L52"/>
    </row>
    <row r="53" spans="1:12" ht="13.5">
      <c r="A53" s="16" t="s">
        <v>1411</v>
      </c>
      <c r="B53" s="21" t="s">
        <v>1749</v>
      </c>
      <c r="C53" s="16" t="s">
        <v>759</v>
      </c>
      <c r="D53" s="7" t="s">
        <v>539</v>
      </c>
      <c r="E53" s="36">
        <v>5</v>
      </c>
      <c r="F53" s="36">
        <v>0</v>
      </c>
      <c r="G53" s="36">
        <v>0</v>
      </c>
      <c r="H53" s="36">
        <v>0</v>
      </c>
      <c r="I53" s="22">
        <v>0</v>
      </c>
      <c r="J53" s="38">
        <v>0</v>
      </c>
      <c r="K53" s="21"/>
      <c r="L53"/>
    </row>
    <row r="54" spans="1:12" ht="13.5">
      <c r="A54" s="16" t="s">
        <v>1126</v>
      </c>
      <c r="B54" s="21" t="s">
        <v>1127</v>
      </c>
      <c r="C54" s="16" t="s">
        <v>865</v>
      </c>
      <c r="D54" s="7" t="s">
        <v>539</v>
      </c>
      <c r="E54" s="36">
        <v>33</v>
      </c>
      <c r="F54" s="36">
        <v>2</v>
      </c>
      <c r="G54" s="36">
        <v>2</v>
      </c>
      <c r="H54" s="36">
        <v>1</v>
      </c>
      <c r="I54" s="22">
        <v>5</v>
      </c>
      <c r="J54" s="38">
        <v>0.15151515151515152</v>
      </c>
      <c r="K54" s="21"/>
      <c r="L54">
        <v>17.142857142857142</v>
      </c>
    </row>
    <row r="55" spans="1:12" ht="13.5">
      <c r="A55" s="16" t="s">
        <v>1040</v>
      </c>
      <c r="B55" s="21" t="s">
        <v>1041</v>
      </c>
      <c r="C55" s="16" t="s">
        <v>915</v>
      </c>
      <c r="D55" s="7" t="s">
        <v>539</v>
      </c>
      <c r="E55" s="36">
        <v>36</v>
      </c>
      <c r="F55" s="36">
        <v>2</v>
      </c>
      <c r="G55" s="36">
        <v>1</v>
      </c>
      <c r="H55" s="36">
        <v>2</v>
      </c>
      <c r="I55" s="22">
        <v>5</v>
      </c>
      <c r="J55" s="38">
        <v>0.1388888888888889</v>
      </c>
      <c r="K55" s="21"/>
      <c r="L55">
        <v>0</v>
      </c>
    </row>
    <row r="56" spans="1:12" ht="13.5">
      <c r="A56" s="16" t="s">
        <v>1217</v>
      </c>
      <c r="B56" s="21" t="s">
        <v>675</v>
      </c>
      <c r="C56" s="16" t="s">
        <v>757</v>
      </c>
      <c r="D56" s="7" t="s">
        <v>539</v>
      </c>
      <c r="E56" s="36">
        <v>3</v>
      </c>
      <c r="F56" s="36">
        <v>0</v>
      </c>
      <c r="G56" s="36">
        <v>1</v>
      </c>
      <c r="H56" s="36">
        <v>0</v>
      </c>
      <c r="I56" s="23">
        <v>1</v>
      </c>
      <c r="J56" s="38">
        <v>0.33333333333333337</v>
      </c>
      <c r="K56" s="21"/>
      <c r="L56">
        <v>15.151515151515152</v>
      </c>
    </row>
    <row r="57" spans="1:12" ht="13.5">
      <c r="A57" s="16" t="s">
        <v>1668</v>
      </c>
      <c r="B57" s="21" t="s">
        <v>1669</v>
      </c>
      <c r="C57" s="16" t="s">
        <v>782</v>
      </c>
      <c r="D57" s="7" t="s">
        <v>539</v>
      </c>
      <c r="E57" s="36">
        <v>66</v>
      </c>
      <c r="F57" s="36">
        <v>7</v>
      </c>
      <c r="G57" s="36">
        <v>1</v>
      </c>
      <c r="H57" s="36">
        <v>1</v>
      </c>
      <c r="I57" s="22">
        <v>9</v>
      </c>
      <c r="J57" s="38">
        <v>0.13636363636363635</v>
      </c>
      <c r="K57" s="21"/>
      <c r="L57">
        <v>13.88888888888889</v>
      </c>
    </row>
    <row r="58" spans="1:12" ht="13.5">
      <c r="A58" s="16" t="s">
        <v>260</v>
      </c>
      <c r="B58" s="21" t="s">
        <v>867</v>
      </c>
      <c r="C58" s="16" t="s">
        <v>805</v>
      </c>
      <c r="D58" s="7" t="s">
        <v>539</v>
      </c>
      <c r="E58" s="36">
        <v>32</v>
      </c>
      <c r="F58" s="36">
        <v>4</v>
      </c>
      <c r="G58" s="36">
        <v>6</v>
      </c>
      <c r="H58" s="36">
        <v>2</v>
      </c>
      <c r="I58" s="22">
        <v>12</v>
      </c>
      <c r="J58" s="38">
        <v>0.375</v>
      </c>
      <c r="K58" s="21"/>
      <c r="L58">
        <v>33.333333333333336</v>
      </c>
    </row>
    <row r="59" spans="1:12" ht="13.5">
      <c r="A59" s="16" t="s">
        <v>79</v>
      </c>
      <c r="B59" s="21" t="s">
        <v>80</v>
      </c>
      <c r="C59" s="16" t="s">
        <v>865</v>
      </c>
      <c r="D59" s="7" t="s">
        <v>539</v>
      </c>
      <c r="E59" s="36">
        <v>42</v>
      </c>
      <c r="F59" s="36">
        <v>1</v>
      </c>
      <c r="G59" s="36">
        <v>3</v>
      </c>
      <c r="H59" s="36">
        <v>5</v>
      </c>
      <c r="I59" s="22">
        <v>9</v>
      </c>
      <c r="J59" s="38">
        <v>0.21428571428571427</v>
      </c>
      <c r="K59" s="21"/>
      <c r="L59">
        <v>13.636363636363637</v>
      </c>
    </row>
    <row r="60" spans="1:12" ht="13.5">
      <c r="A60" s="16" t="s">
        <v>1017</v>
      </c>
      <c r="B60" s="21" t="s">
        <v>1670</v>
      </c>
      <c r="C60" s="16" t="s">
        <v>758</v>
      </c>
      <c r="D60" s="7" t="s">
        <v>539</v>
      </c>
      <c r="E60" s="36">
        <v>22</v>
      </c>
      <c r="F60" s="36">
        <v>1</v>
      </c>
      <c r="G60" s="36">
        <v>3</v>
      </c>
      <c r="H60" s="36">
        <v>0</v>
      </c>
      <c r="I60" s="22">
        <v>4</v>
      </c>
      <c r="J60" s="38">
        <v>0.18181818181818182</v>
      </c>
      <c r="K60" s="21"/>
      <c r="L60">
        <v>37.5</v>
      </c>
    </row>
    <row r="61" spans="1:12" ht="13.5">
      <c r="A61" s="16" t="s">
        <v>1066</v>
      </c>
      <c r="B61" s="21" t="s">
        <v>1067</v>
      </c>
      <c r="C61" s="16" t="s">
        <v>758</v>
      </c>
      <c r="D61" s="7" t="s">
        <v>539</v>
      </c>
      <c r="I61" s="22"/>
      <c r="J61" s="38"/>
      <c r="K61" s="21" t="s">
        <v>1568</v>
      </c>
      <c r="L61">
        <v>21.428571428571427</v>
      </c>
    </row>
    <row r="62" spans="1:12" ht="13.5">
      <c r="A62" s="16" t="s">
        <v>1339</v>
      </c>
      <c r="B62" s="21" t="s">
        <v>1340</v>
      </c>
      <c r="C62" s="16" t="s">
        <v>962</v>
      </c>
      <c r="D62" s="7" t="s">
        <v>539</v>
      </c>
      <c r="E62" s="36">
        <v>12</v>
      </c>
      <c r="F62" s="36">
        <v>2</v>
      </c>
      <c r="G62" s="36">
        <v>1</v>
      </c>
      <c r="H62" s="36">
        <v>2</v>
      </c>
      <c r="I62" s="22">
        <v>5</v>
      </c>
      <c r="J62" s="38">
        <v>0.41666666666666663</v>
      </c>
      <c r="K62" s="21"/>
      <c r="L62">
        <v>18.181818181818183</v>
      </c>
    </row>
    <row r="63" spans="1:12" ht="13.5">
      <c r="A63" s="16" t="s">
        <v>477</v>
      </c>
      <c r="B63" s="21" t="s">
        <v>478</v>
      </c>
      <c r="C63" s="16" t="s">
        <v>962</v>
      </c>
      <c r="D63" s="7" t="s">
        <v>539</v>
      </c>
      <c r="I63" s="22"/>
      <c r="J63" s="38"/>
      <c r="K63" s="21" t="s">
        <v>1944</v>
      </c>
      <c r="L63"/>
    </row>
    <row r="64" spans="1:12" ht="13.5">
      <c r="A64" s="16" t="s">
        <v>1278</v>
      </c>
      <c r="B64" s="21" t="s">
        <v>702</v>
      </c>
      <c r="C64" s="16" t="s">
        <v>836</v>
      </c>
      <c r="D64" s="7" t="s">
        <v>539</v>
      </c>
      <c r="E64" s="36">
        <v>10</v>
      </c>
      <c r="F64" s="36">
        <v>1</v>
      </c>
      <c r="G64" s="36">
        <v>0</v>
      </c>
      <c r="H64" s="36">
        <v>2</v>
      </c>
      <c r="I64" s="22">
        <v>3</v>
      </c>
      <c r="J64" s="38">
        <v>0.3</v>
      </c>
      <c r="K64" s="21"/>
      <c r="L64">
        <v>41.666666666666664</v>
      </c>
    </row>
    <row r="65" spans="1:12" ht="13.5">
      <c r="A65" s="16" t="s">
        <v>1375</v>
      </c>
      <c r="B65" s="21" t="s">
        <v>1376</v>
      </c>
      <c r="C65" s="16" t="s">
        <v>789</v>
      </c>
      <c r="D65" s="7" t="s">
        <v>539</v>
      </c>
      <c r="E65" s="36">
        <v>25</v>
      </c>
      <c r="F65" s="36">
        <v>0</v>
      </c>
      <c r="G65" s="36">
        <v>2</v>
      </c>
      <c r="H65" s="36">
        <v>4</v>
      </c>
      <c r="I65" s="22">
        <v>6</v>
      </c>
      <c r="J65" s="38">
        <v>0.24</v>
      </c>
      <c r="K65" s="21"/>
      <c r="L65"/>
    </row>
    <row r="66" spans="1:12" ht="13.5">
      <c r="A66" s="16" t="s">
        <v>1271</v>
      </c>
      <c r="B66" s="21" t="s">
        <v>1272</v>
      </c>
      <c r="C66" s="16" t="s">
        <v>758</v>
      </c>
      <c r="D66" s="7" t="s">
        <v>539</v>
      </c>
      <c r="E66" s="36">
        <v>37</v>
      </c>
      <c r="F66" s="36">
        <v>0</v>
      </c>
      <c r="G66" s="36">
        <v>3</v>
      </c>
      <c r="H66" s="36">
        <v>8</v>
      </c>
      <c r="I66" s="22">
        <v>11</v>
      </c>
      <c r="J66" s="38">
        <v>0.2972972972972973</v>
      </c>
      <c r="K66" s="21"/>
      <c r="L66">
        <v>30</v>
      </c>
    </row>
    <row r="67" spans="1:12" ht="13.5">
      <c r="A67" s="16" t="s">
        <v>32</v>
      </c>
      <c r="B67" s="21" t="s">
        <v>1698</v>
      </c>
      <c r="C67" s="16" t="s">
        <v>789</v>
      </c>
      <c r="D67" s="7" t="s">
        <v>539</v>
      </c>
      <c r="E67" s="36">
        <v>7</v>
      </c>
      <c r="F67" s="36">
        <v>2</v>
      </c>
      <c r="G67" s="36">
        <v>0</v>
      </c>
      <c r="H67" s="36">
        <v>1</v>
      </c>
      <c r="I67" s="22">
        <v>3</v>
      </c>
      <c r="J67" s="38">
        <v>0.42857142857142855</v>
      </c>
      <c r="K67" s="21"/>
      <c r="L67">
        <v>24</v>
      </c>
    </row>
    <row r="68" spans="1:12" ht="13.5">
      <c r="A68" s="16" t="s">
        <v>62</v>
      </c>
      <c r="B68" s="21" t="s">
        <v>1667</v>
      </c>
      <c r="C68" s="16" t="s">
        <v>962</v>
      </c>
      <c r="D68" s="7" t="s">
        <v>539</v>
      </c>
      <c r="E68" s="36">
        <v>30</v>
      </c>
      <c r="F68" s="36">
        <v>4</v>
      </c>
      <c r="G68" s="36">
        <v>2</v>
      </c>
      <c r="H68" s="36">
        <v>0</v>
      </c>
      <c r="I68" s="22">
        <v>6</v>
      </c>
      <c r="J68" s="38">
        <v>0.2</v>
      </c>
      <c r="K68" s="21"/>
      <c r="L68">
        <v>29.72972972972973</v>
      </c>
    </row>
    <row r="69" spans="1:12" ht="13.5">
      <c r="A69" s="16" t="s">
        <v>117</v>
      </c>
      <c r="B69" s="21" t="s">
        <v>118</v>
      </c>
      <c r="C69" s="16" t="s">
        <v>779</v>
      </c>
      <c r="D69" s="7" t="s">
        <v>541</v>
      </c>
      <c r="I69" s="22"/>
      <c r="J69" s="38"/>
      <c r="K69" s="21" t="s">
        <v>1568</v>
      </c>
      <c r="L69">
        <v>42.857142857142854</v>
      </c>
    </row>
    <row r="70" spans="1:12" ht="13.5">
      <c r="A70" s="16" t="s">
        <v>198</v>
      </c>
      <c r="B70" s="21" t="s">
        <v>199</v>
      </c>
      <c r="C70" s="16" t="s">
        <v>777</v>
      </c>
      <c r="D70" s="7" t="s">
        <v>539</v>
      </c>
      <c r="I70" s="22"/>
      <c r="J70" s="38"/>
      <c r="K70" s="21" t="s">
        <v>1568</v>
      </c>
      <c r="L70">
        <v>20</v>
      </c>
    </row>
    <row r="71" spans="1:12" ht="13.5">
      <c r="A71" s="16" t="s">
        <v>1159</v>
      </c>
      <c r="B71" s="21" t="s">
        <v>1701</v>
      </c>
      <c r="C71" s="16" t="s">
        <v>797</v>
      </c>
      <c r="D71" s="7" t="s">
        <v>539</v>
      </c>
      <c r="E71" s="36">
        <v>44</v>
      </c>
      <c r="F71" s="36">
        <v>0</v>
      </c>
      <c r="G71" s="36">
        <v>0</v>
      </c>
      <c r="H71" s="36">
        <v>1</v>
      </c>
      <c r="I71" s="22">
        <v>1</v>
      </c>
      <c r="J71" s="38">
        <v>0.022727272727272728</v>
      </c>
      <c r="K71" s="21"/>
      <c r="L71"/>
    </row>
    <row r="72" spans="1:12" ht="13.5">
      <c r="A72" s="16" t="s">
        <v>2040</v>
      </c>
      <c r="B72" s="21" t="s">
        <v>2041</v>
      </c>
      <c r="C72" s="16" t="s">
        <v>815</v>
      </c>
      <c r="D72" s="7" t="s">
        <v>539</v>
      </c>
      <c r="E72" s="36">
        <v>50</v>
      </c>
      <c r="F72" s="36">
        <v>7</v>
      </c>
      <c r="G72" s="36">
        <v>5</v>
      </c>
      <c r="H72" s="36">
        <v>6</v>
      </c>
      <c r="I72" s="22">
        <v>18</v>
      </c>
      <c r="J72" s="38">
        <v>0.36</v>
      </c>
      <c r="K72" s="21"/>
      <c r="L72"/>
    </row>
    <row r="73" spans="1:12" ht="13.5">
      <c r="A73" s="16" t="s">
        <v>1398</v>
      </c>
      <c r="B73" s="21" t="s">
        <v>927</v>
      </c>
      <c r="C73" s="16" t="s">
        <v>768</v>
      </c>
      <c r="D73" s="7" t="s">
        <v>539</v>
      </c>
      <c r="E73" s="36">
        <v>20</v>
      </c>
      <c r="F73" s="36">
        <v>2</v>
      </c>
      <c r="G73" s="36">
        <v>3</v>
      </c>
      <c r="H73" s="36">
        <v>2</v>
      </c>
      <c r="I73" s="22">
        <v>7</v>
      </c>
      <c r="J73" s="38">
        <v>0.35</v>
      </c>
      <c r="K73" s="21"/>
      <c r="L73">
        <v>2.272727272727273</v>
      </c>
    </row>
    <row r="74" spans="1:12" ht="13.5">
      <c r="A74" s="16" t="s">
        <v>1369</v>
      </c>
      <c r="B74" s="21" t="s">
        <v>1611</v>
      </c>
      <c r="C74" s="16" t="s">
        <v>810</v>
      </c>
      <c r="D74" s="7" t="s">
        <v>539</v>
      </c>
      <c r="E74" s="36">
        <v>19</v>
      </c>
      <c r="F74" s="36">
        <v>1</v>
      </c>
      <c r="G74" s="36">
        <v>3</v>
      </c>
      <c r="H74" s="36">
        <v>1</v>
      </c>
      <c r="I74" s="22">
        <v>5</v>
      </c>
      <c r="J74" s="38">
        <v>0.2631578947368421</v>
      </c>
      <c r="K74" s="21"/>
      <c r="L74">
        <v>36</v>
      </c>
    </row>
    <row r="75" spans="1:12" ht="13.5">
      <c r="A75" s="16" t="s">
        <v>1767</v>
      </c>
      <c r="B75" s="21" t="s">
        <v>1768</v>
      </c>
      <c r="C75" s="16" t="s">
        <v>777</v>
      </c>
      <c r="D75" s="7" t="s">
        <v>539</v>
      </c>
      <c r="E75" s="36">
        <v>31</v>
      </c>
      <c r="F75" s="36">
        <v>5</v>
      </c>
      <c r="G75" s="36">
        <v>3</v>
      </c>
      <c r="H75" s="36">
        <v>3</v>
      </c>
      <c r="I75" s="22">
        <v>11</v>
      </c>
      <c r="J75" s="38">
        <v>0.3548387096774194</v>
      </c>
      <c r="K75" s="21"/>
      <c r="L75">
        <v>35</v>
      </c>
    </row>
    <row r="76" spans="1:12" ht="13.5">
      <c r="A76" s="16" t="s">
        <v>244</v>
      </c>
      <c r="B76" s="21" t="s">
        <v>245</v>
      </c>
      <c r="C76" s="16" t="s">
        <v>868</v>
      </c>
      <c r="D76" s="7" t="s">
        <v>539</v>
      </c>
      <c r="E76" s="36">
        <v>38</v>
      </c>
      <c r="F76" s="36">
        <v>2</v>
      </c>
      <c r="G76" s="36">
        <v>5</v>
      </c>
      <c r="H76" s="36">
        <v>2</v>
      </c>
      <c r="I76" s="22">
        <v>9</v>
      </c>
      <c r="J76" s="38">
        <v>0.2368421052631579</v>
      </c>
      <c r="K76" s="21"/>
      <c r="L76">
        <v>26.31578947368421</v>
      </c>
    </row>
    <row r="77" spans="1:12" ht="13.5">
      <c r="A77" s="16" t="s">
        <v>2023</v>
      </c>
      <c r="B77" s="21" t="s">
        <v>2024</v>
      </c>
      <c r="C77" s="16" t="s">
        <v>868</v>
      </c>
      <c r="D77" s="7" t="s">
        <v>539</v>
      </c>
      <c r="E77" s="36">
        <v>62</v>
      </c>
      <c r="F77" s="36">
        <v>3</v>
      </c>
      <c r="G77" s="36">
        <v>14</v>
      </c>
      <c r="H77" s="36">
        <v>3</v>
      </c>
      <c r="I77" s="22">
        <v>20</v>
      </c>
      <c r="J77" s="38">
        <v>0.3225806451612903</v>
      </c>
      <c r="K77" s="21"/>
      <c r="L77">
        <v>35.483870967741936</v>
      </c>
    </row>
    <row r="78" spans="1:12" ht="13.5">
      <c r="A78" s="16" t="s">
        <v>647</v>
      </c>
      <c r="B78" s="21" t="s">
        <v>648</v>
      </c>
      <c r="C78" s="16" t="s">
        <v>793</v>
      </c>
      <c r="D78" s="7" t="s">
        <v>539</v>
      </c>
      <c r="E78" s="36">
        <v>79</v>
      </c>
      <c r="F78" s="36">
        <v>2</v>
      </c>
      <c r="G78" s="36">
        <v>3</v>
      </c>
      <c r="H78" s="36">
        <v>0</v>
      </c>
      <c r="I78" s="22">
        <v>5</v>
      </c>
      <c r="J78" s="38">
        <v>0.06329113924050633</v>
      </c>
      <c r="K78" s="21"/>
      <c r="L78">
        <v>23.68421052631579</v>
      </c>
    </row>
    <row r="79" spans="1:12" ht="13.5">
      <c r="A79" s="16" t="s">
        <v>229</v>
      </c>
      <c r="B79" s="21" t="s">
        <v>1687</v>
      </c>
      <c r="C79" s="16" t="s">
        <v>1688</v>
      </c>
      <c r="D79" s="7" t="s">
        <v>539</v>
      </c>
      <c r="E79" s="36">
        <v>58</v>
      </c>
      <c r="F79" s="36">
        <v>10</v>
      </c>
      <c r="G79" s="36">
        <v>1</v>
      </c>
      <c r="H79" s="36">
        <v>0</v>
      </c>
      <c r="I79" s="22">
        <v>11</v>
      </c>
      <c r="J79" s="38">
        <v>0.1896551724137931</v>
      </c>
      <c r="K79" s="21"/>
      <c r="L79">
        <v>32.25806451612903</v>
      </c>
    </row>
    <row r="80" spans="1:12" ht="13.5">
      <c r="A80" s="16" t="s">
        <v>1612</v>
      </c>
      <c r="B80" s="21" t="s">
        <v>1613</v>
      </c>
      <c r="C80" s="16" t="s">
        <v>757</v>
      </c>
      <c r="D80" s="7" t="s">
        <v>539</v>
      </c>
      <c r="E80" s="36">
        <v>27</v>
      </c>
      <c r="F80" s="36">
        <v>0</v>
      </c>
      <c r="G80" s="36">
        <v>1</v>
      </c>
      <c r="H80" s="36">
        <v>1</v>
      </c>
      <c r="I80" s="22">
        <v>2</v>
      </c>
      <c r="J80" s="38">
        <v>0.07407407407407407</v>
      </c>
      <c r="K80" s="21"/>
      <c r="L80">
        <v>6.329113924050633</v>
      </c>
    </row>
    <row r="81" spans="1:12" ht="13.5">
      <c r="A81" s="16" t="s">
        <v>288</v>
      </c>
      <c r="B81" s="21" t="s">
        <v>289</v>
      </c>
      <c r="C81" s="16" t="s">
        <v>758</v>
      </c>
      <c r="D81" s="7" t="s">
        <v>539</v>
      </c>
      <c r="E81" s="36">
        <v>16</v>
      </c>
      <c r="F81" s="36">
        <v>0</v>
      </c>
      <c r="G81" s="36">
        <v>8</v>
      </c>
      <c r="H81" s="36">
        <v>0</v>
      </c>
      <c r="I81" s="22">
        <v>8</v>
      </c>
      <c r="J81" s="38">
        <v>0.5</v>
      </c>
      <c r="K81" s="21"/>
      <c r="L81">
        <v>18.96551724137931</v>
      </c>
    </row>
    <row r="82" spans="1:12" ht="13.5">
      <c r="A82" s="16" t="s">
        <v>33</v>
      </c>
      <c r="B82" s="21" t="s">
        <v>690</v>
      </c>
      <c r="C82" s="16" t="s">
        <v>815</v>
      </c>
      <c r="D82" s="7" t="s">
        <v>539</v>
      </c>
      <c r="E82" s="36">
        <v>9</v>
      </c>
      <c r="F82" s="36">
        <v>1</v>
      </c>
      <c r="G82" s="36">
        <v>1</v>
      </c>
      <c r="H82" s="36">
        <v>1</v>
      </c>
      <c r="I82" s="22">
        <v>3</v>
      </c>
      <c r="J82" s="38">
        <v>0.33333333333333337</v>
      </c>
      <c r="K82" s="21"/>
      <c r="L82">
        <v>7.407407407407407</v>
      </c>
    </row>
    <row r="83" spans="1:12" ht="13.5">
      <c r="A83" s="16" t="s">
        <v>349</v>
      </c>
      <c r="B83" s="21" t="s">
        <v>665</v>
      </c>
      <c r="C83" s="16" t="s">
        <v>758</v>
      </c>
      <c r="D83" s="7" t="s">
        <v>539</v>
      </c>
      <c r="E83" s="36">
        <v>11</v>
      </c>
      <c r="F83" s="36">
        <v>0</v>
      </c>
      <c r="G83" s="36">
        <v>1</v>
      </c>
      <c r="H83" s="36">
        <v>1</v>
      </c>
      <c r="I83" s="22">
        <v>2</v>
      </c>
      <c r="J83" s="38">
        <v>0.18181818181818182</v>
      </c>
      <c r="K83" s="21"/>
      <c r="L83">
        <v>50</v>
      </c>
    </row>
    <row r="84" spans="1:12" ht="13.5">
      <c r="A84" s="16" t="s">
        <v>566</v>
      </c>
      <c r="B84" s="21" t="s">
        <v>567</v>
      </c>
      <c r="C84" s="16" t="s">
        <v>841</v>
      </c>
      <c r="D84" s="7" t="s">
        <v>539</v>
      </c>
      <c r="E84" s="36">
        <v>29</v>
      </c>
      <c r="F84" s="36">
        <v>5</v>
      </c>
      <c r="G84" s="36">
        <v>4</v>
      </c>
      <c r="H84" s="36">
        <v>4</v>
      </c>
      <c r="I84" s="22">
        <v>13</v>
      </c>
      <c r="J84" s="38">
        <v>0.4482758620689655</v>
      </c>
      <c r="K84" s="21"/>
      <c r="L84">
        <v>33.333333333333336</v>
      </c>
    </row>
    <row r="85" spans="1:12" ht="13.5">
      <c r="A85" s="16" t="s">
        <v>1074</v>
      </c>
      <c r="B85" s="21" t="s">
        <v>533</v>
      </c>
      <c r="C85" s="16" t="s">
        <v>805</v>
      </c>
      <c r="D85" s="7" t="s">
        <v>539</v>
      </c>
      <c r="E85" s="36">
        <v>17</v>
      </c>
      <c r="F85" s="36">
        <v>3</v>
      </c>
      <c r="G85" s="36">
        <v>2</v>
      </c>
      <c r="H85" s="36">
        <v>2</v>
      </c>
      <c r="I85" s="22">
        <v>7</v>
      </c>
      <c r="J85" s="38">
        <v>0.411764705882353</v>
      </c>
      <c r="K85" s="21"/>
      <c r="L85">
        <v>18.181818181818183</v>
      </c>
    </row>
    <row r="86" spans="1:12" ht="13.5">
      <c r="A86" s="16" t="s">
        <v>1546</v>
      </c>
      <c r="B86" s="21" t="s">
        <v>1803</v>
      </c>
      <c r="C86" s="16" t="s">
        <v>789</v>
      </c>
      <c r="D86" s="7" t="s">
        <v>539</v>
      </c>
      <c r="E86" s="36">
        <v>14</v>
      </c>
      <c r="F86" s="36">
        <v>0</v>
      </c>
      <c r="G86" s="36">
        <v>1</v>
      </c>
      <c r="H86" s="36">
        <v>0</v>
      </c>
      <c r="I86" s="22">
        <v>1</v>
      </c>
      <c r="J86" s="38">
        <v>0.07142857142857144</v>
      </c>
      <c r="K86" s="21"/>
      <c r="L86">
        <v>44.827586206896555</v>
      </c>
    </row>
    <row r="87" spans="1:12" ht="13.5">
      <c r="A87" s="16" t="s">
        <v>1057</v>
      </c>
      <c r="B87" s="21" t="s">
        <v>1058</v>
      </c>
      <c r="C87" s="16" t="s">
        <v>775</v>
      </c>
      <c r="D87" s="7" t="s">
        <v>541</v>
      </c>
      <c r="E87" s="36">
        <v>6</v>
      </c>
      <c r="F87" s="36">
        <v>3</v>
      </c>
      <c r="G87" s="36">
        <v>0</v>
      </c>
      <c r="H87" s="36">
        <v>0</v>
      </c>
      <c r="I87" s="22">
        <v>3</v>
      </c>
      <c r="J87" s="38">
        <v>0.5</v>
      </c>
      <c r="K87" s="21"/>
      <c r="L87">
        <v>41.1764705882353</v>
      </c>
    </row>
    <row r="88" spans="1:12" ht="13.5">
      <c r="A88" s="16" t="s">
        <v>1316</v>
      </c>
      <c r="B88" s="21" t="s">
        <v>726</v>
      </c>
      <c r="C88" s="16" t="s">
        <v>836</v>
      </c>
      <c r="D88" s="7" t="s">
        <v>539</v>
      </c>
      <c r="E88" s="36">
        <v>33</v>
      </c>
      <c r="F88" s="36">
        <v>0</v>
      </c>
      <c r="G88" s="36">
        <v>0</v>
      </c>
      <c r="H88" s="36">
        <v>2</v>
      </c>
      <c r="I88" s="22">
        <v>2</v>
      </c>
      <c r="J88" s="38">
        <v>0.06060606060606061</v>
      </c>
      <c r="K88" s="21"/>
      <c r="L88">
        <v>7.142857142857143</v>
      </c>
    </row>
    <row r="89" spans="1:12" ht="13.5">
      <c r="A89" s="16" t="s">
        <v>1372</v>
      </c>
      <c r="B89" s="21" t="s">
        <v>656</v>
      </c>
      <c r="C89" s="16" t="s">
        <v>836</v>
      </c>
      <c r="D89" s="7" t="s">
        <v>539</v>
      </c>
      <c r="E89" s="36">
        <v>19</v>
      </c>
      <c r="F89" s="36">
        <v>1</v>
      </c>
      <c r="G89" s="36">
        <v>3</v>
      </c>
      <c r="H89" s="36">
        <v>2</v>
      </c>
      <c r="I89" s="22">
        <v>6</v>
      </c>
      <c r="J89" s="38">
        <v>0.3157894736842105</v>
      </c>
      <c r="K89" s="21"/>
      <c r="L89">
        <v>50</v>
      </c>
    </row>
    <row r="90" spans="1:12" ht="13.5">
      <c r="A90" s="16" t="s">
        <v>572</v>
      </c>
      <c r="B90" s="21" t="s">
        <v>573</v>
      </c>
      <c r="C90" s="16" t="s">
        <v>841</v>
      </c>
      <c r="D90" s="7" t="s">
        <v>539</v>
      </c>
      <c r="E90" s="36">
        <v>1</v>
      </c>
      <c r="F90" s="36">
        <v>0</v>
      </c>
      <c r="G90" s="36">
        <v>1</v>
      </c>
      <c r="H90" s="36">
        <v>0</v>
      </c>
      <c r="I90" s="22">
        <v>1</v>
      </c>
      <c r="J90" s="38">
        <v>1</v>
      </c>
      <c r="K90" s="21"/>
      <c r="L90">
        <v>6.0606060606060606</v>
      </c>
    </row>
    <row r="91" spans="1:12" ht="13.5">
      <c r="A91" s="16" t="s">
        <v>54</v>
      </c>
      <c r="B91" s="21" t="s">
        <v>1592</v>
      </c>
      <c r="C91" s="16" t="s">
        <v>775</v>
      </c>
      <c r="D91" s="7" t="s">
        <v>539</v>
      </c>
      <c r="E91" s="36">
        <v>36</v>
      </c>
      <c r="F91" s="36">
        <v>1</v>
      </c>
      <c r="G91" s="36">
        <v>5</v>
      </c>
      <c r="H91" s="36">
        <v>0</v>
      </c>
      <c r="I91" s="22">
        <v>6</v>
      </c>
      <c r="J91" s="38">
        <v>0.16666666666666669</v>
      </c>
      <c r="K91" s="21"/>
      <c r="L91">
        <v>31.57894736842105</v>
      </c>
    </row>
    <row r="92" spans="1:12" ht="13.5">
      <c r="A92" s="16" t="s">
        <v>1977</v>
      </c>
      <c r="B92" s="21" t="s">
        <v>1978</v>
      </c>
      <c r="C92" s="16" t="s">
        <v>964</v>
      </c>
      <c r="D92" s="7" t="s">
        <v>539</v>
      </c>
      <c r="E92" s="36">
        <v>42</v>
      </c>
      <c r="F92" s="36">
        <v>2</v>
      </c>
      <c r="G92" s="36">
        <v>3</v>
      </c>
      <c r="H92" s="36">
        <v>7</v>
      </c>
      <c r="I92" s="22">
        <v>12</v>
      </c>
      <c r="J92" s="38">
        <v>0.28571428571428575</v>
      </c>
      <c r="K92" s="21"/>
      <c r="L92">
        <v>100</v>
      </c>
    </row>
    <row r="93" spans="1:12" ht="13.5">
      <c r="A93" s="16" t="s">
        <v>1358</v>
      </c>
      <c r="B93" s="21" t="s">
        <v>786</v>
      </c>
      <c r="C93" s="16" t="s">
        <v>787</v>
      </c>
      <c r="D93" s="7" t="s">
        <v>539</v>
      </c>
      <c r="E93" s="36">
        <v>3</v>
      </c>
      <c r="F93" s="36">
        <v>0</v>
      </c>
      <c r="G93" s="36">
        <v>0</v>
      </c>
      <c r="H93" s="36">
        <v>1</v>
      </c>
      <c r="I93" s="22">
        <v>1</v>
      </c>
      <c r="J93" s="38">
        <v>0.33333333333333337</v>
      </c>
      <c r="K93" s="21"/>
      <c r="L93">
        <v>16.666666666666668</v>
      </c>
    </row>
    <row r="94" spans="1:12" ht="13.5">
      <c r="A94" s="16" t="s">
        <v>72</v>
      </c>
      <c r="B94" s="21" t="s">
        <v>849</v>
      </c>
      <c r="C94" s="16" t="s">
        <v>846</v>
      </c>
      <c r="D94" s="7" t="s">
        <v>539</v>
      </c>
      <c r="E94" s="36">
        <v>4</v>
      </c>
      <c r="F94" s="36">
        <v>1</v>
      </c>
      <c r="G94" s="36">
        <v>0</v>
      </c>
      <c r="H94" s="36">
        <v>0</v>
      </c>
      <c r="I94" s="22">
        <v>1</v>
      </c>
      <c r="J94" s="38">
        <v>0.25</v>
      </c>
      <c r="K94" s="21"/>
      <c r="L94">
        <v>28.571428571428573</v>
      </c>
    </row>
    <row r="95" spans="1:12" ht="13.5">
      <c r="A95" s="16" t="s">
        <v>265</v>
      </c>
      <c r="B95" s="21" t="s">
        <v>798</v>
      </c>
      <c r="C95" s="16" t="s">
        <v>758</v>
      </c>
      <c r="D95" s="7" t="s">
        <v>539</v>
      </c>
      <c r="E95" s="36">
        <v>5</v>
      </c>
      <c r="F95" s="36">
        <v>0</v>
      </c>
      <c r="G95" s="36">
        <v>0</v>
      </c>
      <c r="H95" s="36">
        <v>1</v>
      </c>
      <c r="I95" s="22">
        <v>1</v>
      </c>
      <c r="J95" s="38">
        <v>0.2</v>
      </c>
      <c r="K95" s="21"/>
      <c r="L95">
        <v>33.333333333333336</v>
      </c>
    </row>
    <row r="96" spans="1:12" ht="13.5">
      <c r="A96" s="16" t="s">
        <v>1223</v>
      </c>
      <c r="B96" s="21" t="s">
        <v>1774</v>
      </c>
      <c r="C96" s="16" t="s">
        <v>755</v>
      </c>
      <c r="D96" s="7" t="s">
        <v>539</v>
      </c>
      <c r="E96" s="36">
        <v>38</v>
      </c>
      <c r="F96" s="36">
        <v>1</v>
      </c>
      <c r="G96" s="36">
        <v>11</v>
      </c>
      <c r="H96" s="36">
        <v>2</v>
      </c>
      <c r="I96" s="22">
        <v>14</v>
      </c>
      <c r="J96" s="38">
        <v>0.368421052631579</v>
      </c>
      <c r="K96" s="21"/>
      <c r="L96">
        <v>25</v>
      </c>
    </row>
    <row r="97" spans="1:12" ht="13.5">
      <c r="A97" s="16" t="s">
        <v>1552</v>
      </c>
      <c r="B97" s="21" t="s">
        <v>1553</v>
      </c>
      <c r="C97" s="16" t="s">
        <v>821</v>
      </c>
      <c r="D97" s="7" t="s">
        <v>539</v>
      </c>
      <c r="E97" s="36">
        <v>6</v>
      </c>
      <c r="F97" s="36">
        <v>1</v>
      </c>
      <c r="G97" s="36">
        <v>0</v>
      </c>
      <c r="H97" s="36">
        <v>0</v>
      </c>
      <c r="I97" s="22">
        <v>1</v>
      </c>
      <c r="J97" s="38">
        <v>0.16666666666666669</v>
      </c>
      <c r="K97" s="21"/>
      <c r="L97">
        <v>20</v>
      </c>
    </row>
    <row r="98" spans="1:12" ht="13.5">
      <c r="A98" s="16" t="s">
        <v>973</v>
      </c>
      <c r="B98" s="21" t="s">
        <v>974</v>
      </c>
      <c r="C98" s="16" t="s">
        <v>758</v>
      </c>
      <c r="D98" s="7" t="s">
        <v>539</v>
      </c>
      <c r="E98" s="36">
        <v>21</v>
      </c>
      <c r="F98" s="36">
        <v>0</v>
      </c>
      <c r="G98" s="36">
        <v>0</v>
      </c>
      <c r="H98" s="36">
        <v>1</v>
      </c>
      <c r="I98" s="22">
        <v>1</v>
      </c>
      <c r="J98" s="38">
        <v>0.047619047619047616</v>
      </c>
      <c r="K98" s="21"/>
      <c r="L98">
        <v>36.8421052631579</v>
      </c>
    </row>
    <row r="99" spans="1:12" ht="13.5">
      <c r="A99" s="16" t="s">
        <v>1294</v>
      </c>
      <c r="B99" s="21" t="s">
        <v>1798</v>
      </c>
      <c r="C99" s="16" t="s">
        <v>770</v>
      </c>
      <c r="D99" s="7" t="s">
        <v>539</v>
      </c>
      <c r="E99" s="36">
        <v>48</v>
      </c>
      <c r="F99" s="36">
        <v>6</v>
      </c>
      <c r="G99" s="36">
        <v>5</v>
      </c>
      <c r="H99" s="36">
        <v>4</v>
      </c>
      <c r="I99" s="22">
        <v>15</v>
      </c>
      <c r="J99" s="38">
        <v>0.3125</v>
      </c>
      <c r="K99" s="21"/>
      <c r="L99">
        <v>16.666666666666668</v>
      </c>
    </row>
    <row r="100" spans="1:12" ht="13.5">
      <c r="A100" s="16" t="s">
        <v>1755</v>
      </c>
      <c r="B100" s="21" t="s">
        <v>1756</v>
      </c>
      <c r="C100" s="16" t="s">
        <v>777</v>
      </c>
      <c r="D100" s="7" t="s">
        <v>539</v>
      </c>
      <c r="E100" s="36">
        <v>63</v>
      </c>
      <c r="F100" s="36">
        <v>3</v>
      </c>
      <c r="G100" s="36">
        <v>22</v>
      </c>
      <c r="H100" s="36">
        <v>3</v>
      </c>
      <c r="I100" s="22">
        <v>28</v>
      </c>
      <c r="J100" s="38">
        <v>0.4444444444444444</v>
      </c>
      <c r="K100" s="21"/>
      <c r="L100">
        <v>4.761904761904762</v>
      </c>
    </row>
    <row r="101" spans="1:12" ht="13.5">
      <c r="A101" s="16" t="s">
        <v>544</v>
      </c>
      <c r="B101" s="21" t="s">
        <v>545</v>
      </c>
      <c r="C101" s="16" t="s">
        <v>773</v>
      </c>
      <c r="D101" s="7" t="s">
        <v>539</v>
      </c>
      <c r="E101" s="36">
        <v>45</v>
      </c>
      <c r="F101" s="36">
        <v>1</v>
      </c>
      <c r="G101" s="36">
        <v>7</v>
      </c>
      <c r="H101" s="36">
        <v>5</v>
      </c>
      <c r="I101" s="22">
        <v>13</v>
      </c>
      <c r="J101" s="38">
        <v>0.2888888888888889</v>
      </c>
      <c r="K101" s="21"/>
      <c r="L101">
        <v>31.25</v>
      </c>
    </row>
    <row r="102" spans="1:12" ht="13.5">
      <c r="A102" s="16" t="s">
        <v>413</v>
      </c>
      <c r="B102" s="21" t="s">
        <v>857</v>
      </c>
      <c r="C102" s="16" t="s">
        <v>858</v>
      </c>
      <c r="D102" s="7" t="s">
        <v>539</v>
      </c>
      <c r="E102" s="36">
        <v>36</v>
      </c>
      <c r="F102" s="36">
        <v>1</v>
      </c>
      <c r="G102" s="36">
        <v>0</v>
      </c>
      <c r="H102" s="36">
        <v>0</v>
      </c>
      <c r="I102" s="22">
        <v>1</v>
      </c>
      <c r="J102" s="38">
        <v>0.027777777777777776</v>
      </c>
      <c r="K102" s="21"/>
      <c r="L102">
        <v>44.44444444444444</v>
      </c>
    </row>
    <row r="103" spans="1:12" ht="13.5">
      <c r="A103" s="16" t="s">
        <v>2001</v>
      </c>
      <c r="B103" s="21" t="s">
        <v>2002</v>
      </c>
      <c r="C103" s="16" t="s">
        <v>770</v>
      </c>
      <c r="D103" s="7" t="s">
        <v>539</v>
      </c>
      <c r="I103" s="22"/>
      <c r="J103" s="38"/>
      <c r="K103" s="21" t="s">
        <v>1945</v>
      </c>
      <c r="L103">
        <v>28.88888888888889</v>
      </c>
    </row>
    <row r="104" spans="1:12" ht="13.5">
      <c r="A104" s="16" t="s">
        <v>304</v>
      </c>
      <c r="B104" s="21" t="s">
        <v>728</v>
      </c>
      <c r="C104" s="16" t="s">
        <v>770</v>
      </c>
      <c r="D104" s="7" t="s">
        <v>539</v>
      </c>
      <c r="E104" s="36">
        <v>63</v>
      </c>
      <c r="F104" s="36">
        <v>12</v>
      </c>
      <c r="G104" s="36">
        <v>13</v>
      </c>
      <c r="H104" s="36">
        <v>2</v>
      </c>
      <c r="I104" s="22">
        <v>27</v>
      </c>
      <c r="J104" s="38">
        <v>0.42857142857142855</v>
      </c>
      <c r="K104" s="21"/>
      <c r="L104">
        <v>2.7777777777777777</v>
      </c>
    </row>
    <row r="105" spans="1:12" ht="13.5">
      <c r="A105" s="16" t="s">
        <v>371</v>
      </c>
      <c r="B105" s="21" t="s">
        <v>372</v>
      </c>
      <c r="C105" s="16" t="s">
        <v>789</v>
      </c>
      <c r="D105" s="7" t="s">
        <v>539</v>
      </c>
      <c r="E105" s="36">
        <v>21</v>
      </c>
      <c r="F105" s="36">
        <v>1</v>
      </c>
      <c r="G105" s="36">
        <v>2</v>
      </c>
      <c r="H105" s="36">
        <v>1</v>
      </c>
      <c r="I105" s="22">
        <v>4</v>
      </c>
      <c r="J105" s="38">
        <v>0.19047619047619047</v>
      </c>
      <c r="K105" s="21"/>
      <c r="L105">
        <v>19.047619047619047</v>
      </c>
    </row>
    <row r="106" spans="1:12" ht="13.5">
      <c r="A106" s="16" t="s">
        <v>1002</v>
      </c>
      <c r="B106" s="21" t="s">
        <v>859</v>
      </c>
      <c r="C106" s="16" t="s">
        <v>761</v>
      </c>
      <c r="D106" s="7" t="s">
        <v>539</v>
      </c>
      <c r="E106" s="36">
        <v>52</v>
      </c>
      <c r="F106" s="36">
        <v>6</v>
      </c>
      <c r="G106" s="36">
        <v>0</v>
      </c>
      <c r="H106" s="36">
        <v>1</v>
      </c>
      <c r="I106" s="22">
        <v>7</v>
      </c>
      <c r="J106" s="38">
        <v>0.1346153846153846</v>
      </c>
      <c r="K106" s="21"/>
      <c r="L106">
        <v>13.461538461538462</v>
      </c>
    </row>
    <row r="107" spans="1:12" ht="13.5">
      <c r="A107" s="16" t="s">
        <v>1265</v>
      </c>
      <c r="B107" s="21" t="s">
        <v>1616</v>
      </c>
      <c r="C107" s="16" t="s">
        <v>865</v>
      </c>
      <c r="D107" s="7" t="s">
        <v>539</v>
      </c>
      <c r="I107" s="22"/>
      <c r="J107" s="38"/>
      <c r="K107" s="21" t="s">
        <v>1944</v>
      </c>
      <c r="L107"/>
    </row>
    <row r="108" spans="1:12" ht="13.5">
      <c r="A108" s="16" t="s">
        <v>716</v>
      </c>
      <c r="B108" s="21" t="s">
        <v>717</v>
      </c>
      <c r="C108" s="16" t="s">
        <v>815</v>
      </c>
      <c r="D108" s="7" t="s">
        <v>539</v>
      </c>
      <c r="E108" s="36">
        <v>30</v>
      </c>
      <c r="F108" s="36">
        <v>1</v>
      </c>
      <c r="G108" s="36">
        <v>0</v>
      </c>
      <c r="H108" s="36">
        <v>1</v>
      </c>
      <c r="I108" s="22">
        <v>2</v>
      </c>
      <c r="J108" s="38">
        <v>0.06666666666666667</v>
      </c>
      <c r="K108" s="21"/>
      <c r="L108">
        <v>6.666666666666667</v>
      </c>
    </row>
    <row r="109" spans="1:12" ht="13.5">
      <c r="A109" s="16" t="s">
        <v>1015</v>
      </c>
      <c r="B109" s="21" t="s">
        <v>1757</v>
      </c>
      <c r="C109" s="16" t="s">
        <v>878</v>
      </c>
      <c r="D109" s="7" t="s">
        <v>539</v>
      </c>
      <c r="E109" s="36">
        <v>6</v>
      </c>
      <c r="F109" s="36">
        <v>0</v>
      </c>
      <c r="G109" s="36">
        <v>3</v>
      </c>
      <c r="H109" s="36">
        <v>0</v>
      </c>
      <c r="I109" s="22">
        <v>3</v>
      </c>
      <c r="J109" s="38">
        <v>0.5</v>
      </c>
      <c r="K109" s="21"/>
      <c r="L109">
        <v>50</v>
      </c>
    </row>
    <row r="110" spans="1:12" ht="13.5">
      <c r="A110" s="16" t="s">
        <v>1315</v>
      </c>
      <c r="B110" s="21" t="s">
        <v>1753</v>
      </c>
      <c r="C110" s="16" t="s">
        <v>757</v>
      </c>
      <c r="D110" s="7" t="s">
        <v>539</v>
      </c>
      <c r="E110" s="36">
        <v>10</v>
      </c>
      <c r="F110" s="36">
        <v>0</v>
      </c>
      <c r="G110" s="36">
        <v>0</v>
      </c>
      <c r="H110" s="36">
        <v>0</v>
      </c>
      <c r="I110" s="22">
        <v>0</v>
      </c>
      <c r="J110" s="38">
        <v>0</v>
      </c>
      <c r="K110" s="21"/>
      <c r="L110">
        <v>0</v>
      </c>
    </row>
    <row r="111" spans="1:12" ht="13.5">
      <c r="A111" s="16" t="s">
        <v>1039</v>
      </c>
      <c r="B111" s="21" t="s">
        <v>472</v>
      </c>
      <c r="C111" s="16" t="s">
        <v>791</v>
      </c>
      <c r="D111" s="7" t="s">
        <v>539</v>
      </c>
      <c r="E111" s="36">
        <v>20</v>
      </c>
      <c r="F111" s="36">
        <v>7</v>
      </c>
      <c r="G111" s="36">
        <v>0</v>
      </c>
      <c r="H111" s="36">
        <v>3</v>
      </c>
      <c r="I111" s="22">
        <v>10</v>
      </c>
      <c r="J111" s="38">
        <v>0.5</v>
      </c>
      <c r="K111" s="21"/>
      <c r="L111">
        <v>50</v>
      </c>
    </row>
    <row r="112" spans="1:12" ht="13.5">
      <c r="A112" s="16" t="s">
        <v>1341</v>
      </c>
      <c r="B112" s="21" t="s">
        <v>1792</v>
      </c>
      <c r="C112" s="16" t="s">
        <v>759</v>
      </c>
      <c r="D112" s="7" t="s">
        <v>539</v>
      </c>
      <c r="E112" s="36">
        <v>20</v>
      </c>
      <c r="F112" s="36">
        <v>0</v>
      </c>
      <c r="G112" s="36">
        <v>4</v>
      </c>
      <c r="H112" s="36">
        <v>0</v>
      </c>
      <c r="I112" s="23">
        <v>4</v>
      </c>
      <c r="J112" s="38">
        <v>0.2</v>
      </c>
      <c r="K112" s="21"/>
      <c r="L112">
        <v>20</v>
      </c>
    </row>
    <row r="113" spans="1:12" ht="13.5">
      <c r="A113" s="16" t="s">
        <v>1762</v>
      </c>
      <c r="B113" s="21" t="s">
        <v>1763</v>
      </c>
      <c r="C113" s="16" t="s">
        <v>815</v>
      </c>
      <c r="D113" s="7" t="s">
        <v>539</v>
      </c>
      <c r="E113" s="36">
        <v>10</v>
      </c>
      <c r="F113" s="36">
        <v>0</v>
      </c>
      <c r="G113" s="36">
        <v>1</v>
      </c>
      <c r="H113" s="36">
        <v>0</v>
      </c>
      <c r="I113" s="22">
        <v>1</v>
      </c>
      <c r="J113" s="38">
        <v>0.1</v>
      </c>
      <c r="K113" s="21"/>
      <c r="L113">
        <v>10</v>
      </c>
    </row>
    <row r="114" spans="1:12" ht="13.5">
      <c r="A114" s="16" t="s">
        <v>28</v>
      </c>
      <c r="B114" s="21" t="s">
        <v>29</v>
      </c>
      <c r="C114" s="16" t="s">
        <v>752</v>
      </c>
      <c r="D114" s="7" t="s">
        <v>539</v>
      </c>
      <c r="E114" s="36">
        <v>56</v>
      </c>
      <c r="F114" s="36">
        <v>0</v>
      </c>
      <c r="G114" s="36">
        <v>0</v>
      </c>
      <c r="H114" s="36">
        <v>0</v>
      </c>
      <c r="I114" s="22">
        <v>0</v>
      </c>
      <c r="J114" s="38">
        <v>0</v>
      </c>
      <c r="K114" s="21"/>
      <c r="L114">
        <v>0</v>
      </c>
    </row>
    <row r="115" spans="1:12" ht="13.5">
      <c r="A115" s="16" t="s">
        <v>1406</v>
      </c>
      <c r="B115" s="21" t="s">
        <v>1788</v>
      </c>
      <c r="C115" s="16" t="s">
        <v>752</v>
      </c>
      <c r="D115" s="7" t="s">
        <v>539</v>
      </c>
      <c r="E115" s="36">
        <v>25</v>
      </c>
      <c r="F115" s="36">
        <v>1</v>
      </c>
      <c r="G115" s="36">
        <v>0</v>
      </c>
      <c r="H115" s="36">
        <v>2</v>
      </c>
      <c r="I115" s="23">
        <v>3</v>
      </c>
      <c r="J115" s="38">
        <v>0.12</v>
      </c>
      <c r="K115" s="21"/>
      <c r="L115">
        <v>12</v>
      </c>
    </row>
    <row r="116" spans="1:12" ht="13.5">
      <c r="A116" s="16" t="s">
        <v>588</v>
      </c>
      <c r="B116" s="21" t="s">
        <v>589</v>
      </c>
      <c r="C116" s="16" t="s">
        <v>827</v>
      </c>
      <c r="D116" s="7" t="s">
        <v>539</v>
      </c>
      <c r="E116" s="36">
        <v>1</v>
      </c>
      <c r="F116" s="36">
        <v>0</v>
      </c>
      <c r="G116" s="36">
        <v>0</v>
      </c>
      <c r="H116" s="36">
        <v>0</v>
      </c>
      <c r="I116" s="22">
        <v>0</v>
      </c>
      <c r="J116" s="38">
        <v>0</v>
      </c>
      <c r="K116" s="21"/>
      <c r="L116">
        <v>0</v>
      </c>
    </row>
    <row r="117" spans="1:12" ht="13.5">
      <c r="A117" s="16" t="s">
        <v>105</v>
      </c>
      <c r="B117" s="21" t="s">
        <v>106</v>
      </c>
      <c r="C117" s="16" t="s">
        <v>868</v>
      </c>
      <c r="D117" s="7" t="s">
        <v>539</v>
      </c>
      <c r="E117" s="36">
        <v>16</v>
      </c>
      <c r="F117" s="36">
        <v>0</v>
      </c>
      <c r="G117" s="36">
        <v>3</v>
      </c>
      <c r="H117" s="36">
        <v>5</v>
      </c>
      <c r="I117" s="22">
        <v>8</v>
      </c>
      <c r="J117" s="38">
        <v>0.5</v>
      </c>
      <c r="K117" s="21"/>
      <c r="L117">
        <v>50</v>
      </c>
    </row>
    <row r="118" spans="1:12" ht="13.5">
      <c r="A118" s="16" t="s">
        <v>311</v>
      </c>
      <c r="B118" s="21" t="s">
        <v>742</v>
      </c>
      <c r="C118" s="16" t="s">
        <v>777</v>
      </c>
      <c r="D118" s="7" t="s">
        <v>541</v>
      </c>
      <c r="E118" s="36">
        <v>26</v>
      </c>
      <c r="F118" s="36">
        <v>5</v>
      </c>
      <c r="G118" s="36">
        <v>5</v>
      </c>
      <c r="H118" s="36">
        <v>0</v>
      </c>
      <c r="I118" s="22">
        <v>10</v>
      </c>
      <c r="J118" s="38">
        <v>0.3846153846153846</v>
      </c>
      <c r="K118" s="21"/>
      <c r="L118">
        <v>38.46153846153846</v>
      </c>
    </row>
    <row r="119" spans="1:12" ht="13.5">
      <c r="A119" s="16" t="s">
        <v>1148</v>
      </c>
      <c r="B119" s="21" t="s">
        <v>491</v>
      </c>
      <c r="C119" s="16" t="s">
        <v>894</v>
      </c>
      <c r="D119" s="7" t="s">
        <v>539</v>
      </c>
      <c r="E119" s="36">
        <v>33</v>
      </c>
      <c r="F119" s="36">
        <v>2</v>
      </c>
      <c r="G119" s="36">
        <v>4</v>
      </c>
      <c r="H119" s="36">
        <v>1</v>
      </c>
      <c r="I119" s="22">
        <v>7</v>
      </c>
      <c r="J119" s="38">
        <v>0.2121212121212121</v>
      </c>
      <c r="K119" s="21"/>
      <c r="L119">
        <v>21.21212121212121</v>
      </c>
    </row>
    <row r="120" spans="1:12" ht="13.5">
      <c r="A120" s="16" t="s">
        <v>1597</v>
      </c>
      <c r="B120" s="21" t="s">
        <v>1598</v>
      </c>
      <c r="C120" s="16" t="s">
        <v>844</v>
      </c>
      <c r="D120" s="7" t="s">
        <v>539</v>
      </c>
      <c r="E120" s="36">
        <v>39</v>
      </c>
      <c r="F120" s="36">
        <v>2</v>
      </c>
      <c r="G120" s="36">
        <v>2</v>
      </c>
      <c r="H120" s="36">
        <v>1</v>
      </c>
      <c r="I120" s="22">
        <v>5</v>
      </c>
      <c r="J120" s="38">
        <v>0.12820512820512822</v>
      </c>
      <c r="K120" s="21"/>
      <c r="L120">
        <v>12.820512820512821</v>
      </c>
    </row>
    <row r="121" spans="1:12" ht="13.5">
      <c r="A121" s="16" t="s">
        <v>40</v>
      </c>
      <c r="B121" s="21" t="s">
        <v>41</v>
      </c>
      <c r="C121" s="16" t="s">
        <v>821</v>
      </c>
      <c r="D121" s="7" t="s">
        <v>539</v>
      </c>
      <c r="I121" s="22"/>
      <c r="J121" s="38"/>
      <c r="K121" s="21" t="s">
        <v>1568</v>
      </c>
      <c r="L121"/>
    </row>
    <row r="122" spans="1:12" ht="13.5">
      <c r="A122" s="16" t="s">
        <v>1359</v>
      </c>
      <c r="B122" s="21" t="s">
        <v>1824</v>
      </c>
      <c r="C122" s="16" t="s">
        <v>810</v>
      </c>
      <c r="D122" s="7" t="s">
        <v>539</v>
      </c>
      <c r="E122" s="36">
        <v>45</v>
      </c>
      <c r="F122" s="36">
        <v>1</v>
      </c>
      <c r="G122" s="36">
        <v>0</v>
      </c>
      <c r="H122" s="36">
        <v>2</v>
      </c>
      <c r="I122" s="22">
        <v>3</v>
      </c>
      <c r="J122" s="38">
        <v>0.06666666666666667</v>
      </c>
      <c r="K122" s="21"/>
      <c r="L122">
        <v>6.666666666666667</v>
      </c>
    </row>
    <row r="123" spans="1:12" ht="13.5">
      <c r="A123" s="16" t="s">
        <v>1027</v>
      </c>
      <c r="B123" s="21" t="s">
        <v>1675</v>
      </c>
      <c r="C123" s="16" t="s">
        <v>827</v>
      </c>
      <c r="D123" s="7" t="s">
        <v>539</v>
      </c>
      <c r="E123" s="36">
        <v>19</v>
      </c>
      <c r="F123" s="36">
        <v>2</v>
      </c>
      <c r="G123" s="36">
        <v>3</v>
      </c>
      <c r="H123" s="36">
        <v>1</v>
      </c>
      <c r="I123" s="22">
        <v>6</v>
      </c>
      <c r="J123" s="38">
        <v>0.3157894736842105</v>
      </c>
      <c r="K123" s="21"/>
      <c r="L123">
        <v>31.57894736842105</v>
      </c>
    </row>
    <row r="124" spans="1:12" ht="13.5">
      <c r="A124" s="16" t="s">
        <v>1052</v>
      </c>
      <c r="B124" s="21" t="s">
        <v>948</v>
      </c>
      <c r="C124" s="16" t="s">
        <v>797</v>
      </c>
      <c r="D124" s="7" t="s">
        <v>539</v>
      </c>
      <c r="E124" s="36">
        <v>23</v>
      </c>
      <c r="F124" s="36">
        <v>2</v>
      </c>
      <c r="G124" s="36">
        <v>3</v>
      </c>
      <c r="H124" s="36">
        <v>3</v>
      </c>
      <c r="I124" s="22">
        <v>8</v>
      </c>
      <c r="J124" s="38">
        <v>0.34782608695652173</v>
      </c>
      <c r="K124" s="21"/>
      <c r="L124">
        <v>34.78260869565217</v>
      </c>
    </row>
    <row r="125" spans="1:12" ht="13.5">
      <c r="A125" s="16" t="s">
        <v>1702</v>
      </c>
      <c r="B125" s="21" t="s">
        <v>1703</v>
      </c>
      <c r="C125" s="16" t="s">
        <v>755</v>
      </c>
      <c r="D125" s="7" t="s">
        <v>539</v>
      </c>
      <c r="E125" s="36">
        <v>80</v>
      </c>
      <c r="F125" s="36">
        <v>7</v>
      </c>
      <c r="G125" s="36">
        <v>4</v>
      </c>
      <c r="H125" s="36">
        <v>5</v>
      </c>
      <c r="I125" s="22">
        <v>16</v>
      </c>
      <c r="J125" s="38">
        <v>0.2</v>
      </c>
      <c r="K125" s="21"/>
      <c r="L125">
        <v>20</v>
      </c>
    </row>
    <row r="126" spans="1:12" ht="13.5">
      <c r="A126" s="16" t="s">
        <v>1149</v>
      </c>
      <c r="B126" s="21" t="s">
        <v>1150</v>
      </c>
      <c r="C126" s="16" t="s">
        <v>815</v>
      </c>
      <c r="D126" s="7" t="s">
        <v>539</v>
      </c>
      <c r="E126" s="36">
        <v>23</v>
      </c>
      <c r="F126" s="36">
        <v>0</v>
      </c>
      <c r="G126" s="36">
        <v>0</v>
      </c>
      <c r="H126" s="36">
        <v>3</v>
      </c>
      <c r="I126" s="22">
        <v>3</v>
      </c>
      <c r="J126" s="38">
        <v>0.13043478260869565</v>
      </c>
      <c r="K126" s="21"/>
      <c r="L126">
        <v>13.043478260869565</v>
      </c>
    </row>
    <row r="127" spans="1:12" ht="13.5">
      <c r="A127" s="16" t="s">
        <v>1558</v>
      </c>
      <c r="B127" s="21" t="s">
        <v>1559</v>
      </c>
      <c r="C127" s="16" t="s">
        <v>759</v>
      </c>
      <c r="D127" s="7" t="s">
        <v>539</v>
      </c>
      <c r="E127" s="36">
        <v>18</v>
      </c>
      <c r="F127" s="36">
        <v>0</v>
      </c>
      <c r="G127" s="36">
        <v>5</v>
      </c>
      <c r="H127" s="36">
        <v>0</v>
      </c>
      <c r="I127" s="22">
        <v>5</v>
      </c>
      <c r="J127" s="38">
        <v>0.2777777777777778</v>
      </c>
      <c r="K127" s="21"/>
      <c r="L127">
        <v>27.77777777777778</v>
      </c>
    </row>
    <row r="128" spans="1:12" ht="13.5">
      <c r="A128" s="16" t="s">
        <v>336</v>
      </c>
      <c r="B128" s="21" t="s">
        <v>337</v>
      </c>
      <c r="C128" s="16" t="s">
        <v>805</v>
      </c>
      <c r="D128" s="7" t="s">
        <v>539</v>
      </c>
      <c r="I128" s="22"/>
      <c r="J128" s="38"/>
      <c r="K128" s="21" t="s">
        <v>1568</v>
      </c>
      <c r="L128"/>
    </row>
    <row r="129" spans="1:12" ht="13.5">
      <c r="A129" s="16" t="s">
        <v>429</v>
      </c>
      <c r="B129" s="21" t="s">
        <v>430</v>
      </c>
      <c r="C129" s="16" t="s">
        <v>815</v>
      </c>
      <c r="D129" s="7" t="s">
        <v>539</v>
      </c>
      <c r="E129" s="36">
        <v>16</v>
      </c>
      <c r="F129" s="36">
        <v>2</v>
      </c>
      <c r="G129" s="36">
        <v>0</v>
      </c>
      <c r="H129" s="36">
        <v>1</v>
      </c>
      <c r="I129" s="22">
        <v>3</v>
      </c>
      <c r="J129" s="38">
        <v>0.1875</v>
      </c>
      <c r="K129" s="21"/>
      <c r="L129">
        <v>18.75</v>
      </c>
    </row>
    <row r="130" spans="1:12" ht="13.5">
      <c r="A130" s="16" t="s">
        <v>1206</v>
      </c>
      <c r="B130" s="21" t="s">
        <v>670</v>
      </c>
      <c r="C130" s="16" t="s">
        <v>815</v>
      </c>
      <c r="D130" s="7" t="s">
        <v>539</v>
      </c>
      <c r="E130" s="36">
        <v>155</v>
      </c>
      <c r="F130" s="36">
        <v>9</v>
      </c>
      <c r="G130" s="36">
        <v>2</v>
      </c>
      <c r="H130" s="36">
        <v>1</v>
      </c>
      <c r="I130" s="22">
        <v>12</v>
      </c>
      <c r="J130" s="38">
        <v>0.07741935483870968</v>
      </c>
      <c r="K130" s="21"/>
      <c r="L130">
        <v>7.741935483870968</v>
      </c>
    </row>
    <row r="131" spans="1:12" ht="13.5">
      <c r="A131" s="16" t="s">
        <v>2017</v>
      </c>
      <c r="B131" s="21" t="s">
        <v>2018</v>
      </c>
      <c r="C131" s="16" t="s">
        <v>878</v>
      </c>
      <c r="D131" s="7" t="s">
        <v>539</v>
      </c>
      <c r="E131" s="36">
        <v>43</v>
      </c>
      <c r="F131" s="36">
        <v>3</v>
      </c>
      <c r="G131" s="36">
        <v>1</v>
      </c>
      <c r="H131" s="36">
        <v>1</v>
      </c>
      <c r="I131" s="22">
        <v>5</v>
      </c>
      <c r="J131" s="38">
        <v>0.11627906976744186</v>
      </c>
      <c r="K131" s="21"/>
      <c r="L131">
        <v>11.627906976744185</v>
      </c>
    </row>
    <row r="132" spans="1:12" ht="13.5">
      <c r="A132" s="16" t="s">
        <v>1734</v>
      </c>
      <c r="B132" s="21" t="s">
        <v>1735</v>
      </c>
      <c r="C132" s="16" t="s">
        <v>763</v>
      </c>
      <c r="D132" s="7" t="s">
        <v>539</v>
      </c>
      <c r="E132" s="36">
        <v>2</v>
      </c>
      <c r="F132" s="36">
        <v>0</v>
      </c>
      <c r="G132" s="36">
        <v>1</v>
      </c>
      <c r="H132" s="36">
        <v>0</v>
      </c>
      <c r="I132" s="22">
        <v>1</v>
      </c>
      <c r="J132" s="38">
        <v>0.5</v>
      </c>
      <c r="K132" s="21"/>
      <c r="L132">
        <v>50</v>
      </c>
    </row>
    <row r="133" spans="1:12" ht="13.5">
      <c r="A133" s="16" t="s">
        <v>194</v>
      </c>
      <c r="B133" s="21" t="s">
        <v>1679</v>
      </c>
      <c r="C133" s="16" t="s">
        <v>823</v>
      </c>
      <c r="D133" s="7" t="s">
        <v>539</v>
      </c>
      <c r="E133" s="36">
        <v>43</v>
      </c>
      <c r="F133" s="36">
        <v>3</v>
      </c>
      <c r="G133" s="36">
        <v>3</v>
      </c>
      <c r="H133" s="36">
        <v>10</v>
      </c>
      <c r="I133" s="22">
        <v>16</v>
      </c>
      <c r="J133" s="38">
        <v>0.37209302325581395</v>
      </c>
      <c r="K133" s="21"/>
      <c r="L133">
        <v>37.2093023255814</v>
      </c>
    </row>
    <row r="134" spans="1:12" ht="13.5">
      <c r="A134" s="16" t="s">
        <v>1440</v>
      </c>
      <c r="B134" s="21" t="s">
        <v>440</v>
      </c>
      <c r="C134" s="16" t="s">
        <v>858</v>
      </c>
      <c r="D134" s="7" t="s">
        <v>539</v>
      </c>
      <c r="E134" s="36">
        <v>68</v>
      </c>
      <c r="F134" s="36">
        <v>0</v>
      </c>
      <c r="G134" s="36">
        <v>2</v>
      </c>
      <c r="H134" s="36">
        <v>12</v>
      </c>
      <c r="I134" s="22">
        <v>14</v>
      </c>
      <c r="J134" s="38">
        <v>0.2058823529411765</v>
      </c>
      <c r="K134" s="21"/>
      <c r="L134">
        <v>20.58823529411765</v>
      </c>
    </row>
    <row r="135" spans="1:12" ht="13.5">
      <c r="A135" s="16" t="s">
        <v>624</v>
      </c>
      <c r="B135" s="21" t="s">
        <v>625</v>
      </c>
      <c r="C135" s="16" t="s">
        <v>805</v>
      </c>
      <c r="D135" s="7" t="s">
        <v>539</v>
      </c>
      <c r="E135" s="36">
        <v>30</v>
      </c>
      <c r="F135" s="36">
        <v>3</v>
      </c>
      <c r="G135" s="36">
        <v>2</v>
      </c>
      <c r="H135" s="36">
        <v>1</v>
      </c>
      <c r="I135" s="22">
        <v>6</v>
      </c>
      <c r="J135" s="38">
        <v>0.2</v>
      </c>
      <c r="K135" s="21"/>
      <c r="L135">
        <v>20</v>
      </c>
    </row>
    <row r="136" spans="1:12" ht="13.5">
      <c r="A136" s="16" t="s">
        <v>995</v>
      </c>
      <c r="B136" s="21" t="s">
        <v>504</v>
      </c>
      <c r="C136" s="16" t="s">
        <v>758</v>
      </c>
      <c r="D136" s="7" t="s">
        <v>539</v>
      </c>
      <c r="E136" s="36">
        <v>27</v>
      </c>
      <c r="F136" s="36">
        <v>1</v>
      </c>
      <c r="G136" s="36">
        <v>1</v>
      </c>
      <c r="H136" s="36">
        <v>0</v>
      </c>
      <c r="I136" s="22">
        <v>2</v>
      </c>
      <c r="J136" s="38">
        <v>0.07407407407407407</v>
      </c>
      <c r="K136" s="21"/>
      <c r="L136">
        <v>7.407407407407407</v>
      </c>
    </row>
    <row r="137" spans="1:12" ht="13.5">
      <c r="A137" s="16" t="s">
        <v>137</v>
      </c>
      <c r="B137" s="21" t="s">
        <v>1747</v>
      </c>
      <c r="C137" s="16" t="s">
        <v>823</v>
      </c>
      <c r="D137" s="7" t="s">
        <v>539</v>
      </c>
      <c r="I137" s="22"/>
      <c r="J137" s="38"/>
      <c r="K137" s="21" t="s">
        <v>1944</v>
      </c>
      <c r="L137"/>
    </row>
    <row r="138" spans="1:12" ht="13.5">
      <c r="A138" s="16" t="s">
        <v>1170</v>
      </c>
      <c r="B138" s="21" t="s">
        <v>1171</v>
      </c>
      <c r="C138" s="16" t="s">
        <v>758</v>
      </c>
      <c r="D138" s="7" t="s">
        <v>539</v>
      </c>
      <c r="E138" s="36">
        <v>66</v>
      </c>
      <c r="F138" s="36">
        <v>9</v>
      </c>
      <c r="G138" s="36">
        <v>12</v>
      </c>
      <c r="H138" s="36">
        <v>1</v>
      </c>
      <c r="I138" s="22">
        <v>22</v>
      </c>
      <c r="J138" s="38">
        <v>0.33333333333333337</v>
      </c>
      <c r="K138" s="21"/>
      <c r="L138">
        <v>33.333333333333336</v>
      </c>
    </row>
    <row r="139" spans="1:12" ht="13.5">
      <c r="A139" s="16" t="s">
        <v>1193</v>
      </c>
      <c r="B139" s="21" t="s">
        <v>650</v>
      </c>
      <c r="C139" s="16" t="s">
        <v>791</v>
      </c>
      <c r="D139" s="7" t="s">
        <v>539</v>
      </c>
      <c r="E139" s="36">
        <v>56</v>
      </c>
      <c r="F139" s="36">
        <v>4</v>
      </c>
      <c r="G139" s="36">
        <v>0</v>
      </c>
      <c r="H139" s="36">
        <v>11</v>
      </c>
      <c r="I139" s="22">
        <v>15</v>
      </c>
      <c r="J139" s="38">
        <v>0.26785714285714285</v>
      </c>
      <c r="K139" s="21"/>
      <c r="L139">
        <v>26.785714285714285</v>
      </c>
    </row>
    <row r="140" spans="1:12" ht="13.5">
      <c r="A140" s="16" t="s">
        <v>1519</v>
      </c>
      <c r="B140" s="21" t="s">
        <v>1520</v>
      </c>
      <c r="C140" s="16" t="s">
        <v>779</v>
      </c>
      <c r="D140" s="7" t="s">
        <v>539</v>
      </c>
      <c r="E140" s="36">
        <v>27</v>
      </c>
      <c r="F140" s="36">
        <v>1</v>
      </c>
      <c r="G140" s="36">
        <v>0</v>
      </c>
      <c r="H140" s="36">
        <v>1</v>
      </c>
      <c r="I140" s="22">
        <v>2</v>
      </c>
      <c r="J140" s="38">
        <v>0.07407407407407407</v>
      </c>
      <c r="K140" s="21"/>
      <c r="L140">
        <v>7.407407407407407</v>
      </c>
    </row>
    <row r="141" spans="1:12" ht="13.5">
      <c r="A141" s="16" t="s">
        <v>1989</v>
      </c>
      <c r="B141" s="21" t="s">
        <v>1990</v>
      </c>
      <c r="C141" s="16" t="s">
        <v>865</v>
      </c>
      <c r="D141" s="7" t="s">
        <v>539</v>
      </c>
      <c r="E141" s="36">
        <v>20</v>
      </c>
      <c r="F141" s="36">
        <v>0</v>
      </c>
      <c r="G141" s="36">
        <v>0</v>
      </c>
      <c r="H141" s="36">
        <v>0</v>
      </c>
      <c r="I141" s="22">
        <v>0</v>
      </c>
      <c r="J141" s="38">
        <v>0</v>
      </c>
      <c r="K141" s="21"/>
      <c r="L141">
        <v>0</v>
      </c>
    </row>
    <row r="142" spans="1:12" ht="13.5">
      <c r="A142" s="16" t="s">
        <v>1186</v>
      </c>
      <c r="B142" s="21" t="s">
        <v>441</v>
      </c>
      <c r="C142" s="16" t="s">
        <v>791</v>
      </c>
      <c r="D142" s="7" t="s">
        <v>539</v>
      </c>
      <c r="E142" s="36">
        <v>23</v>
      </c>
      <c r="F142" s="36">
        <v>0</v>
      </c>
      <c r="G142" s="36">
        <v>2</v>
      </c>
      <c r="H142" s="36">
        <v>2</v>
      </c>
      <c r="I142" s="22">
        <v>4</v>
      </c>
      <c r="J142" s="38">
        <v>0.17391304347826086</v>
      </c>
      <c r="K142" s="21"/>
      <c r="L142">
        <v>17.391304347826086</v>
      </c>
    </row>
    <row r="143" spans="1:12" ht="13.5">
      <c r="A143" s="16" t="s">
        <v>294</v>
      </c>
      <c r="B143" s="21" t="s">
        <v>790</v>
      </c>
      <c r="C143" s="16" t="s">
        <v>791</v>
      </c>
      <c r="D143" s="7" t="s">
        <v>539</v>
      </c>
      <c r="E143" s="36">
        <v>46</v>
      </c>
      <c r="F143" s="36">
        <v>1</v>
      </c>
      <c r="G143" s="36">
        <v>1</v>
      </c>
      <c r="H143" s="36">
        <v>0</v>
      </c>
      <c r="I143" s="22">
        <v>2</v>
      </c>
      <c r="J143" s="38">
        <v>0.043478260869565216</v>
      </c>
      <c r="K143" s="21"/>
      <c r="L143">
        <v>4.3478260869565215</v>
      </c>
    </row>
    <row r="144" spans="1:12" ht="13.5">
      <c r="A144" s="16" t="s">
        <v>142</v>
      </c>
      <c r="B144" s="21" t="s">
        <v>437</v>
      </c>
      <c r="C144" s="16" t="s">
        <v>777</v>
      </c>
      <c r="D144" s="7" t="s">
        <v>539</v>
      </c>
      <c r="E144" s="36">
        <v>40</v>
      </c>
      <c r="F144" s="36">
        <v>1</v>
      </c>
      <c r="G144" s="36">
        <v>3</v>
      </c>
      <c r="H144" s="36">
        <v>5</v>
      </c>
      <c r="I144" s="22">
        <v>9</v>
      </c>
      <c r="J144" s="38">
        <v>0.225</v>
      </c>
      <c r="K144" s="21"/>
      <c r="L144">
        <v>22.5</v>
      </c>
    </row>
    <row r="145" spans="1:12" ht="13.5">
      <c r="A145" s="16" t="s">
        <v>1026</v>
      </c>
      <c r="B145" s="21" t="s">
        <v>496</v>
      </c>
      <c r="C145" s="16" t="s">
        <v>815</v>
      </c>
      <c r="D145" s="7" t="s">
        <v>539</v>
      </c>
      <c r="E145" s="36">
        <v>29</v>
      </c>
      <c r="F145" s="36">
        <v>1</v>
      </c>
      <c r="G145" s="36">
        <v>7</v>
      </c>
      <c r="H145" s="36">
        <v>5</v>
      </c>
      <c r="I145" s="22">
        <v>13</v>
      </c>
      <c r="J145" s="38">
        <v>0.4482758620689655</v>
      </c>
      <c r="K145" s="21"/>
      <c r="L145">
        <v>44.827586206896555</v>
      </c>
    </row>
    <row r="146" spans="1:12" ht="13.5">
      <c r="A146" s="16" t="s">
        <v>332</v>
      </c>
      <c r="B146" s="21" t="s">
        <v>438</v>
      </c>
      <c r="C146" s="16" t="s">
        <v>758</v>
      </c>
      <c r="D146" s="7" t="s">
        <v>539</v>
      </c>
      <c r="E146" s="36">
        <v>30</v>
      </c>
      <c r="F146" s="36">
        <v>1</v>
      </c>
      <c r="G146" s="36">
        <v>3</v>
      </c>
      <c r="H146" s="36">
        <v>0</v>
      </c>
      <c r="I146" s="22">
        <v>4</v>
      </c>
      <c r="J146" s="38">
        <v>0.13333333333333333</v>
      </c>
      <c r="K146" s="21"/>
      <c r="L146">
        <v>13.333333333333334</v>
      </c>
    </row>
    <row r="147" spans="1:12" ht="13.5">
      <c r="A147" s="16" t="s">
        <v>1461</v>
      </c>
      <c r="B147" s="21" t="s">
        <v>1462</v>
      </c>
      <c r="C147" s="16" t="s">
        <v>770</v>
      </c>
      <c r="D147" s="7" t="s">
        <v>539</v>
      </c>
      <c r="I147" s="22"/>
      <c r="J147" s="38"/>
      <c r="K147" s="21" t="s">
        <v>1568</v>
      </c>
      <c r="L147"/>
    </row>
    <row r="148" spans="1:12" ht="13.5">
      <c r="A148" s="16" t="s">
        <v>216</v>
      </c>
      <c r="B148" s="21" t="s">
        <v>494</v>
      </c>
      <c r="C148" s="16" t="s">
        <v>823</v>
      </c>
      <c r="D148" s="7" t="s">
        <v>539</v>
      </c>
      <c r="E148" s="36">
        <v>54</v>
      </c>
      <c r="F148" s="36">
        <v>1</v>
      </c>
      <c r="G148" s="36">
        <v>3</v>
      </c>
      <c r="H148" s="36">
        <v>10</v>
      </c>
      <c r="I148" s="22">
        <v>14</v>
      </c>
      <c r="J148" s="38">
        <v>0.2592592592592593</v>
      </c>
      <c r="K148" s="21"/>
      <c r="L148">
        <v>25.925925925925927</v>
      </c>
    </row>
    <row r="149" spans="1:12" ht="13.5">
      <c r="A149" s="16" t="s">
        <v>1549</v>
      </c>
      <c r="B149" s="21" t="s">
        <v>1832</v>
      </c>
      <c r="C149" s="16" t="s">
        <v>815</v>
      </c>
      <c r="D149" s="7" t="s">
        <v>539</v>
      </c>
      <c r="E149" s="36">
        <v>29</v>
      </c>
      <c r="F149" s="36">
        <v>1</v>
      </c>
      <c r="G149" s="36">
        <v>1</v>
      </c>
      <c r="H149" s="36">
        <v>1</v>
      </c>
      <c r="I149" s="22">
        <v>3</v>
      </c>
      <c r="J149" s="38">
        <v>0.10344827586206896</v>
      </c>
      <c r="K149" s="21"/>
      <c r="L149">
        <v>10.344827586206897</v>
      </c>
    </row>
    <row r="150" spans="1:12" ht="13.5">
      <c r="A150" s="16" t="s">
        <v>2021</v>
      </c>
      <c r="B150" s="21" t="s">
        <v>2022</v>
      </c>
      <c r="C150" s="16" t="s">
        <v>777</v>
      </c>
      <c r="D150" s="7" t="s">
        <v>539</v>
      </c>
      <c r="E150" s="36">
        <v>47</v>
      </c>
      <c r="F150" s="36">
        <v>1</v>
      </c>
      <c r="G150" s="36">
        <v>12</v>
      </c>
      <c r="H150" s="36">
        <v>11</v>
      </c>
      <c r="I150" s="22">
        <v>24</v>
      </c>
      <c r="J150" s="38">
        <v>0.5106382978723404</v>
      </c>
      <c r="K150" s="21"/>
      <c r="L150">
        <v>51.06382978723404</v>
      </c>
    </row>
    <row r="151" spans="1:12" ht="13.5">
      <c r="A151" s="16" t="s">
        <v>1133</v>
      </c>
      <c r="B151" s="21" t="s">
        <v>1134</v>
      </c>
      <c r="C151" s="16" t="s">
        <v>763</v>
      </c>
      <c r="D151" s="7" t="s">
        <v>539</v>
      </c>
      <c r="I151" s="22"/>
      <c r="J151" s="38"/>
      <c r="K151" s="21" t="s">
        <v>1568</v>
      </c>
      <c r="L151">
        <v>35.13513513513514</v>
      </c>
    </row>
    <row r="152" spans="1:12" ht="13.5">
      <c r="A152" s="16" t="s">
        <v>92</v>
      </c>
      <c r="B152" s="21" t="s">
        <v>921</v>
      </c>
      <c r="C152" s="16" t="s">
        <v>810</v>
      </c>
      <c r="D152" s="7" t="s">
        <v>539</v>
      </c>
      <c r="E152" s="36">
        <v>37</v>
      </c>
      <c r="F152" s="36">
        <v>4</v>
      </c>
      <c r="G152" s="36">
        <v>1</v>
      </c>
      <c r="H152" s="36">
        <v>8</v>
      </c>
      <c r="I152" s="22">
        <v>13</v>
      </c>
      <c r="J152" s="38">
        <v>0.35135135135135137</v>
      </c>
      <c r="K152" s="21"/>
      <c r="L152"/>
    </row>
    <row r="153" spans="1:12" ht="13.5">
      <c r="A153" s="16" t="s">
        <v>1382</v>
      </c>
      <c r="B153" s="21" t="s">
        <v>718</v>
      </c>
      <c r="C153" s="16" t="s">
        <v>758</v>
      </c>
      <c r="D153" s="7" t="s">
        <v>539</v>
      </c>
      <c r="E153" s="36">
        <v>45</v>
      </c>
      <c r="F153" s="36">
        <v>2</v>
      </c>
      <c r="G153" s="36">
        <v>3</v>
      </c>
      <c r="H153" s="36">
        <v>4</v>
      </c>
      <c r="I153" s="22">
        <v>9</v>
      </c>
      <c r="J153" s="38">
        <v>0.2</v>
      </c>
      <c r="K153" s="21"/>
      <c r="L153">
        <v>20</v>
      </c>
    </row>
    <row r="154" spans="1:12" ht="13.5">
      <c r="A154" s="16" t="s">
        <v>1228</v>
      </c>
      <c r="B154" s="21" t="s">
        <v>480</v>
      </c>
      <c r="C154" s="16" t="s">
        <v>770</v>
      </c>
      <c r="D154" s="7" t="s">
        <v>539</v>
      </c>
      <c r="E154" s="36">
        <v>32</v>
      </c>
      <c r="F154" s="36">
        <v>0</v>
      </c>
      <c r="G154" s="36">
        <v>1</v>
      </c>
      <c r="H154" s="36">
        <v>1</v>
      </c>
      <c r="I154" s="22">
        <v>2</v>
      </c>
      <c r="J154" s="38">
        <v>0.0625</v>
      </c>
      <c r="K154" s="21"/>
      <c r="L154">
        <v>6.25</v>
      </c>
    </row>
    <row r="155" spans="1:12" ht="13.5">
      <c r="A155" s="16" t="s">
        <v>1336</v>
      </c>
      <c r="B155" s="21" t="s">
        <v>1818</v>
      </c>
      <c r="C155" s="16" t="s">
        <v>823</v>
      </c>
      <c r="D155" s="7" t="s">
        <v>539</v>
      </c>
      <c r="E155" s="36">
        <v>80</v>
      </c>
      <c r="F155" s="36">
        <v>8</v>
      </c>
      <c r="G155" s="36">
        <v>7</v>
      </c>
      <c r="H155" s="36">
        <v>5</v>
      </c>
      <c r="I155" s="22">
        <v>20</v>
      </c>
      <c r="J155" s="38">
        <v>0.25</v>
      </c>
      <c r="K155" s="21"/>
      <c r="L155">
        <v>25</v>
      </c>
    </row>
    <row r="156" spans="1:12" ht="13.5">
      <c r="A156" s="16" t="s">
        <v>269</v>
      </c>
      <c r="B156" s="21" t="s">
        <v>270</v>
      </c>
      <c r="C156" s="16" t="s">
        <v>823</v>
      </c>
      <c r="D156" s="7" t="s">
        <v>539</v>
      </c>
      <c r="E156" s="36">
        <v>2</v>
      </c>
      <c r="F156" s="36">
        <v>1</v>
      </c>
      <c r="G156" s="36">
        <v>0</v>
      </c>
      <c r="H156" s="36">
        <v>0</v>
      </c>
      <c r="I156" s="22">
        <v>1</v>
      </c>
      <c r="J156" s="38">
        <v>0.5</v>
      </c>
      <c r="K156" s="21"/>
      <c r="L156">
        <v>50</v>
      </c>
    </row>
    <row r="157" spans="1:12" ht="13.5">
      <c r="A157" s="16" t="s">
        <v>598</v>
      </c>
      <c r="B157" s="21" t="s">
        <v>599</v>
      </c>
      <c r="C157" s="16" t="s">
        <v>823</v>
      </c>
      <c r="D157" s="7" t="s">
        <v>539</v>
      </c>
      <c r="I157" s="22"/>
      <c r="J157" s="38"/>
      <c r="K157" s="21" t="s">
        <v>1944</v>
      </c>
      <c r="L157"/>
    </row>
    <row r="158" spans="1:12" ht="13.5">
      <c r="A158" s="16" t="s">
        <v>1332</v>
      </c>
      <c r="B158" s="21" t="s">
        <v>649</v>
      </c>
      <c r="C158" s="16" t="s">
        <v>768</v>
      </c>
      <c r="D158" s="7" t="s">
        <v>539</v>
      </c>
      <c r="E158" s="36">
        <v>20</v>
      </c>
      <c r="F158" s="36">
        <v>0</v>
      </c>
      <c r="G158" s="36">
        <v>2</v>
      </c>
      <c r="H158" s="36">
        <v>3</v>
      </c>
      <c r="I158" s="22">
        <v>5</v>
      </c>
      <c r="J158" s="38">
        <v>0.25</v>
      </c>
      <c r="K158" s="21"/>
      <c r="L158">
        <v>25</v>
      </c>
    </row>
    <row r="159" spans="1:12" ht="13.5">
      <c r="A159" s="16" t="s">
        <v>367</v>
      </c>
      <c r="B159" s="21" t="s">
        <v>1625</v>
      </c>
      <c r="C159" s="16" t="s">
        <v>831</v>
      </c>
      <c r="D159" s="7" t="s">
        <v>539</v>
      </c>
      <c r="E159" s="36">
        <v>19</v>
      </c>
      <c r="F159" s="36">
        <v>0</v>
      </c>
      <c r="G159" s="36">
        <v>1</v>
      </c>
      <c r="H159" s="36">
        <v>2</v>
      </c>
      <c r="I159" s="22">
        <v>3</v>
      </c>
      <c r="J159" s="38">
        <v>0.15789473684210525</v>
      </c>
      <c r="K159" s="21"/>
      <c r="L159">
        <v>15.789473684210526</v>
      </c>
    </row>
    <row r="160" spans="1:12" ht="13.5">
      <c r="A160" s="16" t="s">
        <v>1222</v>
      </c>
      <c r="B160" s="21" t="s">
        <v>684</v>
      </c>
      <c r="C160" s="16" t="s">
        <v>831</v>
      </c>
      <c r="D160" s="7" t="s">
        <v>539</v>
      </c>
      <c r="E160" s="36">
        <v>15</v>
      </c>
      <c r="F160" s="36">
        <v>0</v>
      </c>
      <c r="G160" s="36">
        <v>0</v>
      </c>
      <c r="H160" s="36">
        <v>2</v>
      </c>
      <c r="I160" s="22">
        <v>2</v>
      </c>
      <c r="J160" s="38">
        <v>0.13333333333333333</v>
      </c>
      <c r="K160" s="21"/>
      <c r="L160">
        <v>13.333333333333334</v>
      </c>
    </row>
    <row r="161" spans="1:12" ht="13.5">
      <c r="A161" s="16" t="s">
        <v>147</v>
      </c>
      <c r="B161" s="21" t="s">
        <v>148</v>
      </c>
      <c r="C161" s="16" t="s">
        <v>805</v>
      </c>
      <c r="D161" s="7" t="s">
        <v>539</v>
      </c>
      <c r="I161" s="22"/>
      <c r="J161" s="38"/>
      <c r="K161" s="21" t="s">
        <v>1568</v>
      </c>
      <c r="L161"/>
    </row>
    <row r="162" spans="1:12" ht="13.5">
      <c r="A162" s="16" t="s">
        <v>319</v>
      </c>
      <c r="B162" s="21" t="s">
        <v>864</v>
      </c>
      <c r="C162" s="16" t="s">
        <v>805</v>
      </c>
      <c r="D162" s="7" t="s">
        <v>539</v>
      </c>
      <c r="E162" s="36">
        <v>12</v>
      </c>
      <c r="F162" s="36">
        <v>2</v>
      </c>
      <c r="G162" s="36">
        <v>3</v>
      </c>
      <c r="H162" s="36">
        <v>0</v>
      </c>
      <c r="I162" s="22">
        <v>5</v>
      </c>
      <c r="J162" s="38">
        <v>0.41666666666666663</v>
      </c>
      <c r="K162" s="21"/>
      <c r="L162">
        <v>41.666666666666664</v>
      </c>
    </row>
    <row r="163" spans="1:12" ht="13.5">
      <c r="A163" s="16" t="s">
        <v>223</v>
      </c>
      <c r="B163" s="21" t="s">
        <v>971</v>
      </c>
      <c r="C163" s="16" t="s">
        <v>779</v>
      </c>
      <c r="D163" s="7" t="s">
        <v>539</v>
      </c>
      <c r="E163" s="36">
        <v>96</v>
      </c>
      <c r="F163" s="36">
        <v>3</v>
      </c>
      <c r="G163" s="36">
        <v>0</v>
      </c>
      <c r="H163" s="36">
        <v>1</v>
      </c>
      <c r="I163" s="22">
        <v>4</v>
      </c>
      <c r="J163" s="38">
        <v>0.04166666666666667</v>
      </c>
      <c r="K163" s="21"/>
      <c r="L163">
        <v>4.166666666666667</v>
      </c>
    </row>
    <row r="164" spans="1:12" ht="13.5">
      <c r="A164" s="16" t="s">
        <v>1561</v>
      </c>
      <c r="B164" s="21" t="s">
        <v>943</v>
      </c>
      <c r="C164" s="16" t="s">
        <v>944</v>
      </c>
      <c r="D164" s="7" t="s">
        <v>539</v>
      </c>
      <c r="E164" s="36">
        <v>8</v>
      </c>
      <c r="F164" s="36">
        <v>0</v>
      </c>
      <c r="G164" s="36">
        <v>0</v>
      </c>
      <c r="H164" s="36">
        <v>0</v>
      </c>
      <c r="I164" s="22">
        <v>0</v>
      </c>
      <c r="J164" s="38">
        <v>0</v>
      </c>
      <c r="K164" s="21"/>
      <c r="L164">
        <v>0</v>
      </c>
    </row>
    <row r="165" spans="1:12" ht="13.5">
      <c r="A165" s="16" t="s">
        <v>999</v>
      </c>
      <c r="B165" s="21" t="s">
        <v>1000</v>
      </c>
      <c r="C165" s="16" t="s">
        <v>759</v>
      </c>
      <c r="D165" s="7" t="s">
        <v>539</v>
      </c>
      <c r="E165" s="36">
        <v>21</v>
      </c>
      <c r="F165" s="36">
        <v>1</v>
      </c>
      <c r="G165" s="36">
        <v>2</v>
      </c>
      <c r="H165" s="36">
        <v>0</v>
      </c>
      <c r="I165" s="22">
        <v>3</v>
      </c>
      <c r="J165" s="38">
        <v>0.14285714285714288</v>
      </c>
      <c r="K165" s="21"/>
      <c r="L165">
        <v>14.285714285714286</v>
      </c>
    </row>
    <row r="166" spans="1:12" ht="13.5">
      <c r="A166" s="16" t="s">
        <v>1273</v>
      </c>
      <c r="B166" s="21" t="s">
        <v>664</v>
      </c>
      <c r="C166" s="16" t="s">
        <v>757</v>
      </c>
      <c r="D166" s="7" t="s">
        <v>539</v>
      </c>
      <c r="E166" s="36">
        <v>115</v>
      </c>
      <c r="F166" s="36">
        <v>19</v>
      </c>
      <c r="G166" s="36">
        <v>6</v>
      </c>
      <c r="H166" s="36">
        <v>2</v>
      </c>
      <c r="I166" s="22">
        <v>27</v>
      </c>
      <c r="J166" s="38">
        <v>0.23478260869565218</v>
      </c>
      <c r="K166" s="21"/>
      <c r="L166">
        <v>23.47826086956522</v>
      </c>
    </row>
    <row r="167" spans="1:12" ht="13.5">
      <c r="A167" s="16" t="s">
        <v>355</v>
      </c>
      <c r="B167" s="21" t="s">
        <v>1812</v>
      </c>
      <c r="C167" s="16" t="s">
        <v>775</v>
      </c>
      <c r="D167" s="7" t="s">
        <v>541</v>
      </c>
      <c r="E167" s="36">
        <v>33</v>
      </c>
      <c r="F167" s="36">
        <v>3</v>
      </c>
      <c r="G167" s="36">
        <v>0</v>
      </c>
      <c r="H167" s="36">
        <v>0</v>
      </c>
      <c r="I167" s="22">
        <v>3</v>
      </c>
      <c r="J167" s="38">
        <v>0.09090909090909091</v>
      </c>
      <c r="K167" s="21"/>
      <c r="L167">
        <v>9.090909090909092</v>
      </c>
    </row>
    <row r="168" spans="1:12" ht="13.5">
      <c r="A168" s="16" t="s">
        <v>1107</v>
      </c>
      <c r="B168" s="21" t="s">
        <v>1108</v>
      </c>
      <c r="C168" s="16" t="s">
        <v>758</v>
      </c>
      <c r="D168" s="7" t="s">
        <v>539</v>
      </c>
      <c r="I168" s="22"/>
      <c r="J168" s="38"/>
      <c r="K168" s="21" t="s">
        <v>1568</v>
      </c>
      <c r="L168"/>
    </row>
    <row r="169" spans="1:12" ht="13.5">
      <c r="A169" s="16" t="s">
        <v>98</v>
      </c>
      <c r="B169" s="21" t="s">
        <v>1641</v>
      </c>
      <c r="C169" s="16" t="s">
        <v>827</v>
      </c>
      <c r="D169" s="7" t="s">
        <v>539</v>
      </c>
      <c r="E169" s="36">
        <v>4</v>
      </c>
      <c r="F169" s="36">
        <v>1</v>
      </c>
      <c r="G169" s="36">
        <v>0</v>
      </c>
      <c r="H169" s="36">
        <v>0</v>
      </c>
      <c r="I169" s="22">
        <v>1</v>
      </c>
      <c r="J169" s="38">
        <v>0.25</v>
      </c>
      <c r="K169" s="21"/>
      <c r="L169">
        <v>25</v>
      </c>
    </row>
    <row r="170" spans="1:12" ht="13.5">
      <c r="A170" s="16" t="s">
        <v>44</v>
      </c>
      <c r="B170" s="21" t="s">
        <v>45</v>
      </c>
      <c r="C170" s="16" t="s">
        <v>763</v>
      </c>
      <c r="D170" s="7" t="s">
        <v>539</v>
      </c>
      <c r="E170" s="36">
        <v>29</v>
      </c>
      <c r="F170" s="36">
        <v>0</v>
      </c>
      <c r="G170" s="36">
        <v>2</v>
      </c>
      <c r="H170" s="36">
        <v>2</v>
      </c>
      <c r="I170" s="22">
        <v>4</v>
      </c>
      <c r="J170" s="38">
        <v>0.13793103448275862</v>
      </c>
      <c r="K170" s="21"/>
      <c r="L170">
        <v>13.793103448275861</v>
      </c>
    </row>
    <row r="171" spans="1:12" ht="13.5">
      <c r="A171" s="16" t="s">
        <v>992</v>
      </c>
      <c r="B171" s="21" t="s">
        <v>459</v>
      </c>
      <c r="C171" s="16" t="s">
        <v>878</v>
      </c>
      <c r="D171" s="7" t="s">
        <v>539</v>
      </c>
      <c r="E171" s="36">
        <v>7</v>
      </c>
      <c r="F171" s="36">
        <v>1</v>
      </c>
      <c r="G171" s="36">
        <v>0</v>
      </c>
      <c r="H171" s="36">
        <v>2</v>
      </c>
      <c r="I171" s="22">
        <v>3</v>
      </c>
      <c r="J171" s="38">
        <v>0.42857142857142855</v>
      </c>
      <c r="K171" s="21"/>
      <c r="L171">
        <v>42.857142857142854</v>
      </c>
    </row>
    <row r="172" spans="1:12" ht="13.5">
      <c r="A172" s="16" t="s">
        <v>1090</v>
      </c>
      <c r="B172" s="21" t="s">
        <v>959</v>
      </c>
      <c r="C172" s="16" t="s">
        <v>878</v>
      </c>
      <c r="D172" s="7" t="s">
        <v>539</v>
      </c>
      <c r="E172" s="36">
        <v>60</v>
      </c>
      <c r="F172" s="36">
        <v>6</v>
      </c>
      <c r="G172" s="36">
        <v>7</v>
      </c>
      <c r="H172" s="36">
        <v>11</v>
      </c>
      <c r="I172" s="22">
        <v>24</v>
      </c>
      <c r="J172" s="38">
        <v>0.4</v>
      </c>
      <c r="K172" s="21"/>
      <c r="L172">
        <v>40</v>
      </c>
    </row>
    <row r="173" spans="1:12" ht="13.5">
      <c r="A173" s="16" t="s">
        <v>161</v>
      </c>
      <c r="B173" s="21" t="s">
        <v>1620</v>
      </c>
      <c r="C173" s="16" t="s">
        <v>815</v>
      </c>
      <c r="D173" s="7" t="s">
        <v>539</v>
      </c>
      <c r="E173" s="36">
        <v>51</v>
      </c>
      <c r="F173" s="36">
        <v>4</v>
      </c>
      <c r="G173" s="36">
        <v>3</v>
      </c>
      <c r="H173" s="36">
        <v>7</v>
      </c>
      <c r="I173" s="23">
        <v>14</v>
      </c>
      <c r="J173" s="38">
        <v>0.2745098039215686</v>
      </c>
      <c r="K173" s="21"/>
      <c r="L173">
        <v>27.45098039215686</v>
      </c>
    </row>
    <row r="174" spans="1:12" ht="13.5">
      <c r="A174" s="16" t="s">
        <v>1168</v>
      </c>
      <c r="B174" s="21" t="s">
        <v>1169</v>
      </c>
      <c r="C174" s="16" t="s">
        <v>759</v>
      </c>
      <c r="D174" s="7" t="s">
        <v>539</v>
      </c>
      <c r="I174" s="22"/>
      <c r="J174" s="38"/>
      <c r="K174" s="21" t="s">
        <v>1944</v>
      </c>
      <c r="L174"/>
    </row>
    <row r="175" spans="1:12" ht="13.5">
      <c r="A175" s="16" t="s">
        <v>1092</v>
      </c>
      <c r="B175" s="21" t="s">
        <v>1093</v>
      </c>
      <c r="C175" s="16" t="s">
        <v>821</v>
      </c>
      <c r="D175" s="7" t="s">
        <v>539</v>
      </c>
      <c r="E175" s="36">
        <v>169</v>
      </c>
      <c r="F175" s="36">
        <v>25</v>
      </c>
      <c r="G175" s="36">
        <v>35</v>
      </c>
      <c r="H175" s="36">
        <v>14</v>
      </c>
      <c r="I175" s="22">
        <v>74</v>
      </c>
      <c r="J175" s="38">
        <v>0.43786982248520706</v>
      </c>
      <c r="K175" s="21"/>
      <c r="L175">
        <v>43.78698224852071</v>
      </c>
    </row>
    <row r="176" spans="1:12" ht="13.5">
      <c r="A176" s="16" t="s">
        <v>206</v>
      </c>
      <c r="B176" s="21" t="s">
        <v>916</v>
      </c>
      <c r="C176" s="16" t="s">
        <v>894</v>
      </c>
      <c r="D176" s="7" t="s">
        <v>541</v>
      </c>
      <c r="E176" s="36">
        <v>60</v>
      </c>
      <c r="F176" s="36">
        <v>2</v>
      </c>
      <c r="G176" s="36">
        <v>5</v>
      </c>
      <c r="H176" s="36">
        <v>18</v>
      </c>
      <c r="I176" s="22">
        <v>25</v>
      </c>
      <c r="J176" s="38">
        <v>0.41666666666666663</v>
      </c>
      <c r="K176" s="21"/>
      <c r="L176">
        <v>41.666666666666664</v>
      </c>
    </row>
    <row r="177" spans="1:12" ht="13.5">
      <c r="A177" s="16" t="s">
        <v>1209</v>
      </c>
      <c r="B177" s="21" t="s">
        <v>1210</v>
      </c>
      <c r="C177" s="16" t="s">
        <v>789</v>
      </c>
      <c r="D177" s="7" t="s">
        <v>539</v>
      </c>
      <c r="E177" s="36">
        <v>24</v>
      </c>
      <c r="F177" s="36">
        <v>5</v>
      </c>
      <c r="G177" s="36">
        <v>2</v>
      </c>
      <c r="H177" s="36">
        <v>2</v>
      </c>
      <c r="I177" s="22">
        <v>9</v>
      </c>
      <c r="J177" s="38">
        <v>0.375</v>
      </c>
      <c r="K177" s="21"/>
      <c r="L177">
        <v>37.5</v>
      </c>
    </row>
    <row r="178" spans="1:12" ht="13.5">
      <c r="A178" s="16" t="s">
        <v>1042</v>
      </c>
      <c r="B178" s="21" t="s">
        <v>1043</v>
      </c>
      <c r="C178" s="16" t="s">
        <v>821</v>
      </c>
      <c r="D178" s="7" t="s">
        <v>539</v>
      </c>
      <c r="E178" s="36">
        <v>25</v>
      </c>
      <c r="F178" s="36">
        <v>0</v>
      </c>
      <c r="G178" s="36">
        <v>0</v>
      </c>
      <c r="H178" s="36">
        <v>0</v>
      </c>
      <c r="I178" s="22">
        <v>0</v>
      </c>
      <c r="J178" s="38">
        <v>0</v>
      </c>
      <c r="K178" s="21"/>
      <c r="L178">
        <v>0</v>
      </c>
    </row>
    <row r="179" spans="1:12" ht="13.5">
      <c r="A179" s="16" t="s">
        <v>1290</v>
      </c>
      <c r="B179" s="21" t="s">
        <v>920</v>
      </c>
      <c r="C179" s="16" t="s">
        <v>834</v>
      </c>
      <c r="D179" s="7" t="s">
        <v>539</v>
      </c>
      <c r="E179" s="36">
        <v>48</v>
      </c>
      <c r="F179" s="36">
        <v>3</v>
      </c>
      <c r="G179" s="36">
        <v>12</v>
      </c>
      <c r="H179" s="36">
        <v>1</v>
      </c>
      <c r="I179" s="22">
        <v>16</v>
      </c>
      <c r="J179" s="38">
        <v>0.33333333333333337</v>
      </c>
      <c r="K179" s="21"/>
      <c r="L179">
        <v>33.333333333333336</v>
      </c>
    </row>
    <row r="180" spans="1:12" ht="13.5">
      <c r="A180" s="16" t="s">
        <v>1509</v>
      </c>
      <c r="B180" s="21" t="s">
        <v>1510</v>
      </c>
      <c r="C180" s="16" t="s">
        <v>754</v>
      </c>
      <c r="D180" s="7" t="s">
        <v>539</v>
      </c>
      <c r="I180" s="22"/>
      <c r="J180" s="38"/>
      <c r="K180" s="21" t="s">
        <v>1568</v>
      </c>
      <c r="L180"/>
    </row>
    <row r="181" spans="1:12" ht="13.5">
      <c r="A181" s="16" t="s">
        <v>348</v>
      </c>
      <c r="B181" s="21" t="s">
        <v>1699</v>
      </c>
      <c r="C181" s="16" t="s">
        <v>763</v>
      </c>
      <c r="D181" s="7" t="s">
        <v>539</v>
      </c>
      <c r="E181" s="36">
        <v>26</v>
      </c>
      <c r="F181" s="36">
        <v>3</v>
      </c>
      <c r="G181" s="36">
        <v>2</v>
      </c>
      <c r="H181" s="36">
        <v>3</v>
      </c>
      <c r="I181" s="22">
        <v>8</v>
      </c>
      <c r="J181" s="38">
        <v>0.3076923076923077</v>
      </c>
      <c r="K181" s="21"/>
      <c r="L181">
        <v>30.76923076923077</v>
      </c>
    </row>
    <row r="182" spans="1:12" ht="13.5">
      <c r="A182" s="16" t="s">
        <v>1377</v>
      </c>
      <c r="B182" s="21" t="s">
        <v>729</v>
      </c>
      <c r="C182" s="16" t="s">
        <v>815</v>
      </c>
      <c r="D182" s="7" t="s">
        <v>539</v>
      </c>
      <c r="E182" s="36">
        <v>12</v>
      </c>
      <c r="F182" s="36">
        <v>2</v>
      </c>
      <c r="G182" s="36">
        <v>1</v>
      </c>
      <c r="H182" s="36">
        <v>0</v>
      </c>
      <c r="I182" s="23">
        <v>3</v>
      </c>
      <c r="J182" s="38">
        <v>0.25</v>
      </c>
      <c r="K182" s="21"/>
      <c r="L182">
        <v>25</v>
      </c>
    </row>
    <row r="183" spans="1:12" ht="13.5">
      <c r="A183" s="16" t="s">
        <v>217</v>
      </c>
      <c r="B183" s="21" t="s">
        <v>1750</v>
      </c>
      <c r="C183" s="16" t="s">
        <v>836</v>
      </c>
      <c r="D183" s="7" t="s">
        <v>539</v>
      </c>
      <c r="E183" s="36">
        <v>16</v>
      </c>
      <c r="F183" s="36">
        <v>1</v>
      </c>
      <c r="G183" s="36">
        <v>1</v>
      </c>
      <c r="H183" s="36">
        <v>0</v>
      </c>
      <c r="I183" s="22">
        <v>2</v>
      </c>
      <c r="J183" s="38">
        <v>0.125</v>
      </c>
      <c r="K183" s="21"/>
      <c r="L183">
        <v>12.5</v>
      </c>
    </row>
    <row r="184" spans="1:12" ht="13.5">
      <c r="A184" s="16" t="s">
        <v>1499</v>
      </c>
      <c r="B184" s="21" t="s">
        <v>1664</v>
      </c>
      <c r="C184" s="16" t="s">
        <v>858</v>
      </c>
      <c r="D184" s="7" t="s">
        <v>539</v>
      </c>
      <c r="E184" s="36">
        <v>29</v>
      </c>
      <c r="F184" s="36">
        <v>3</v>
      </c>
      <c r="G184" s="36">
        <v>2</v>
      </c>
      <c r="H184" s="36">
        <v>1</v>
      </c>
      <c r="I184" s="22">
        <v>6</v>
      </c>
      <c r="J184" s="38">
        <v>0.20689655172413793</v>
      </c>
      <c r="K184" s="21"/>
      <c r="L184">
        <v>20.689655172413794</v>
      </c>
    </row>
    <row r="185" spans="1:12" ht="13.5">
      <c r="A185" s="16" t="s">
        <v>1215</v>
      </c>
      <c r="B185" s="21" t="s">
        <v>442</v>
      </c>
      <c r="C185" s="16" t="s">
        <v>956</v>
      </c>
      <c r="D185" s="7" t="s">
        <v>539</v>
      </c>
      <c r="E185" s="36">
        <v>119</v>
      </c>
      <c r="F185" s="36">
        <v>47</v>
      </c>
      <c r="G185" s="36">
        <v>0</v>
      </c>
      <c r="H185" s="36">
        <v>2</v>
      </c>
      <c r="I185" s="22">
        <v>49</v>
      </c>
      <c r="J185" s="38">
        <v>0.411764705882353</v>
      </c>
      <c r="K185" s="21"/>
      <c r="L185">
        <v>41.1764705882353</v>
      </c>
    </row>
    <row r="186" spans="1:12" ht="13.5">
      <c r="A186" s="16" t="s">
        <v>874</v>
      </c>
      <c r="B186" s="21" t="s">
        <v>875</v>
      </c>
      <c r="C186" s="16" t="s">
        <v>777</v>
      </c>
      <c r="D186" s="7" t="s">
        <v>539</v>
      </c>
      <c r="E186" s="36">
        <v>38</v>
      </c>
      <c r="F186" s="36">
        <v>5</v>
      </c>
      <c r="G186" s="36">
        <v>3</v>
      </c>
      <c r="H186" s="36">
        <v>5</v>
      </c>
      <c r="I186" s="22">
        <v>13</v>
      </c>
      <c r="J186" s="38">
        <v>0.34210526315789475</v>
      </c>
      <c r="K186" s="21"/>
      <c r="L186">
        <v>34.21052631578947</v>
      </c>
    </row>
    <row r="187" spans="1:12" ht="13.5">
      <c r="A187" s="16" t="s">
        <v>1957</v>
      </c>
      <c r="B187" s="21" t="s">
        <v>1958</v>
      </c>
      <c r="C187" s="16" t="s">
        <v>878</v>
      </c>
      <c r="D187" s="7" t="s">
        <v>539</v>
      </c>
      <c r="E187" s="36">
        <v>26</v>
      </c>
      <c r="F187" s="36">
        <v>0</v>
      </c>
      <c r="G187" s="36">
        <v>1</v>
      </c>
      <c r="H187" s="36">
        <v>1</v>
      </c>
      <c r="I187" s="23">
        <v>2</v>
      </c>
      <c r="J187" s="38">
        <v>0.07692307692307693</v>
      </c>
      <c r="K187" s="21"/>
      <c r="L187">
        <v>7.6923076923076925</v>
      </c>
    </row>
    <row r="188" spans="1:12" ht="13.5">
      <c r="A188" s="16" t="s">
        <v>187</v>
      </c>
      <c r="B188" s="21" t="s">
        <v>1696</v>
      </c>
      <c r="C188" s="16" t="s">
        <v>878</v>
      </c>
      <c r="D188" s="7" t="s">
        <v>539</v>
      </c>
      <c r="E188" s="36">
        <v>28</v>
      </c>
      <c r="F188" s="36">
        <v>1</v>
      </c>
      <c r="G188" s="36">
        <v>1</v>
      </c>
      <c r="H188" s="36">
        <v>2</v>
      </c>
      <c r="I188" s="22">
        <v>4</v>
      </c>
      <c r="J188" s="38">
        <v>0.14285714285714288</v>
      </c>
      <c r="K188" s="21"/>
      <c r="L188">
        <v>14.285714285714286</v>
      </c>
    </row>
    <row r="189" spans="1:12" ht="13.5">
      <c r="A189" s="16" t="s">
        <v>35</v>
      </c>
      <c r="B189" s="21" t="s">
        <v>976</v>
      </c>
      <c r="C189" s="16" t="s">
        <v>878</v>
      </c>
      <c r="D189" s="7" t="s">
        <v>539</v>
      </c>
      <c r="E189" s="36">
        <v>13</v>
      </c>
      <c r="F189" s="36">
        <v>1</v>
      </c>
      <c r="G189" s="36">
        <v>4</v>
      </c>
      <c r="H189" s="36">
        <v>0</v>
      </c>
      <c r="I189" s="22">
        <v>5</v>
      </c>
      <c r="J189" s="38">
        <v>0.3846153846153846</v>
      </c>
      <c r="K189" s="21"/>
      <c r="L189">
        <v>38.46153846153846</v>
      </c>
    </row>
    <row r="190" spans="1:12" ht="13.5">
      <c r="A190" s="16" t="s">
        <v>1878</v>
      </c>
      <c r="B190" s="21" t="s">
        <v>1879</v>
      </c>
      <c r="C190" s="16" t="s">
        <v>758</v>
      </c>
      <c r="D190" s="7" t="s">
        <v>539</v>
      </c>
      <c r="E190" s="36">
        <v>44</v>
      </c>
      <c r="F190" s="36">
        <v>3</v>
      </c>
      <c r="G190" s="36">
        <v>5</v>
      </c>
      <c r="H190" s="36">
        <v>0</v>
      </c>
      <c r="I190" s="22">
        <v>8</v>
      </c>
      <c r="J190" s="38">
        <v>0.18181818181818182</v>
      </c>
      <c r="K190" s="21"/>
      <c r="L190">
        <v>18.181818181818183</v>
      </c>
    </row>
    <row r="191" spans="1:12" ht="13.5">
      <c r="A191" s="16" t="s">
        <v>2064</v>
      </c>
      <c r="B191" s="21" t="s">
        <v>2065</v>
      </c>
      <c r="C191" s="16" t="s">
        <v>777</v>
      </c>
      <c r="D191" s="7" t="s">
        <v>539</v>
      </c>
      <c r="E191" s="36">
        <v>90</v>
      </c>
      <c r="F191" s="36">
        <v>3</v>
      </c>
      <c r="G191" s="36">
        <v>15</v>
      </c>
      <c r="H191" s="36">
        <v>19</v>
      </c>
      <c r="I191" s="22">
        <v>37</v>
      </c>
      <c r="J191" s="38">
        <v>0.41111111111111115</v>
      </c>
      <c r="K191" s="21"/>
      <c r="L191">
        <v>41.111111111111114</v>
      </c>
    </row>
    <row r="192" spans="1:12" ht="13.5">
      <c r="A192" s="16" t="s">
        <v>677</v>
      </c>
      <c r="B192" s="21" t="s">
        <v>678</v>
      </c>
      <c r="C192" s="16" t="s">
        <v>827</v>
      </c>
      <c r="D192" s="7" t="s">
        <v>539</v>
      </c>
      <c r="E192" s="36">
        <v>51</v>
      </c>
      <c r="F192" s="36">
        <v>8</v>
      </c>
      <c r="G192" s="36">
        <v>7</v>
      </c>
      <c r="H192" s="36">
        <v>2</v>
      </c>
      <c r="I192" s="22">
        <v>17</v>
      </c>
      <c r="J192" s="38">
        <v>0.33333333333333337</v>
      </c>
      <c r="K192" s="21"/>
      <c r="L192">
        <v>33.333333333333336</v>
      </c>
    </row>
    <row r="193" spans="1:12" ht="13.5">
      <c r="A193" s="16" t="s">
        <v>300</v>
      </c>
      <c r="B193" s="21" t="s">
        <v>785</v>
      </c>
      <c r="C193" s="16" t="s">
        <v>759</v>
      </c>
      <c r="D193" s="7" t="s">
        <v>539</v>
      </c>
      <c r="E193" s="36">
        <v>21</v>
      </c>
      <c r="F193" s="36">
        <v>1</v>
      </c>
      <c r="G193" s="36">
        <v>8</v>
      </c>
      <c r="H193" s="36">
        <v>1</v>
      </c>
      <c r="I193" s="22">
        <v>10</v>
      </c>
      <c r="J193" s="38">
        <v>0.4761904761904762</v>
      </c>
      <c r="K193" s="21"/>
      <c r="L193">
        <v>47.61904761904762</v>
      </c>
    </row>
    <row r="194" spans="1:12" ht="13.5">
      <c r="A194" s="16" t="s">
        <v>1614</v>
      </c>
      <c r="B194" s="21" t="s">
        <v>1615</v>
      </c>
      <c r="C194" s="16" t="s">
        <v>827</v>
      </c>
      <c r="D194" s="7" t="s">
        <v>539</v>
      </c>
      <c r="E194" s="36">
        <v>36</v>
      </c>
      <c r="F194" s="36">
        <v>3</v>
      </c>
      <c r="G194" s="36">
        <v>3</v>
      </c>
      <c r="H194" s="36">
        <v>1</v>
      </c>
      <c r="I194" s="22">
        <v>7</v>
      </c>
      <c r="J194" s="38">
        <v>0.19444444444444442</v>
      </c>
      <c r="K194" s="21"/>
      <c r="L194">
        <v>19.444444444444443</v>
      </c>
    </row>
    <row r="195" spans="1:12" ht="13.5">
      <c r="A195" s="16" t="s">
        <v>121</v>
      </c>
      <c r="B195" s="21" t="s">
        <v>1573</v>
      </c>
      <c r="C195" s="16" t="s">
        <v>827</v>
      </c>
      <c r="D195" s="7" t="s">
        <v>539</v>
      </c>
      <c r="E195" s="36">
        <v>6</v>
      </c>
      <c r="F195" s="36">
        <v>2</v>
      </c>
      <c r="G195" s="36">
        <v>1</v>
      </c>
      <c r="H195" s="36">
        <v>0</v>
      </c>
      <c r="I195" s="22">
        <v>3</v>
      </c>
      <c r="J195" s="38">
        <v>0.5</v>
      </c>
      <c r="K195" s="21"/>
      <c r="L195">
        <v>50</v>
      </c>
    </row>
    <row r="196" spans="1:12" ht="13.5">
      <c r="A196" s="16" t="s">
        <v>122</v>
      </c>
      <c r="B196" s="21" t="s">
        <v>829</v>
      </c>
      <c r="C196" s="16" t="s">
        <v>827</v>
      </c>
      <c r="D196" s="7" t="s">
        <v>539</v>
      </c>
      <c r="E196" s="36">
        <v>38</v>
      </c>
      <c r="F196" s="36">
        <v>3</v>
      </c>
      <c r="G196" s="36">
        <v>4</v>
      </c>
      <c r="H196" s="36">
        <v>2</v>
      </c>
      <c r="I196" s="22">
        <v>9</v>
      </c>
      <c r="J196" s="38">
        <v>0.2368421052631579</v>
      </c>
      <c r="K196" s="21"/>
      <c r="L196">
        <v>23.68421052631579</v>
      </c>
    </row>
    <row r="197" spans="1:12" ht="13.5">
      <c r="A197" s="16" t="s">
        <v>247</v>
      </c>
      <c r="B197" s="21" t="s">
        <v>248</v>
      </c>
      <c r="C197" s="16" t="s">
        <v>766</v>
      </c>
      <c r="D197" s="7" t="s">
        <v>539</v>
      </c>
      <c r="I197" s="22"/>
      <c r="J197" s="38"/>
      <c r="K197" s="21" t="s">
        <v>1568</v>
      </c>
      <c r="L197"/>
    </row>
    <row r="198" spans="1:12" ht="13.5">
      <c r="A198" s="16" t="s">
        <v>996</v>
      </c>
      <c r="B198" s="21" t="s">
        <v>997</v>
      </c>
      <c r="C198" s="16" t="s">
        <v>766</v>
      </c>
      <c r="D198" s="7" t="s">
        <v>539</v>
      </c>
      <c r="E198" s="36">
        <v>21</v>
      </c>
      <c r="F198" s="36">
        <v>0</v>
      </c>
      <c r="G198" s="36">
        <v>0</v>
      </c>
      <c r="H198" s="36">
        <v>1</v>
      </c>
      <c r="I198" s="22">
        <v>1</v>
      </c>
      <c r="J198" s="38">
        <v>0.047619047619047616</v>
      </c>
      <c r="K198" s="21"/>
      <c r="L198">
        <v>4.761904761904762</v>
      </c>
    </row>
    <row r="199" spans="1:12" ht="13.5">
      <c r="A199" s="16" t="s">
        <v>273</v>
      </c>
      <c r="B199" s="21" t="s">
        <v>274</v>
      </c>
      <c r="C199" s="16" t="s">
        <v>823</v>
      </c>
      <c r="D199" s="7" t="s">
        <v>539</v>
      </c>
      <c r="E199" s="36">
        <v>66</v>
      </c>
      <c r="F199" s="36">
        <v>0</v>
      </c>
      <c r="G199" s="36">
        <v>0</v>
      </c>
      <c r="H199" s="36">
        <v>5</v>
      </c>
      <c r="I199" s="22">
        <v>5</v>
      </c>
      <c r="J199" s="38">
        <v>0.07575757575757576</v>
      </c>
      <c r="K199" s="21"/>
      <c r="L199">
        <v>7.575757575757576</v>
      </c>
    </row>
    <row r="200" spans="1:12" ht="13.5">
      <c r="A200" s="16" t="s">
        <v>67</v>
      </c>
      <c r="B200" s="21" t="s">
        <v>842</v>
      </c>
      <c r="C200" s="16" t="s">
        <v>757</v>
      </c>
      <c r="D200" s="7" t="s">
        <v>539</v>
      </c>
      <c r="E200" s="36">
        <v>11</v>
      </c>
      <c r="F200" s="36">
        <v>1</v>
      </c>
      <c r="G200" s="36">
        <v>0</v>
      </c>
      <c r="H200" s="36">
        <v>0</v>
      </c>
      <c r="I200" s="22">
        <v>1</v>
      </c>
      <c r="J200" s="38">
        <v>0.09090909090909091</v>
      </c>
      <c r="K200" s="21"/>
      <c r="L200">
        <v>9.090909090909092</v>
      </c>
    </row>
    <row r="201" spans="1:12" ht="13.5">
      <c r="A201" s="16" t="s">
        <v>1204</v>
      </c>
      <c r="B201" s="21" t="s">
        <v>762</v>
      </c>
      <c r="C201" s="16" t="s">
        <v>789</v>
      </c>
      <c r="D201" s="7" t="s">
        <v>539</v>
      </c>
      <c r="I201" s="22"/>
      <c r="J201" s="38"/>
      <c r="K201" s="21" t="s">
        <v>1568</v>
      </c>
      <c r="L201">
        <v>16.216216216216218</v>
      </c>
    </row>
    <row r="202" spans="1:12" ht="13.5">
      <c r="A202" s="16" t="s">
        <v>988</v>
      </c>
      <c r="B202" s="21" t="s">
        <v>762</v>
      </c>
      <c r="C202" s="16" t="s">
        <v>770</v>
      </c>
      <c r="D202" s="7" t="s">
        <v>539</v>
      </c>
      <c r="E202" s="36">
        <v>37</v>
      </c>
      <c r="F202" s="36">
        <v>3</v>
      </c>
      <c r="G202" s="36">
        <v>0</v>
      </c>
      <c r="H202" s="36">
        <v>3</v>
      </c>
      <c r="I202" s="22">
        <v>6</v>
      </c>
      <c r="J202" s="38">
        <v>0.16216216216216217</v>
      </c>
      <c r="K202" s="21"/>
      <c r="L202"/>
    </row>
    <row r="203" spans="1:12" ht="13.5">
      <c r="A203" s="16" t="s">
        <v>125</v>
      </c>
      <c r="B203" s="21" t="s">
        <v>126</v>
      </c>
      <c r="C203" s="16" t="s">
        <v>763</v>
      </c>
      <c r="D203" s="7" t="s">
        <v>539</v>
      </c>
      <c r="E203" s="36">
        <v>8</v>
      </c>
      <c r="F203" s="36">
        <v>0</v>
      </c>
      <c r="G203" s="36">
        <v>1</v>
      </c>
      <c r="H203" s="36">
        <v>1</v>
      </c>
      <c r="I203" s="22">
        <v>2</v>
      </c>
      <c r="J203" s="38">
        <v>0.25</v>
      </c>
      <c r="K203" s="21"/>
      <c r="L203">
        <v>25</v>
      </c>
    </row>
    <row r="204" spans="1:12" ht="13.5">
      <c r="A204" s="16" t="s">
        <v>1691</v>
      </c>
      <c r="B204" s="21" t="s">
        <v>1692</v>
      </c>
      <c r="C204" s="16" t="s">
        <v>823</v>
      </c>
      <c r="D204" s="7" t="s">
        <v>539</v>
      </c>
      <c r="E204" s="36">
        <v>30</v>
      </c>
      <c r="F204" s="36">
        <v>3</v>
      </c>
      <c r="G204" s="36">
        <v>2</v>
      </c>
      <c r="H204" s="36">
        <v>0</v>
      </c>
      <c r="I204" s="22">
        <v>5</v>
      </c>
      <c r="J204" s="38">
        <v>0.16666666666666669</v>
      </c>
      <c r="K204" s="21"/>
      <c r="L204">
        <v>16.666666666666668</v>
      </c>
    </row>
    <row r="205" spans="1:12" ht="13.5">
      <c r="A205" s="16" t="s">
        <v>398</v>
      </c>
      <c r="B205" s="21" t="s">
        <v>1584</v>
      </c>
      <c r="C205" s="16" t="s">
        <v>823</v>
      </c>
      <c r="D205" s="7" t="s">
        <v>539</v>
      </c>
      <c r="E205" s="36">
        <v>7</v>
      </c>
      <c r="F205" s="36">
        <v>0</v>
      </c>
      <c r="G205" s="36">
        <v>0</v>
      </c>
      <c r="H205" s="36">
        <v>0</v>
      </c>
      <c r="I205" s="22">
        <v>0</v>
      </c>
      <c r="J205" s="38">
        <v>0</v>
      </c>
      <c r="K205" s="21"/>
      <c r="L205">
        <v>0</v>
      </c>
    </row>
    <row r="206" spans="1:12" ht="13.5">
      <c r="A206" s="16" t="s">
        <v>283</v>
      </c>
      <c r="B206" s="21" t="s">
        <v>453</v>
      </c>
      <c r="C206" s="16" t="s">
        <v>878</v>
      </c>
      <c r="D206" s="7" t="s">
        <v>539</v>
      </c>
      <c r="E206" s="36">
        <v>4</v>
      </c>
      <c r="F206" s="36">
        <v>1</v>
      </c>
      <c r="G206" s="36">
        <v>0</v>
      </c>
      <c r="H206" s="36">
        <v>0</v>
      </c>
      <c r="I206" s="22">
        <v>1</v>
      </c>
      <c r="J206" s="38">
        <v>0.25</v>
      </c>
      <c r="K206" s="21"/>
      <c r="L206">
        <v>25</v>
      </c>
    </row>
    <row r="207" spans="1:12" ht="13.5">
      <c r="A207" s="16" t="s">
        <v>951</v>
      </c>
      <c r="B207" s="21" t="s">
        <v>952</v>
      </c>
      <c r="C207" s="16" t="s">
        <v>878</v>
      </c>
      <c r="D207" s="7" t="s">
        <v>539</v>
      </c>
      <c r="E207" s="36">
        <v>27</v>
      </c>
      <c r="F207" s="36">
        <v>2</v>
      </c>
      <c r="G207" s="36">
        <v>5</v>
      </c>
      <c r="H207" s="36">
        <v>4</v>
      </c>
      <c r="I207" s="22">
        <v>11</v>
      </c>
      <c r="J207" s="38">
        <v>0.4074074074074074</v>
      </c>
      <c r="K207" s="21"/>
      <c r="L207">
        <v>40.74074074074074</v>
      </c>
    </row>
    <row r="208" spans="1:12" ht="13.5">
      <c r="A208" s="16" t="s">
        <v>984</v>
      </c>
      <c r="B208" s="21" t="s">
        <v>448</v>
      </c>
      <c r="C208" s="16" t="s">
        <v>757</v>
      </c>
      <c r="D208" s="7" t="s">
        <v>539</v>
      </c>
      <c r="E208" s="36">
        <v>31</v>
      </c>
      <c r="F208" s="36">
        <v>4</v>
      </c>
      <c r="G208" s="36">
        <v>5</v>
      </c>
      <c r="H208" s="36">
        <v>0</v>
      </c>
      <c r="I208" s="22">
        <v>9</v>
      </c>
      <c r="J208" s="38">
        <v>0.29032258064516125</v>
      </c>
      <c r="K208" s="21"/>
      <c r="L208">
        <v>29.032258064516128</v>
      </c>
    </row>
    <row r="209" spans="1:12" ht="13.5">
      <c r="A209" s="16" t="s">
        <v>285</v>
      </c>
      <c r="B209" s="21" t="s">
        <v>1575</v>
      </c>
      <c r="C209" s="16" t="s">
        <v>878</v>
      </c>
      <c r="D209" s="7" t="s">
        <v>539</v>
      </c>
      <c r="E209" s="36">
        <v>21</v>
      </c>
      <c r="F209" s="36">
        <v>2</v>
      </c>
      <c r="G209" s="36">
        <v>4</v>
      </c>
      <c r="H209" s="36">
        <v>2</v>
      </c>
      <c r="I209" s="22">
        <v>8</v>
      </c>
      <c r="J209" s="38">
        <v>0.38095238095238093</v>
      </c>
      <c r="K209" s="21"/>
      <c r="L209">
        <v>38.095238095238095</v>
      </c>
    </row>
    <row r="210" spans="1:12" ht="13.5">
      <c r="A210" s="16" t="s">
        <v>484</v>
      </c>
      <c r="B210" s="21" t="s">
        <v>485</v>
      </c>
      <c r="C210" s="16" t="s">
        <v>773</v>
      </c>
      <c r="D210" s="7" t="s">
        <v>539</v>
      </c>
      <c r="E210" s="36">
        <v>17</v>
      </c>
      <c r="F210" s="36">
        <v>2</v>
      </c>
      <c r="G210" s="36">
        <v>4</v>
      </c>
      <c r="H210" s="36">
        <v>0</v>
      </c>
      <c r="I210" s="22">
        <v>6</v>
      </c>
      <c r="J210" s="38">
        <v>0.35294117647058826</v>
      </c>
      <c r="K210" s="21"/>
      <c r="L210">
        <v>35.294117647058826</v>
      </c>
    </row>
    <row r="211" spans="1:12" ht="13.5">
      <c r="A211" s="16" t="s">
        <v>152</v>
      </c>
      <c r="B211" s="21" t="s">
        <v>1689</v>
      </c>
      <c r="C211" s="16" t="s">
        <v>878</v>
      </c>
      <c r="D211" s="7" t="s">
        <v>539</v>
      </c>
      <c r="E211" s="36">
        <v>6</v>
      </c>
      <c r="F211" s="36">
        <v>0</v>
      </c>
      <c r="G211" s="36">
        <v>1</v>
      </c>
      <c r="H211" s="36">
        <v>1</v>
      </c>
      <c r="I211" s="22">
        <v>2</v>
      </c>
      <c r="J211" s="38">
        <v>0.33333333333333337</v>
      </c>
      <c r="K211" s="21"/>
      <c r="L211">
        <v>33.333333333333336</v>
      </c>
    </row>
    <row r="212" spans="1:12" ht="13.5">
      <c r="A212" s="16" t="s">
        <v>1860</v>
      </c>
      <c r="B212" s="21" t="s">
        <v>1861</v>
      </c>
      <c r="C212" s="16" t="s">
        <v>878</v>
      </c>
      <c r="D212" s="7" t="s">
        <v>539</v>
      </c>
      <c r="E212" s="36">
        <v>19</v>
      </c>
      <c r="F212" s="36">
        <v>2</v>
      </c>
      <c r="G212" s="36">
        <v>1</v>
      </c>
      <c r="H212" s="36">
        <v>0</v>
      </c>
      <c r="I212" s="22">
        <v>3</v>
      </c>
      <c r="J212" s="38">
        <v>0.15789473684210525</v>
      </c>
      <c r="K212" s="21"/>
      <c r="L212">
        <v>15.789473684210526</v>
      </c>
    </row>
    <row r="213" spans="1:12" ht="13.5">
      <c r="A213" s="16" t="s">
        <v>354</v>
      </c>
      <c r="B213" s="21" t="s">
        <v>933</v>
      </c>
      <c r="C213" s="16" t="s">
        <v>831</v>
      </c>
      <c r="D213" s="7" t="s">
        <v>539</v>
      </c>
      <c r="E213" s="36">
        <v>10</v>
      </c>
      <c r="F213" s="36">
        <v>1</v>
      </c>
      <c r="G213" s="36">
        <v>0</v>
      </c>
      <c r="H213" s="36">
        <v>0</v>
      </c>
      <c r="I213" s="22">
        <v>1</v>
      </c>
      <c r="J213" s="38">
        <v>0.1</v>
      </c>
      <c r="K213" s="21"/>
      <c r="L213">
        <v>10</v>
      </c>
    </row>
    <row r="214" spans="1:12" ht="13.5">
      <c r="A214" s="16" t="s">
        <v>1333</v>
      </c>
      <c r="B214" s="21" t="s">
        <v>1334</v>
      </c>
      <c r="C214" s="16" t="s">
        <v>915</v>
      </c>
      <c r="D214" s="7" t="s">
        <v>539</v>
      </c>
      <c r="E214" s="36">
        <v>17</v>
      </c>
      <c r="F214" s="36">
        <v>4</v>
      </c>
      <c r="G214" s="36">
        <v>0</v>
      </c>
      <c r="H214" s="36">
        <v>3</v>
      </c>
      <c r="I214" s="22">
        <v>7</v>
      </c>
      <c r="J214" s="38">
        <v>0.411764705882353</v>
      </c>
      <c r="K214" s="21"/>
      <c r="L214">
        <v>41.1764705882353</v>
      </c>
    </row>
    <row r="215" spans="1:12" ht="13.5">
      <c r="A215" s="16" t="s">
        <v>1772</v>
      </c>
      <c r="B215" s="21" t="s">
        <v>1773</v>
      </c>
      <c r="C215" s="16" t="s">
        <v>815</v>
      </c>
      <c r="D215" s="7" t="s">
        <v>539</v>
      </c>
      <c r="I215" s="22"/>
      <c r="J215" s="38"/>
      <c r="K215" s="21" t="s">
        <v>1944</v>
      </c>
      <c r="L215"/>
    </row>
    <row r="216" spans="1:12" ht="13.5">
      <c r="A216" s="16" t="s">
        <v>1314</v>
      </c>
      <c r="B216" s="21" t="s">
        <v>1742</v>
      </c>
      <c r="C216" s="16" t="s">
        <v>827</v>
      </c>
      <c r="D216" s="7" t="s">
        <v>539</v>
      </c>
      <c r="E216" s="36">
        <v>25</v>
      </c>
      <c r="F216" s="36">
        <v>5</v>
      </c>
      <c r="G216" s="36">
        <v>0</v>
      </c>
      <c r="H216" s="36">
        <v>0</v>
      </c>
      <c r="I216" s="22">
        <v>5</v>
      </c>
      <c r="J216" s="38">
        <v>0.2</v>
      </c>
      <c r="K216" s="21"/>
      <c r="L216">
        <v>20</v>
      </c>
    </row>
    <row r="217" spans="1:12" ht="13.5">
      <c r="A217" s="16" t="s">
        <v>88</v>
      </c>
      <c r="B217" s="21" t="s">
        <v>499</v>
      </c>
      <c r="C217" s="16" t="s">
        <v>777</v>
      </c>
      <c r="D217" s="7" t="s">
        <v>539</v>
      </c>
      <c r="E217" s="36">
        <v>39</v>
      </c>
      <c r="F217" s="36">
        <v>5</v>
      </c>
      <c r="G217" s="36">
        <v>5</v>
      </c>
      <c r="H217" s="36">
        <v>11</v>
      </c>
      <c r="I217" s="22">
        <v>21</v>
      </c>
      <c r="J217" s="38">
        <v>0.5384615384615384</v>
      </c>
      <c r="K217" s="21"/>
      <c r="L217">
        <v>53.84615384615385</v>
      </c>
    </row>
    <row r="218" spans="1:12" ht="13.5">
      <c r="A218" s="16" t="s">
        <v>203</v>
      </c>
      <c r="B218" s="21" t="s">
        <v>809</v>
      </c>
      <c r="C218" s="16" t="s">
        <v>793</v>
      </c>
      <c r="D218" s="7" t="s">
        <v>539</v>
      </c>
      <c r="E218" s="36">
        <v>50</v>
      </c>
      <c r="F218" s="36">
        <v>6</v>
      </c>
      <c r="G218" s="36">
        <v>1</v>
      </c>
      <c r="H218" s="36">
        <v>1</v>
      </c>
      <c r="I218" s="22">
        <v>8</v>
      </c>
      <c r="J218" s="38">
        <v>0.16</v>
      </c>
      <c r="K218" s="21"/>
      <c r="L218">
        <v>16</v>
      </c>
    </row>
    <row r="219" spans="1:12" ht="13.5">
      <c r="A219" s="16" t="s">
        <v>211</v>
      </c>
      <c r="B219" s="21" t="s">
        <v>212</v>
      </c>
      <c r="C219" s="16" t="s">
        <v>878</v>
      </c>
      <c r="D219" s="7" t="s">
        <v>539</v>
      </c>
      <c r="I219" s="22"/>
      <c r="J219" s="38"/>
      <c r="K219" s="21" t="s">
        <v>1568</v>
      </c>
      <c r="L219"/>
    </row>
    <row r="220" spans="1:12" ht="13.5">
      <c r="A220" s="16" t="s">
        <v>381</v>
      </c>
      <c r="B220" s="21" t="s">
        <v>730</v>
      </c>
      <c r="C220" s="16" t="s">
        <v>831</v>
      </c>
      <c r="D220" s="7" t="s">
        <v>539</v>
      </c>
      <c r="E220" s="36">
        <v>7</v>
      </c>
      <c r="F220" s="36">
        <v>0</v>
      </c>
      <c r="G220" s="36">
        <v>0</v>
      </c>
      <c r="H220" s="36">
        <v>1</v>
      </c>
      <c r="I220" s="22">
        <v>1</v>
      </c>
      <c r="J220" s="38">
        <v>0.14285714285714288</v>
      </c>
      <c r="K220" s="21"/>
      <c r="L220">
        <v>14.285714285714286</v>
      </c>
    </row>
    <row r="221" spans="1:12" ht="13.5">
      <c r="A221" s="16" t="s">
        <v>85</v>
      </c>
      <c r="B221" s="21" t="s">
        <v>1673</v>
      </c>
      <c r="C221" s="16" t="s">
        <v>828</v>
      </c>
      <c r="D221" s="7" t="s">
        <v>539</v>
      </c>
      <c r="E221" s="36">
        <v>11</v>
      </c>
      <c r="F221" s="36">
        <v>3</v>
      </c>
      <c r="G221" s="36">
        <v>0</v>
      </c>
      <c r="H221" s="36">
        <v>1</v>
      </c>
      <c r="I221" s="22">
        <v>4</v>
      </c>
      <c r="J221" s="38">
        <v>0.36363636363636365</v>
      </c>
      <c r="K221" s="21"/>
      <c r="L221">
        <v>36.36363636363637</v>
      </c>
    </row>
    <row r="222" spans="1:12" ht="13.5">
      <c r="A222" s="16" t="s">
        <v>2005</v>
      </c>
      <c r="B222" s="21" t="s">
        <v>2006</v>
      </c>
      <c r="C222" s="16" t="s">
        <v>865</v>
      </c>
      <c r="D222" s="7" t="s">
        <v>539</v>
      </c>
      <c r="E222" s="36">
        <v>22</v>
      </c>
      <c r="F222" s="36">
        <v>3</v>
      </c>
      <c r="G222" s="36">
        <v>1</v>
      </c>
      <c r="H222" s="36">
        <v>1</v>
      </c>
      <c r="I222" s="22">
        <v>5</v>
      </c>
      <c r="J222" s="38">
        <v>0.22727272727272727</v>
      </c>
      <c r="K222" s="21"/>
      <c r="L222">
        <v>22.727272727272727</v>
      </c>
    </row>
    <row r="223" spans="1:12" ht="13.5">
      <c r="A223" s="16" t="s">
        <v>1153</v>
      </c>
      <c r="B223" s="21" t="s">
        <v>1154</v>
      </c>
      <c r="C223" s="16" t="s">
        <v>805</v>
      </c>
      <c r="D223" s="7" t="s">
        <v>539</v>
      </c>
      <c r="I223" s="23"/>
      <c r="J223" s="38"/>
      <c r="K223" s="21" t="s">
        <v>1568</v>
      </c>
      <c r="L223"/>
    </row>
    <row r="224" spans="1:12" ht="13.5">
      <c r="A224" s="16" t="s">
        <v>138</v>
      </c>
      <c r="B224" s="21" t="s">
        <v>840</v>
      </c>
      <c r="C224" s="16" t="s">
        <v>841</v>
      </c>
      <c r="D224" s="7" t="s">
        <v>539</v>
      </c>
      <c r="E224" s="36">
        <v>42</v>
      </c>
      <c r="F224" s="36">
        <v>0</v>
      </c>
      <c r="G224" s="36">
        <v>1</v>
      </c>
      <c r="H224" s="36">
        <v>3</v>
      </c>
      <c r="I224" s="22">
        <v>4</v>
      </c>
      <c r="J224" s="38">
        <v>0.09523809523809523</v>
      </c>
      <c r="K224" s="21"/>
      <c r="L224">
        <v>9.523809523809524</v>
      </c>
    </row>
    <row r="225" spans="1:12" ht="13.5">
      <c r="A225" s="16" t="s">
        <v>652</v>
      </c>
      <c r="B225" s="21" t="s">
        <v>653</v>
      </c>
      <c r="C225" s="16" t="s">
        <v>962</v>
      </c>
      <c r="D225" s="7" t="s">
        <v>539</v>
      </c>
      <c r="E225" s="36">
        <v>8</v>
      </c>
      <c r="F225" s="36">
        <v>1</v>
      </c>
      <c r="G225" s="36">
        <v>1</v>
      </c>
      <c r="H225" s="36">
        <v>0</v>
      </c>
      <c r="I225" s="22">
        <v>2</v>
      </c>
      <c r="J225" s="38">
        <v>0.25</v>
      </c>
      <c r="K225" s="21"/>
      <c r="L225">
        <v>25</v>
      </c>
    </row>
    <row r="226" spans="1:12" ht="13.5">
      <c r="A226" s="16" t="s">
        <v>934</v>
      </c>
      <c r="B226" s="21" t="s">
        <v>935</v>
      </c>
      <c r="C226" s="16" t="s">
        <v>831</v>
      </c>
      <c r="D226" s="7" t="s">
        <v>539</v>
      </c>
      <c r="I226" s="22"/>
      <c r="J226" s="38"/>
      <c r="K226" s="21" t="s">
        <v>1944</v>
      </c>
      <c r="L226"/>
    </row>
    <row r="227" spans="1:12" ht="13.5">
      <c r="A227" s="16" t="s">
        <v>1118</v>
      </c>
      <c r="B227" s="21" t="s">
        <v>531</v>
      </c>
      <c r="C227" s="16" t="s">
        <v>782</v>
      </c>
      <c r="D227" s="7" t="s">
        <v>539</v>
      </c>
      <c r="E227" s="36">
        <v>22</v>
      </c>
      <c r="F227" s="36">
        <v>0</v>
      </c>
      <c r="G227" s="36">
        <v>2</v>
      </c>
      <c r="H227" s="36">
        <v>1</v>
      </c>
      <c r="I227" s="22">
        <v>3</v>
      </c>
      <c r="J227" s="38">
        <v>0.13636363636363635</v>
      </c>
      <c r="K227" s="21"/>
      <c r="L227">
        <v>13.636363636363637</v>
      </c>
    </row>
    <row r="228" spans="1:12" ht="13.5">
      <c r="A228" s="16" t="s">
        <v>1115</v>
      </c>
      <c r="B228" s="21" t="s">
        <v>1806</v>
      </c>
      <c r="C228" s="16" t="s">
        <v>815</v>
      </c>
      <c r="D228" s="7" t="s">
        <v>539</v>
      </c>
      <c r="E228" s="36">
        <v>92</v>
      </c>
      <c r="F228" s="36">
        <v>1</v>
      </c>
      <c r="G228" s="36">
        <v>0</v>
      </c>
      <c r="H228" s="36">
        <v>3</v>
      </c>
      <c r="I228" s="22">
        <v>4</v>
      </c>
      <c r="J228" s="38">
        <v>0.043478260869565216</v>
      </c>
      <c r="K228" s="21"/>
      <c r="L228">
        <v>4.3478260869565215</v>
      </c>
    </row>
    <row r="229" spans="1:12" ht="13.5">
      <c r="A229" s="16" t="s">
        <v>1124</v>
      </c>
      <c r="B229" s="21" t="s">
        <v>659</v>
      </c>
      <c r="C229" s="16" t="s">
        <v>865</v>
      </c>
      <c r="D229" s="7" t="s">
        <v>539</v>
      </c>
      <c r="I229" s="22"/>
      <c r="J229" s="38"/>
      <c r="K229" s="21" t="s">
        <v>1944</v>
      </c>
      <c r="L229"/>
    </row>
    <row r="230" spans="1:12" ht="13.5">
      <c r="A230" s="16" t="s">
        <v>226</v>
      </c>
      <c r="B230" s="21" t="s">
        <v>1576</v>
      </c>
      <c r="C230" s="16" t="s">
        <v>775</v>
      </c>
      <c r="D230" s="7" t="s">
        <v>539</v>
      </c>
      <c r="E230" s="36">
        <v>25</v>
      </c>
      <c r="F230" s="36">
        <v>0</v>
      </c>
      <c r="G230" s="36">
        <v>2</v>
      </c>
      <c r="H230" s="36">
        <v>3</v>
      </c>
      <c r="I230" s="22">
        <v>5</v>
      </c>
      <c r="J230" s="38">
        <v>0.2</v>
      </c>
      <c r="K230" s="21"/>
      <c r="L230">
        <v>20</v>
      </c>
    </row>
    <row r="231" spans="1:12" ht="13.5">
      <c r="A231" s="16" t="s">
        <v>576</v>
      </c>
      <c r="B231" s="21" t="s">
        <v>577</v>
      </c>
      <c r="C231" s="16" t="s">
        <v>878</v>
      </c>
      <c r="D231" s="7" t="s">
        <v>539</v>
      </c>
      <c r="E231" s="36">
        <v>33</v>
      </c>
      <c r="F231" s="36">
        <v>1</v>
      </c>
      <c r="G231" s="36">
        <v>1</v>
      </c>
      <c r="H231" s="36">
        <v>4</v>
      </c>
      <c r="I231" s="22">
        <v>6</v>
      </c>
      <c r="J231" s="38">
        <v>0.18181818181818182</v>
      </c>
      <c r="K231" s="21"/>
      <c r="L231">
        <v>18.181818181818183</v>
      </c>
    </row>
    <row r="232" spans="1:12" ht="13.5">
      <c r="A232" s="16" t="s">
        <v>1483</v>
      </c>
      <c r="B232" s="21" t="s">
        <v>1484</v>
      </c>
      <c r="C232" s="16" t="s">
        <v>962</v>
      </c>
      <c r="D232" s="7" t="s">
        <v>539</v>
      </c>
      <c r="I232" s="22"/>
      <c r="J232" s="38"/>
      <c r="K232" s="21" t="s">
        <v>1568</v>
      </c>
      <c r="L232"/>
    </row>
    <row r="233" spans="1:12" ht="13.5">
      <c r="A233" s="16" t="s">
        <v>1109</v>
      </c>
      <c r="B233" s="21" t="s">
        <v>872</v>
      </c>
      <c r="C233" s="16" t="s">
        <v>791</v>
      </c>
      <c r="D233" s="7" t="s">
        <v>539</v>
      </c>
      <c r="E233" s="36">
        <v>33</v>
      </c>
      <c r="F233" s="36">
        <v>0</v>
      </c>
      <c r="G233" s="36">
        <v>4</v>
      </c>
      <c r="H233" s="36">
        <v>1</v>
      </c>
      <c r="I233" s="22">
        <v>5</v>
      </c>
      <c r="J233" s="38">
        <v>0.15151515151515152</v>
      </c>
      <c r="K233" s="21"/>
      <c r="L233">
        <v>15.151515151515152</v>
      </c>
    </row>
    <row r="234" spans="1:12" ht="13.5">
      <c r="A234" s="16" t="s">
        <v>350</v>
      </c>
      <c r="B234" s="21" t="s">
        <v>714</v>
      </c>
      <c r="C234" s="16" t="s">
        <v>758</v>
      </c>
      <c r="D234" s="7" t="s">
        <v>539</v>
      </c>
      <c r="E234" s="36">
        <v>27</v>
      </c>
      <c r="F234" s="36">
        <v>1</v>
      </c>
      <c r="G234" s="36">
        <v>4</v>
      </c>
      <c r="H234" s="36">
        <v>0</v>
      </c>
      <c r="I234" s="22">
        <v>5</v>
      </c>
      <c r="J234" s="38">
        <v>0.1851851851851852</v>
      </c>
      <c r="K234" s="21"/>
      <c r="L234">
        <v>18.51851851851852</v>
      </c>
    </row>
    <row r="235" spans="1:12" ht="13.5">
      <c r="A235" s="16" t="s">
        <v>1130</v>
      </c>
      <c r="B235" s="21" t="s">
        <v>1131</v>
      </c>
      <c r="C235" s="16" t="s">
        <v>758</v>
      </c>
      <c r="D235" s="7" t="s">
        <v>539</v>
      </c>
      <c r="I235" s="22"/>
      <c r="J235" s="38"/>
      <c r="K235" s="21" t="s">
        <v>1568</v>
      </c>
      <c r="L235"/>
    </row>
    <row r="236" spans="1:12" ht="13.5">
      <c r="A236" s="16" t="s">
        <v>94</v>
      </c>
      <c r="B236" s="21" t="s">
        <v>501</v>
      </c>
      <c r="C236" s="16" t="s">
        <v>761</v>
      </c>
      <c r="D236" s="7" t="s">
        <v>539</v>
      </c>
      <c r="E236" s="36">
        <v>36</v>
      </c>
      <c r="F236" s="36">
        <v>7</v>
      </c>
      <c r="G236" s="36">
        <v>7</v>
      </c>
      <c r="H236" s="36">
        <v>1</v>
      </c>
      <c r="I236" s="22">
        <v>15</v>
      </c>
      <c r="J236" s="38">
        <v>0.41666666666666663</v>
      </c>
      <c r="K236" s="21"/>
      <c r="L236">
        <v>41.666666666666664</v>
      </c>
    </row>
    <row r="237" spans="1:12" ht="13.5">
      <c r="A237" s="16" t="s">
        <v>1807</v>
      </c>
      <c r="B237" s="21" t="s">
        <v>1808</v>
      </c>
      <c r="C237" s="16" t="s">
        <v>758</v>
      </c>
      <c r="D237" s="7" t="s">
        <v>539</v>
      </c>
      <c r="E237" s="36">
        <v>30</v>
      </c>
      <c r="F237" s="36">
        <v>3</v>
      </c>
      <c r="G237" s="36">
        <v>4</v>
      </c>
      <c r="H237" s="36">
        <v>1</v>
      </c>
      <c r="I237" s="22">
        <v>8</v>
      </c>
      <c r="J237" s="38">
        <v>0.26666666666666666</v>
      </c>
      <c r="K237" s="21"/>
      <c r="L237">
        <v>26.666666666666668</v>
      </c>
    </row>
    <row r="238" spans="1:12" ht="13.5">
      <c r="A238" s="16" t="s">
        <v>1963</v>
      </c>
      <c r="B238" s="21" t="s">
        <v>1964</v>
      </c>
      <c r="C238" s="16" t="s">
        <v>758</v>
      </c>
      <c r="D238" s="7" t="s">
        <v>539</v>
      </c>
      <c r="E238" s="36">
        <v>3</v>
      </c>
      <c r="F238" s="36">
        <v>0</v>
      </c>
      <c r="G238" s="36">
        <v>0</v>
      </c>
      <c r="H238" s="36">
        <v>0</v>
      </c>
      <c r="I238" s="22">
        <v>0</v>
      </c>
      <c r="J238" s="38">
        <v>0</v>
      </c>
      <c r="K238" s="21"/>
      <c r="L238">
        <v>0</v>
      </c>
    </row>
    <row r="239" spans="1:12" ht="13.5">
      <c r="A239" s="16" t="s">
        <v>1296</v>
      </c>
      <c r="B239" s="21" t="s">
        <v>1653</v>
      </c>
      <c r="C239" s="16" t="s">
        <v>758</v>
      </c>
      <c r="D239" s="7" t="s">
        <v>539</v>
      </c>
      <c r="E239" s="36">
        <v>45</v>
      </c>
      <c r="F239" s="36">
        <v>13</v>
      </c>
      <c r="G239" s="36">
        <v>0</v>
      </c>
      <c r="H239" s="36">
        <v>0</v>
      </c>
      <c r="I239" s="22">
        <v>13</v>
      </c>
      <c r="J239" s="38">
        <v>0.2888888888888889</v>
      </c>
      <c r="K239" s="21"/>
      <c r="L239">
        <v>28.88888888888889</v>
      </c>
    </row>
    <row r="240" spans="1:12" ht="13.5">
      <c r="A240" s="16" t="s">
        <v>334</v>
      </c>
      <c r="B240" s="21" t="s">
        <v>492</v>
      </c>
      <c r="C240" s="16" t="s">
        <v>812</v>
      </c>
      <c r="D240" s="7" t="s">
        <v>539</v>
      </c>
      <c r="E240" s="36">
        <v>65</v>
      </c>
      <c r="F240" s="36">
        <v>1</v>
      </c>
      <c r="G240" s="36">
        <v>0</v>
      </c>
      <c r="H240" s="36">
        <v>8</v>
      </c>
      <c r="I240" s="22">
        <v>9</v>
      </c>
      <c r="J240" s="38">
        <v>0.13846153846153847</v>
      </c>
      <c r="K240" s="21"/>
      <c r="L240">
        <v>13.846153846153847</v>
      </c>
    </row>
    <row r="241" spans="1:12" ht="13.5">
      <c r="A241" s="16" t="s">
        <v>1971</v>
      </c>
      <c r="B241" s="21" t="s">
        <v>1972</v>
      </c>
      <c r="C241" s="16" t="s">
        <v>805</v>
      </c>
      <c r="D241" s="7" t="s">
        <v>539</v>
      </c>
      <c r="E241" s="36">
        <v>57</v>
      </c>
      <c r="F241" s="36">
        <v>5</v>
      </c>
      <c r="G241" s="36">
        <v>10</v>
      </c>
      <c r="H241" s="36">
        <v>2</v>
      </c>
      <c r="I241" s="22">
        <v>17</v>
      </c>
      <c r="J241" s="38">
        <v>0.2982456140350877</v>
      </c>
      <c r="K241" s="21"/>
      <c r="L241">
        <v>29.82456140350877</v>
      </c>
    </row>
    <row r="242" spans="1:12" ht="13.5">
      <c r="A242" s="16" t="s">
        <v>267</v>
      </c>
      <c r="B242" s="21" t="s">
        <v>268</v>
      </c>
      <c r="C242" s="16" t="s">
        <v>823</v>
      </c>
      <c r="D242" s="7" t="s">
        <v>539</v>
      </c>
      <c r="E242" s="36">
        <v>33</v>
      </c>
      <c r="F242" s="36">
        <v>2</v>
      </c>
      <c r="G242" s="36">
        <v>2</v>
      </c>
      <c r="H242" s="36">
        <v>0</v>
      </c>
      <c r="I242" s="23">
        <v>4</v>
      </c>
      <c r="J242" s="38">
        <v>0.12121212121212122</v>
      </c>
      <c r="K242" s="21"/>
      <c r="L242">
        <v>12.121212121212121</v>
      </c>
    </row>
    <row r="243" spans="1:12" ht="13.5">
      <c r="A243" s="16" t="s">
        <v>1868</v>
      </c>
      <c r="B243" s="21" t="s">
        <v>1869</v>
      </c>
      <c r="C243" s="16" t="s">
        <v>768</v>
      </c>
      <c r="D243" s="7" t="s">
        <v>539</v>
      </c>
      <c r="E243" s="36">
        <v>18</v>
      </c>
      <c r="F243" s="36">
        <v>1</v>
      </c>
      <c r="G243" s="36">
        <v>0</v>
      </c>
      <c r="H243" s="36">
        <v>1</v>
      </c>
      <c r="I243" s="22">
        <v>2</v>
      </c>
      <c r="J243" s="38">
        <v>0.1111111111111111</v>
      </c>
      <c r="K243" s="21"/>
      <c r="L243">
        <v>11.11111111111111</v>
      </c>
    </row>
    <row r="244" spans="1:12" ht="13.5">
      <c r="A244" s="16" t="s">
        <v>81</v>
      </c>
      <c r="B244" s="21" t="s">
        <v>1644</v>
      </c>
      <c r="C244" s="16" t="s">
        <v>763</v>
      </c>
      <c r="D244" s="7" t="s">
        <v>539</v>
      </c>
      <c r="E244" s="36">
        <v>42</v>
      </c>
      <c r="F244" s="36">
        <v>6</v>
      </c>
      <c r="G244" s="36">
        <v>5</v>
      </c>
      <c r="H244" s="36">
        <v>2</v>
      </c>
      <c r="I244" s="22">
        <v>13</v>
      </c>
      <c r="J244" s="38">
        <v>0.30952380952380953</v>
      </c>
      <c r="K244" s="21"/>
      <c r="L244">
        <v>30.952380952380953</v>
      </c>
    </row>
    <row r="245" spans="1:12" ht="13.5">
      <c r="A245" s="16" t="s">
        <v>1162</v>
      </c>
      <c r="B245" s="21" t="s">
        <v>1163</v>
      </c>
      <c r="C245" s="16" t="s">
        <v>878</v>
      </c>
      <c r="D245" s="7" t="s">
        <v>539</v>
      </c>
      <c r="I245" s="22"/>
      <c r="J245" s="38"/>
      <c r="K245" s="21" t="s">
        <v>1568</v>
      </c>
      <c r="L245"/>
    </row>
    <row r="246" spans="1:12" ht="13.5">
      <c r="A246" s="16" t="s">
        <v>379</v>
      </c>
      <c r="B246" s="21" t="s">
        <v>380</v>
      </c>
      <c r="C246" s="16" t="s">
        <v>834</v>
      </c>
      <c r="D246" s="7" t="s">
        <v>539</v>
      </c>
      <c r="E246" s="36">
        <v>14</v>
      </c>
      <c r="F246" s="36">
        <v>2</v>
      </c>
      <c r="G246" s="36">
        <v>1</v>
      </c>
      <c r="H246" s="36">
        <v>3</v>
      </c>
      <c r="I246" s="22">
        <v>6</v>
      </c>
      <c r="J246" s="38">
        <v>0.42857142857142855</v>
      </c>
      <c r="K246" s="21"/>
      <c r="L246">
        <v>42.857142857142854</v>
      </c>
    </row>
    <row r="247" spans="1:12" ht="13.5">
      <c r="A247" s="16" t="s">
        <v>2003</v>
      </c>
      <c r="B247" s="21" t="s">
        <v>2004</v>
      </c>
      <c r="C247" s="16" t="s">
        <v>757</v>
      </c>
      <c r="D247" s="7" t="s">
        <v>539</v>
      </c>
      <c r="I247" s="22"/>
      <c r="J247" s="38"/>
      <c r="K247" s="21" t="s">
        <v>1944</v>
      </c>
      <c r="L247"/>
    </row>
    <row r="248" spans="1:12" ht="13.5">
      <c r="A248" s="16" t="s">
        <v>1140</v>
      </c>
      <c r="B248" s="21" t="s">
        <v>1141</v>
      </c>
      <c r="C248" s="16" t="s">
        <v>763</v>
      </c>
      <c r="D248" s="7" t="s">
        <v>539</v>
      </c>
      <c r="I248" s="22"/>
      <c r="J248" s="38"/>
      <c r="K248" s="21" t="s">
        <v>1568</v>
      </c>
      <c r="L248"/>
    </row>
    <row r="249" spans="1:12" ht="13.5">
      <c r="A249" s="16" t="s">
        <v>1330</v>
      </c>
      <c r="B249" s="21" t="s">
        <v>1331</v>
      </c>
      <c r="C249" s="16" t="s">
        <v>815</v>
      </c>
      <c r="D249" s="7" t="s">
        <v>539</v>
      </c>
      <c r="E249" s="36">
        <v>60</v>
      </c>
      <c r="F249" s="36">
        <v>4</v>
      </c>
      <c r="G249" s="36">
        <v>2</v>
      </c>
      <c r="H249" s="36">
        <v>9</v>
      </c>
      <c r="I249" s="22">
        <v>15</v>
      </c>
      <c r="J249" s="38">
        <v>0.25</v>
      </c>
      <c r="K249" s="21"/>
      <c r="L249">
        <v>25</v>
      </c>
    </row>
    <row r="250" spans="1:12" ht="13.5">
      <c r="A250" s="16" t="s">
        <v>1306</v>
      </c>
      <c r="B250" s="21" t="s">
        <v>445</v>
      </c>
      <c r="C250" s="16" t="s">
        <v>858</v>
      </c>
      <c r="D250" s="7" t="s">
        <v>539</v>
      </c>
      <c r="E250" s="36">
        <v>126</v>
      </c>
      <c r="F250" s="36">
        <v>5</v>
      </c>
      <c r="G250" s="36">
        <v>0</v>
      </c>
      <c r="H250" s="36">
        <v>3</v>
      </c>
      <c r="I250" s="22">
        <v>8</v>
      </c>
      <c r="J250" s="38">
        <v>0.06349206349206349</v>
      </c>
      <c r="K250" s="21"/>
      <c r="L250">
        <v>6.349206349206349</v>
      </c>
    </row>
    <row r="251" spans="1:12" ht="13.5">
      <c r="A251" s="16" t="s">
        <v>1389</v>
      </c>
      <c r="B251" s="21" t="s">
        <v>1659</v>
      </c>
      <c r="C251" s="16" t="s">
        <v>796</v>
      </c>
      <c r="D251" s="7" t="s">
        <v>539</v>
      </c>
      <c r="I251" s="22"/>
      <c r="J251" s="38"/>
      <c r="K251" s="21" t="s">
        <v>1944</v>
      </c>
      <c r="L251"/>
    </row>
    <row r="252" spans="1:12" ht="13.5">
      <c r="A252" s="16" t="s">
        <v>388</v>
      </c>
      <c r="B252" s="21" t="s">
        <v>389</v>
      </c>
      <c r="C252" s="16" t="s">
        <v>844</v>
      </c>
      <c r="D252" s="7" t="s">
        <v>539</v>
      </c>
      <c r="E252" s="36">
        <v>62</v>
      </c>
      <c r="F252" s="36">
        <v>1</v>
      </c>
      <c r="G252" s="36">
        <v>2</v>
      </c>
      <c r="H252" s="36">
        <v>4</v>
      </c>
      <c r="I252" s="22">
        <v>7</v>
      </c>
      <c r="J252" s="38">
        <v>0.11290322580645162</v>
      </c>
      <c r="K252" s="21"/>
      <c r="L252">
        <v>11.290322580645162</v>
      </c>
    </row>
    <row r="253" spans="1:12" ht="13.5">
      <c r="A253" s="16" t="s">
        <v>394</v>
      </c>
      <c r="B253" s="21" t="s">
        <v>395</v>
      </c>
      <c r="C253" s="16" t="s">
        <v>834</v>
      </c>
      <c r="D253" s="7" t="s">
        <v>539</v>
      </c>
      <c r="E253" s="36">
        <v>27</v>
      </c>
      <c r="F253" s="36">
        <v>0</v>
      </c>
      <c r="G253" s="36">
        <v>1</v>
      </c>
      <c r="H253" s="36">
        <v>6</v>
      </c>
      <c r="I253" s="22">
        <v>7</v>
      </c>
      <c r="J253" s="38">
        <v>0.2592592592592593</v>
      </c>
      <c r="K253" s="21"/>
      <c r="L253">
        <v>25.925925925925927</v>
      </c>
    </row>
    <row r="254" spans="1:12" ht="13.5">
      <c r="A254" s="16" t="s">
        <v>1003</v>
      </c>
      <c r="B254" s="21" t="s">
        <v>1004</v>
      </c>
      <c r="C254" s="16" t="s">
        <v>834</v>
      </c>
      <c r="D254" s="7" t="s">
        <v>539</v>
      </c>
      <c r="E254" s="36">
        <v>8</v>
      </c>
      <c r="F254" s="36">
        <v>1</v>
      </c>
      <c r="G254" s="36">
        <v>0</v>
      </c>
      <c r="H254" s="36">
        <v>0</v>
      </c>
      <c r="I254" s="22">
        <v>1</v>
      </c>
      <c r="J254" s="38">
        <v>0.125</v>
      </c>
      <c r="K254" s="21"/>
      <c r="L254">
        <v>12.5</v>
      </c>
    </row>
    <row r="255" spans="1:12" ht="13.5">
      <c r="A255" s="16" t="s">
        <v>1112</v>
      </c>
      <c r="B255" s="21" t="s">
        <v>1113</v>
      </c>
      <c r="C255" s="16" t="s">
        <v>858</v>
      </c>
      <c r="D255" s="7" t="s">
        <v>539</v>
      </c>
      <c r="E255" s="36">
        <v>55</v>
      </c>
      <c r="F255" s="36">
        <v>0</v>
      </c>
      <c r="G255" s="36">
        <v>3</v>
      </c>
      <c r="H255" s="36">
        <v>1</v>
      </c>
      <c r="I255" s="23">
        <v>4</v>
      </c>
      <c r="J255" s="38">
        <v>0.07272727272727272</v>
      </c>
      <c r="K255" s="21"/>
      <c r="L255">
        <v>7.2727272727272725</v>
      </c>
    </row>
    <row r="256" spans="1:12" ht="13.5">
      <c r="A256" s="16" t="s">
        <v>318</v>
      </c>
      <c r="B256" s="21" t="s">
        <v>816</v>
      </c>
      <c r="C256" s="16" t="s">
        <v>815</v>
      </c>
      <c r="D256" s="7" t="s">
        <v>539</v>
      </c>
      <c r="E256" s="36">
        <v>18</v>
      </c>
      <c r="F256" s="36">
        <v>4</v>
      </c>
      <c r="G256" s="36">
        <v>3</v>
      </c>
      <c r="H256" s="36">
        <v>0</v>
      </c>
      <c r="I256" s="22">
        <v>7</v>
      </c>
      <c r="J256" s="38">
        <v>0.38888888888888884</v>
      </c>
      <c r="K256" s="21"/>
      <c r="L256">
        <v>38.888888888888886</v>
      </c>
    </row>
    <row r="257" spans="1:12" ht="13.5">
      <c r="A257" s="16" t="s">
        <v>8</v>
      </c>
      <c r="B257" s="21" t="s">
        <v>9</v>
      </c>
      <c r="C257" s="16" t="s">
        <v>779</v>
      </c>
      <c r="D257" s="7" t="s">
        <v>539</v>
      </c>
      <c r="E257" s="36">
        <v>17</v>
      </c>
      <c r="F257" s="36">
        <v>0</v>
      </c>
      <c r="G257" s="36">
        <v>1</v>
      </c>
      <c r="H257" s="36">
        <v>0</v>
      </c>
      <c r="I257" s="22">
        <v>1</v>
      </c>
      <c r="J257" s="38">
        <v>0.05882352941176471</v>
      </c>
      <c r="K257" s="21"/>
      <c r="L257">
        <v>5.882352941176471</v>
      </c>
    </row>
    <row r="258" spans="1:12" ht="13.5">
      <c r="A258" s="16" t="s">
        <v>135</v>
      </c>
      <c r="B258" s="21" t="s">
        <v>457</v>
      </c>
      <c r="C258" s="16" t="s">
        <v>773</v>
      </c>
      <c r="D258" s="7" t="s">
        <v>539</v>
      </c>
      <c r="E258" s="36">
        <v>14</v>
      </c>
      <c r="F258" s="36">
        <v>0</v>
      </c>
      <c r="G258" s="36">
        <v>0</v>
      </c>
      <c r="H258" s="36">
        <v>0</v>
      </c>
      <c r="I258" s="22">
        <v>0</v>
      </c>
      <c r="J258" s="38">
        <v>0</v>
      </c>
      <c r="K258" s="21"/>
      <c r="L258">
        <v>0</v>
      </c>
    </row>
    <row r="259" spans="1:12" ht="13.5">
      <c r="A259" s="16" t="s">
        <v>320</v>
      </c>
      <c r="B259" s="21" t="s">
        <v>321</v>
      </c>
      <c r="C259" s="16" t="s">
        <v>865</v>
      </c>
      <c r="D259" s="7" t="s">
        <v>539</v>
      </c>
      <c r="E259" s="36">
        <v>11</v>
      </c>
      <c r="F259" s="36">
        <v>0</v>
      </c>
      <c r="G259" s="36">
        <v>0</v>
      </c>
      <c r="H259" s="36">
        <v>0</v>
      </c>
      <c r="I259" s="22">
        <v>0</v>
      </c>
      <c r="J259" s="38">
        <v>0</v>
      </c>
      <c r="K259" s="21"/>
      <c r="L259">
        <v>0</v>
      </c>
    </row>
    <row r="260" spans="1:12" ht="13.5">
      <c r="A260" s="16" t="s">
        <v>722</v>
      </c>
      <c r="B260" s="21" t="s">
        <v>723</v>
      </c>
      <c r="C260" s="16" t="s">
        <v>758</v>
      </c>
      <c r="D260" s="7" t="s">
        <v>539</v>
      </c>
      <c r="I260" s="23"/>
      <c r="J260" s="38"/>
      <c r="K260" s="21" t="s">
        <v>1944</v>
      </c>
      <c r="L260"/>
    </row>
    <row r="261" spans="1:12" ht="13.5">
      <c r="A261" s="16" t="s">
        <v>870</v>
      </c>
      <c r="B261" s="21" t="s">
        <v>871</v>
      </c>
      <c r="C261" s="16" t="s">
        <v>770</v>
      </c>
      <c r="D261" s="7" t="s">
        <v>539</v>
      </c>
      <c r="E261" s="36">
        <v>131</v>
      </c>
      <c r="F261" s="36">
        <v>9</v>
      </c>
      <c r="G261" s="36">
        <v>4</v>
      </c>
      <c r="H261" s="36">
        <v>0</v>
      </c>
      <c r="I261" s="22">
        <v>13</v>
      </c>
      <c r="J261" s="38">
        <v>0.09923664122137404</v>
      </c>
      <c r="K261" s="21"/>
      <c r="L261">
        <v>9.923664122137405</v>
      </c>
    </row>
    <row r="262" spans="1:12" ht="13.5">
      <c r="A262" s="16" t="s">
        <v>1569</v>
      </c>
      <c r="B262" s="21" t="s">
        <v>1570</v>
      </c>
      <c r="C262" s="16" t="s">
        <v>758</v>
      </c>
      <c r="D262" s="7" t="s">
        <v>539</v>
      </c>
      <c r="E262" s="36">
        <v>16</v>
      </c>
      <c r="F262" s="36">
        <v>1</v>
      </c>
      <c r="G262" s="36">
        <v>5</v>
      </c>
      <c r="H262" s="36">
        <v>2</v>
      </c>
      <c r="I262" s="22">
        <v>8</v>
      </c>
      <c r="J262" s="38">
        <v>0.5</v>
      </c>
      <c r="K262" s="21"/>
      <c r="L262">
        <v>50</v>
      </c>
    </row>
    <row r="263" spans="1:12" ht="13.5">
      <c r="A263" s="16" t="s">
        <v>1268</v>
      </c>
      <c r="B263" s="21" t="s">
        <v>1269</v>
      </c>
      <c r="C263" s="16" t="s">
        <v>836</v>
      </c>
      <c r="D263" s="7" t="s">
        <v>539</v>
      </c>
      <c r="E263" s="36">
        <v>1</v>
      </c>
      <c r="F263" s="36">
        <v>0</v>
      </c>
      <c r="G263" s="36">
        <v>0</v>
      </c>
      <c r="H263" s="36">
        <v>0</v>
      </c>
      <c r="I263" s="22">
        <v>0</v>
      </c>
      <c r="J263" s="38">
        <v>0</v>
      </c>
      <c r="K263" s="21"/>
      <c r="L263">
        <v>0</v>
      </c>
    </row>
    <row r="264" spans="1:12" ht="13.5">
      <c r="A264" s="16" t="s">
        <v>253</v>
      </c>
      <c r="B264" s="21" t="s">
        <v>923</v>
      </c>
      <c r="C264" s="16" t="s">
        <v>878</v>
      </c>
      <c r="D264" s="7" t="s">
        <v>539</v>
      </c>
      <c r="E264" s="36">
        <v>20</v>
      </c>
      <c r="F264" s="36">
        <v>0</v>
      </c>
      <c r="G264" s="36">
        <v>0</v>
      </c>
      <c r="H264" s="36">
        <v>4</v>
      </c>
      <c r="I264" s="22">
        <v>4</v>
      </c>
      <c r="J264" s="38">
        <v>0.2</v>
      </c>
      <c r="K264" s="21"/>
      <c r="L264">
        <v>20</v>
      </c>
    </row>
    <row r="265" spans="1:12" ht="13.5">
      <c r="A265" s="16" t="s">
        <v>192</v>
      </c>
      <c r="B265" s="21" t="s">
        <v>432</v>
      </c>
      <c r="C265" s="16" t="s">
        <v>831</v>
      </c>
      <c r="D265" s="7" t="s">
        <v>539</v>
      </c>
      <c r="I265" s="22"/>
      <c r="J265" s="38"/>
      <c r="K265" s="21" t="s">
        <v>1944</v>
      </c>
      <c r="L265"/>
    </row>
    <row r="266" spans="1:12" ht="13.5">
      <c r="A266" s="16" t="s">
        <v>2031</v>
      </c>
      <c r="B266" s="21" t="s">
        <v>2032</v>
      </c>
      <c r="C266" s="16" t="s">
        <v>834</v>
      </c>
      <c r="D266" s="7" t="s">
        <v>539</v>
      </c>
      <c r="E266" s="36">
        <v>2</v>
      </c>
      <c r="F266" s="36">
        <v>0</v>
      </c>
      <c r="G266" s="36">
        <v>0</v>
      </c>
      <c r="H266" s="36">
        <v>0</v>
      </c>
      <c r="I266" s="22">
        <v>0</v>
      </c>
      <c r="J266" s="38">
        <v>0</v>
      </c>
      <c r="K266" s="21"/>
      <c r="L266">
        <v>0</v>
      </c>
    </row>
    <row r="267" spans="1:12" ht="13.5">
      <c r="A267" s="16" t="s">
        <v>1910</v>
      </c>
      <c r="B267" s="21" t="s">
        <v>1911</v>
      </c>
      <c r="C267" s="16" t="s">
        <v>761</v>
      </c>
      <c r="D267" s="7" t="s">
        <v>539</v>
      </c>
      <c r="E267" s="36">
        <v>27</v>
      </c>
      <c r="F267" s="36">
        <v>1</v>
      </c>
      <c r="G267" s="36">
        <v>1</v>
      </c>
      <c r="H267" s="36">
        <v>1</v>
      </c>
      <c r="I267" s="22">
        <v>3</v>
      </c>
      <c r="J267" s="38">
        <v>0.1111111111111111</v>
      </c>
      <c r="K267" s="21"/>
      <c r="L267">
        <v>11.11111111111111</v>
      </c>
    </row>
    <row r="268" spans="1:12" ht="13.5">
      <c r="A268" s="16" t="s">
        <v>1388</v>
      </c>
      <c r="B268" s="21" t="s">
        <v>965</v>
      </c>
      <c r="C268" s="16" t="s">
        <v>815</v>
      </c>
      <c r="D268" s="7" t="s">
        <v>539</v>
      </c>
      <c r="E268" s="36">
        <v>8</v>
      </c>
      <c r="F268" s="36">
        <v>1</v>
      </c>
      <c r="G268" s="36">
        <v>4</v>
      </c>
      <c r="H268" s="36">
        <v>0</v>
      </c>
      <c r="I268" s="22">
        <v>5</v>
      </c>
      <c r="J268" s="38">
        <v>0.625</v>
      </c>
      <c r="K268" s="21"/>
      <c r="L268">
        <v>62.5</v>
      </c>
    </row>
    <row r="269" spans="1:12" ht="13.5">
      <c r="A269" s="16" t="s">
        <v>1158</v>
      </c>
      <c r="B269" s="21" t="s">
        <v>966</v>
      </c>
      <c r="C269" s="16" t="s">
        <v>962</v>
      </c>
      <c r="D269" s="7" t="s">
        <v>539</v>
      </c>
      <c r="E269" s="36">
        <v>8</v>
      </c>
      <c r="F269" s="36">
        <v>1</v>
      </c>
      <c r="G269" s="36">
        <v>3</v>
      </c>
      <c r="H269" s="36">
        <v>1</v>
      </c>
      <c r="I269" s="22">
        <v>5</v>
      </c>
      <c r="J269" s="38">
        <v>0.625</v>
      </c>
      <c r="K269" s="21"/>
      <c r="L269">
        <v>62.5</v>
      </c>
    </row>
    <row r="270" spans="1:12" ht="13.5">
      <c r="A270" s="16" t="s">
        <v>977</v>
      </c>
      <c r="B270" s="21" t="s">
        <v>978</v>
      </c>
      <c r="C270" s="16" t="s">
        <v>755</v>
      </c>
      <c r="D270" s="7" t="s">
        <v>539</v>
      </c>
      <c r="E270" s="36">
        <v>69</v>
      </c>
      <c r="F270" s="36">
        <v>8</v>
      </c>
      <c r="G270" s="36">
        <v>8</v>
      </c>
      <c r="H270" s="36">
        <v>7</v>
      </c>
      <c r="I270" s="22">
        <v>23</v>
      </c>
      <c r="J270" s="38">
        <v>0.33333333333333337</v>
      </c>
      <c r="K270" s="21"/>
      <c r="L270">
        <v>33.333333333333336</v>
      </c>
    </row>
    <row r="271" spans="1:12" ht="13.5">
      <c r="A271" s="16" t="s">
        <v>1032</v>
      </c>
      <c r="B271" s="21" t="s">
        <v>1033</v>
      </c>
      <c r="C271" s="16" t="s">
        <v>758</v>
      </c>
      <c r="D271" s="7" t="s">
        <v>539</v>
      </c>
      <c r="E271" s="36">
        <v>5</v>
      </c>
      <c r="F271" s="36">
        <v>0</v>
      </c>
      <c r="G271" s="36">
        <v>2</v>
      </c>
      <c r="H271" s="36">
        <v>0</v>
      </c>
      <c r="I271" s="22">
        <v>2</v>
      </c>
      <c r="J271" s="38">
        <v>0.4</v>
      </c>
      <c r="K271" s="21"/>
      <c r="L271">
        <v>40</v>
      </c>
    </row>
    <row r="272" spans="1:12" ht="13.5">
      <c r="A272" s="16" t="s">
        <v>292</v>
      </c>
      <c r="B272" s="21" t="s">
        <v>756</v>
      </c>
      <c r="C272" s="16" t="s">
        <v>757</v>
      </c>
      <c r="D272" s="7" t="s">
        <v>539</v>
      </c>
      <c r="E272" s="36">
        <v>6</v>
      </c>
      <c r="F272" s="36">
        <v>0</v>
      </c>
      <c r="G272" s="36">
        <v>0</v>
      </c>
      <c r="H272" s="36">
        <v>0</v>
      </c>
      <c r="I272" s="22">
        <v>0</v>
      </c>
      <c r="J272" s="38">
        <v>0</v>
      </c>
      <c r="K272" s="21"/>
      <c r="L272">
        <v>0</v>
      </c>
    </row>
    <row r="273" spans="1:12" ht="13.5">
      <c r="A273" s="16" t="s">
        <v>169</v>
      </c>
      <c r="B273" s="21" t="s">
        <v>170</v>
      </c>
      <c r="C273" s="16" t="s">
        <v>770</v>
      </c>
      <c r="D273" s="7" t="s">
        <v>539</v>
      </c>
      <c r="E273" s="36">
        <v>67</v>
      </c>
      <c r="F273" s="36">
        <v>6</v>
      </c>
      <c r="G273" s="36">
        <v>18</v>
      </c>
      <c r="H273" s="36">
        <v>8</v>
      </c>
      <c r="I273" s="22">
        <v>32</v>
      </c>
      <c r="J273" s="38">
        <v>0.4776119402985075</v>
      </c>
      <c r="K273" s="21"/>
      <c r="L273">
        <v>47.76119402985075</v>
      </c>
    </row>
    <row r="274" spans="1:12" ht="13.5">
      <c r="A274" s="16" t="s">
        <v>66</v>
      </c>
      <c r="B274" s="21" t="s">
        <v>843</v>
      </c>
      <c r="C274" s="16" t="s">
        <v>844</v>
      </c>
      <c r="D274" s="7" t="s">
        <v>539</v>
      </c>
      <c r="E274" s="36">
        <v>21</v>
      </c>
      <c r="F274" s="36">
        <v>1</v>
      </c>
      <c r="G274" s="36">
        <v>0</v>
      </c>
      <c r="H274" s="36">
        <v>4</v>
      </c>
      <c r="I274" s="22">
        <v>5</v>
      </c>
      <c r="J274" s="38">
        <v>0.2380952380952381</v>
      </c>
      <c r="K274" s="21"/>
      <c r="L274">
        <v>23.80952380952381</v>
      </c>
    </row>
    <row r="275" spans="1:12" ht="13.5">
      <c r="A275" s="16" t="s">
        <v>1983</v>
      </c>
      <c r="B275" s="21" t="s">
        <v>1984</v>
      </c>
      <c r="C275" s="16" t="s">
        <v>815</v>
      </c>
      <c r="D275" s="7" t="s">
        <v>539</v>
      </c>
      <c r="E275" s="36">
        <v>41</v>
      </c>
      <c r="F275" s="36">
        <v>7</v>
      </c>
      <c r="G275" s="36">
        <v>7</v>
      </c>
      <c r="H275" s="36">
        <v>0</v>
      </c>
      <c r="I275" s="22">
        <v>14</v>
      </c>
      <c r="J275" s="38">
        <v>0.34146341463414637</v>
      </c>
      <c r="K275" s="21"/>
      <c r="L275">
        <v>34.146341463414636</v>
      </c>
    </row>
    <row r="276" spans="1:12" ht="13.5">
      <c r="A276" s="16" t="s">
        <v>95</v>
      </c>
      <c r="B276" s="21" t="s">
        <v>467</v>
      </c>
      <c r="C276" s="16" t="s">
        <v>777</v>
      </c>
      <c r="D276" s="7" t="s">
        <v>539</v>
      </c>
      <c r="E276" s="36">
        <v>37</v>
      </c>
      <c r="F276" s="36">
        <v>0</v>
      </c>
      <c r="G276" s="36">
        <v>0</v>
      </c>
      <c r="H276" s="36">
        <v>2</v>
      </c>
      <c r="I276" s="22">
        <v>2</v>
      </c>
      <c r="J276" s="38">
        <v>0.05405405405405405</v>
      </c>
      <c r="K276" s="21"/>
      <c r="L276">
        <v>5.405405405405405</v>
      </c>
    </row>
    <row r="277" spans="1:12" ht="13.5">
      <c r="A277" s="16" t="s">
        <v>290</v>
      </c>
      <c r="B277" s="21" t="s">
        <v>1748</v>
      </c>
      <c r="C277" s="16" t="s">
        <v>747</v>
      </c>
      <c r="D277" s="7" t="s">
        <v>539</v>
      </c>
      <c r="E277" s="36">
        <v>21</v>
      </c>
      <c r="F277" s="36">
        <v>2</v>
      </c>
      <c r="G277" s="36">
        <v>1</v>
      </c>
      <c r="H277" s="36">
        <v>1</v>
      </c>
      <c r="I277" s="22">
        <v>4</v>
      </c>
      <c r="J277" s="38">
        <v>0.19047619047619047</v>
      </c>
      <c r="K277" s="21"/>
      <c r="L277">
        <v>19.047619047619047</v>
      </c>
    </row>
    <row r="278" spans="1:12" ht="13.5">
      <c r="A278" s="16" t="s">
        <v>2066</v>
      </c>
      <c r="B278" s="21" t="s">
        <v>2067</v>
      </c>
      <c r="C278" s="16" t="s">
        <v>797</v>
      </c>
      <c r="D278" s="7" t="s">
        <v>539</v>
      </c>
      <c r="E278" s="36">
        <v>20</v>
      </c>
      <c r="F278" s="36">
        <v>0</v>
      </c>
      <c r="G278" s="36">
        <v>2</v>
      </c>
      <c r="H278" s="36">
        <v>3</v>
      </c>
      <c r="I278" s="22">
        <v>5</v>
      </c>
      <c r="J278" s="38">
        <v>0.25</v>
      </c>
      <c r="K278" s="21"/>
      <c r="L278">
        <v>25</v>
      </c>
    </row>
    <row r="279" spans="1:12" ht="13.5">
      <c r="A279" s="16" t="s">
        <v>200</v>
      </c>
      <c r="B279" s="21" t="s">
        <v>458</v>
      </c>
      <c r="C279" s="16" t="s">
        <v>865</v>
      </c>
      <c r="D279" s="7" t="s">
        <v>539</v>
      </c>
      <c r="E279" s="36">
        <v>19</v>
      </c>
      <c r="F279" s="36">
        <v>0</v>
      </c>
      <c r="G279" s="36">
        <v>4</v>
      </c>
      <c r="H279" s="36">
        <v>3</v>
      </c>
      <c r="I279" s="22">
        <v>7</v>
      </c>
      <c r="J279" s="38">
        <v>0.368421052631579</v>
      </c>
      <c r="K279" s="21"/>
      <c r="L279">
        <v>36.8421052631579</v>
      </c>
    </row>
    <row r="280" spans="1:12" ht="13.5">
      <c r="A280" s="16" t="s">
        <v>618</v>
      </c>
      <c r="B280" s="21" t="s">
        <v>619</v>
      </c>
      <c r="C280" s="16" t="s">
        <v>844</v>
      </c>
      <c r="D280" s="7" t="s">
        <v>539</v>
      </c>
      <c r="E280" s="36">
        <v>47</v>
      </c>
      <c r="F280" s="36">
        <v>3</v>
      </c>
      <c r="G280" s="36">
        <v>1</v>
      </c>
      <c r="H280" s="36">
        <v>1</v>
      </c>
      <c r="I280" s="22">
        <v>5</v>
      </c>
      <c r="J280" s="38">
        <v>0.10638297872340426</v>
      </c>
      <c r="K280" s="21"/>
      <c r="L280">
        <v>10.638297872340425</v>
      </c>
    </row>
    <row r="281" spans="1:12" ht="13.5">
      <c r="A281" s="16" t="s">
        <v>330</v>
      </c>
      <c r="B281" s="21" t="s">
        <v>709</v>
      </c>
      <c r="C281" s="16" t="s">
        <v>773</v>
      </c>
      <c r="D281" s="7" t="s">
        <v>539</v>
      </c>
      <c r="E281" s="36">
        <v>23</v>
      </c>
      <c r="F281" s="36">
        <v>2</v>
      </c>
      <c r="G281" s="36">
        <v>3</v>
      </c>
      <c r="H281" s="36">
        <v>1</v>
      </c>
      <c r="I281" s="22">
        <v>6</v>
      </c>
      <c r="J281" s="38">
        <v>0.2608695652173913</v>
      </c>
      <c r="K281" s="21"/>
      <c r="L281">
        <v>26.08695652173913</v>
      </c>
    </row>
    <row r="282" spans="1:12" ht="13.5">
      <c r="A282" s="16" t="s">
        <v>306</v>
      </c>
      <c r="B282" s="21" t="s">
        <v>307</v>
      </c>
      <c r="C282" s="16" t="s">
        <v>815</v>
      </c>
      <c r="D282" s="7" t="s">
        <v>539</v>
      </c>
      <c r="I282" s="22"/>
      <c r="J282" s="38"/>
      <c r="K282" s="21" t="s">
        <v>854</v>
      </c>
      <c r="L282"/>
    </row>
    <row r="283" spans="1:12" ht="13.5">
      <c r="A283" s="16" t="s">
        <v>697</v>
      </c>
      <c r="B283" s="21" t="s">
        <v>698</v>
      </c>
      <c r="C283" s="16" t="s">
        <v>759</v>
      </c>
      <c r="D283" s="7" t="s">
        <v>539</v>
      </c>
      <c r="E283" s="36">
        <v>38</v>
      </c>
      <c r="F283" s="36">
        <v>4</v>
      </c>
      <c r="G283" s="36">
        <v>1</v>
      </c>
      <c r="H283" s="36">
        <v>0</v>
      </c>
      <c r="I283" s="23">
        <v>5</v>
      </c>
      <c r="J283" s="38">
        <v>0.13157894736842105</v>
      </c>
      <c r="K283" s="21"/>
      <c r="L283">
        <v>13.157894736842104</v>
      </c>
    </row>
    <row r="284" spans="1:12" ht="13.5">
      <c r="A284" s="16" t="s">
        <v>1261</v>
      </c>
      <c r="B284" s="21" t="s">
        <v>1262</v>
      </c>
      <c r="C284" s="16" t="s">
        <v>815</v>
      </c>
      <c r="D284" s="7" t="s">
        <v>539</v>
      </c>
      <c r="I284" s="22"/>
      <c r="J284" s="38"/>
      <c r="K284" s="21" t="s">
        <v>1568</v>
      </c>
      <c r="L284"/>
    </row>
    <row r="285" spans="1:12" ht="13.5">
      <c r="A285" s="16" t="s">
        <v>254</v>
      </c>
      <c r="B285" s="21" t="s">
        <v>1647</v>
      </c>
      <c r="C285" s="16" t="s">
        <v>865</v>
      </c>
      <c r="D285" s="7" t="s">
        <v>539</v>
      </c>
      <c r="E285" s="36">
        <v>28</v>
      </c>
      <c r="F285" s="36">
        <v>1</v>
      </c>
      <c r="G285" s="36">
        <v>1</v>
      </c>
      <c r="H285" s="36">
        <v>12</v>
      </c>
      <c r="I285" s="22">
        <v>14</v>
      </c>
      <c r="J285" s="38">
        <v>0.5</v>
      </c>
      <c r="K285" s="21"/>
      <c r="L285">
        <v>50</v>
      </c>
    </row>
    <row r="286" spans="1:12" ht="13.5">
      <c r="A286" s="16" t="s">
        <v>1183</v>
      </c>
      <c r="B286" s="21" t="s">
        <v>925</v>
      </c>
      <c r="C286" s="16" t="s">
        <v>926</v>
      </c>
      <c r="D286" s="7" t="s">
        <v>539</v>
      </c>
      <c r="E286" s="36">
        <v>13</v>
      </c>
      <c r="F286" s="36">
        <v>0</v>
      </c>
      <c r="G286" s="36">
        <v>1</v>
      </c>
      <c r="H286" s="36">
        <v>1</v>
      </c>
      <c r="I286" s="22">
        <v>2</v>
      </c>
      <c r="J286" s="38">
        <v>0.15384615384615385</v>
      </c>
      <c r="K286" s="21"/>
      <c r="L286">
        <v>15.384615384615385</v>
      </c>
    </row>
    <row r="287" spans="1:12" ht="13.5">
      <c r="A287" s="16" t="s">
        <v>1912</v>
      </c>
      <c r="B287" s="21" t="s">
        <v>1913</v>
      </c>
      <c r="C287" s="16" t="s">
        <v>827</v>
      </c>
      <c r="D287" s="7" t="s">
        <v>539</v>
      </c>
      <c r="E287" s="36">
        <v>81</v>
      </c>
      <c r="F287" s="36">
        <v>7</v>
      </c>
      <c r="G287" s="36">
        <v>25</v>
      </c>
      <c r="H287" s="36">
        <v>7</v>
      </c>
      <c r="I287" s="22">
        <v>39</v>
      </c>
      <c r="J287" s="38">
        <v>0.48148148148148145</v>
      </c>
      <c r="K287" s="21"/>
      <c r="L287">
        <v>48.148148148148145</v>
      </c>
    </row>
    <row r="288" spans="1:12" ht="13.5">
      <c r="A288" s="16" t="s">
        <v>1856</v>
      </c>
      <c r="B288" s="21" t="s">
        <v>1857</v>
      </c>
      <c r="C288" s="16" t="s">
        <v>815</v>
      </c>
      <c r="D288" s="7" t="s">
        <v>539</v>
      </c>
      <c r="I288" s="22"/>
      <c r="J288" s="38"/>
      <c r="K288" s="21" t="s">
        <v>1944</v>
      </c>
      <c r="L288"/>
    </row>
    <row r="289" spans="1:12" ht="13.5">
      <c r="A289" s="16" t="s">
        <v>1214</v>
      </c>
      <c r="B289" s="21" t="s">
        <v>683</v>
      </c>
      <c r="C289" s="16" t="s">
        <v>834</v>
      </c>
      <c r="D289" s="7" t="s">
        <v>539</v>
      </c>
      <c r="E289" s="36">
        <v>21</v>
      </c>
      <c r="F289" s="36">
        <v>5</v>
      </c>
      <c r="G289" s="36">
        <v>3</v>
      </c>
      <c r="H289" s="36">
        <v>1</v>
      </c>
      <c r="I289" s="22">
        <v>9</v>
      </c>
      <c r="J289" s="38">
        <v>0.42857142857142855</v>
      </c>
      <c r="K289" s="21"/>
      <c r="L289">
        <v>42.857142857142854</v>
      </c>
    </row>
    <row r="290" spans="1:12" ht="13.5">
      <c r="A290" s="16" t="s">
        <v>1307</v>
      </c>
      <c r="B290" s="21" t="s">
        <v>1849</v>
      </c>
      <c r="C290" s="16" t="s">
        <v>793</v>
      </c>
      <c r="D290" s="7" t="s">
        <v>539</v>
      </c>
      <c r="E290" s="36">
        <v>14</v>
      </c>
      <c r="F290" s="36">
        <v>4</v>
      </c>
      <c r="G290" s="36">
        <v>0</v>
      </c>
      <c r="H290" s="36">
        <v>1</v>
      </c>
      <c r="I290" s="22">
        <v>5</v>
      </c>
      <c r="J290" s="38">
        <v>0.35714285714285715</v>
      </c>
      <c r="K290" s="21"/>
      <c r="L290">
        <v>35.714285714285715</v>
      </c>
    </row>
    <row r="291" spans="1:12" ht="13.5">
      <c r="A291" s="16" t="s">
        <v>397</v>
      </c>
      <c r="B291" s="21" t="s">
        <v>1820</v>
      </c>
      <c r="C291" s="16" t="s">
        <v>827</v>
      </c>
      <c r="D291" s="7" t="s">
        <v>539</v>
      </c>
      <c r="E291" s="36">
        <v>5</v>
      </c>
      <c r="F291" s="36">
        <v>0</v>
      </c>
      <c r="G291" s="36">
        <v>0</v>
      </c>
      <c r="H291" s="36">
        <v>2</v>
      </c>
      <c r="I291" s="22">
        <v>2</v>
      </c>
      <c r="J291" s="38">
        <v>0.4</v>
      </c>
      <c r="K291" s="21"/>
      <c r="L291">
        <v>40</v>
      </c>
    </row>
    <row r="292" spans="1:12" ht="13.5">
      <c r="A292" s="16" t="s">
        <v>1255</v>
      </c>
      <c r="B292" s="21" t="s">
        <v>820</v>
      </c>
      <c r="C292" s="16" t="s">
        <v>821</v>
      </c>
      <c r="D292" s="7" t="s">
        <v>539</v>
      </c>
      <c r="E292" s="36">
        <v>12</v>
      </c>
      <c r="F292" s="36">
        <v>0</v>
      </c>
      <c r="G292" s="36">
        <v>0</v>
      </c>
      <c r="H292" s="36">
        <v>0</v>
      </c>
      <c r="I292" s="22">
        <v>0</v>
      </c>
      <c r="J292" s="38">
        <v>0</v>
      </c>
      <c r="K292" s="21"/>
      <c r="L292">
        <v>0</v>
      </c>
    </row>
    <row r="293" spans="1:12" ht="13.5">
      <c r="A293" s="16" t="s">
        <v>89</v>
      </c>
      <c r="B293" s="21" t="s">
        <v>1799</v>
      </c>
      <c r="C293" s="16" t="s">
        <v>894</v>
      </c>
      <c r="D293" s="7" t="s">
        <v>539</v>
      </c>
      <c r="E293" s="36">
        <v>34</v>
      </c>
      <c r="F293" s="36">
        <v>4</v>
      </c>
      <c r="G293" s="36">
        <v>1</v>
      </c>
      <c r="H293" s="36">
        <v>5</v>
      </c>
      <c r="I293" s="22">
        <v>10</v>
      </c>
      <c r="J293" s="38">
        <v>0.29411764705882354</v>
      </c>
      <c r="K293" s="21"/>
      <c r="L293">
        <v>29.41176470588235</v>
      </c>
    </row>
    <row r="294" spans="1:12" ht="13.5">
      <c r="A294" s="16" t="s">
        <v>1445</v>
      </c>
      <c r="B294" s="21" t="s">
        <v>462</v>
      </c>
      <c r="C294" s="16" t="s">
        <v>841</v>
      </c>
      <c r="D294" s="7" t="s">
        <v>539</v>
      </c>
      <c r="E294" s="36">
        <v>72</v>
      </c>
      <c r="F294" s="36">
        <v>17</v>
      </c>
      <c r="G294" s="36">
        <v>3</v>
      </c>
      <c r="H294" s="36">
        <v>3</v>
      </c>
      <c r="I294" s="22">
        <v>23</v>
      </c>
      <c r="J294" s="38">
        <v>0.3194444444444444</v>
      </c>
      <c r="K294" s="21"/>
      <c r="L294">
        <v>31.944444444444443</v>
      </c>
    </row>
    <row r="295" spans="1:12" ht="13.5">
      <c r="A295" s="16" t="s">
        <v>63</v>
      </c>
      <c r="B295" s="21" t="s">
        <v>64</v>
      </c>
      <c r="C295" s="16" t="s">
        <v>755</v>
      </c>
      <c r="D295" s="7" t="s">
        <v>539</v>
      </c>
      <c r="E295" s="36">
        <v>28</v>
      </c>
      <c r="F295" s="36">
        <v>3</v>
      </c>
      <c r="G295" s="36">
        <v>5</v>
      </c>
      <c r="H295" s="36">
        <v>4</v>
      </c>
      <c r="I295" s="22">
        <v>12</v>
      </c>
      <c r="J295" s="38">
        <v>0.42857142857142855</v>
      </c>
      <c r="K295" s="21"/>
      <c r="L295">
        <v>42.857142857142854</v>
      </c>
    </row>
    <row r="296" spans="1:12" ht="13.5">
      <c r="A296" s="16" t="s">
        <v>132</v>
      </c>
      <c r="B296" s="21" t="s">
        <v>866</v>
      </c>
      <c r="C296" s="16" t="s">
        <v>779</v>
      </c>
      <c r="D296" s="7" t="s">
        <v>539</v>
      </c>
      <c r="E296" s="36">
        <v>47</v>
      </c>
      <c r="F296" s="36">
        <v>6</v>
      </c>
      <c r="G296" s="36">
        <v>1</v>
      </c>
      <c r="H296" s="36">
        <v>2</v>
      </c>
      <c r="I296" s="22">
        <v>9</v>
      </c>
      <c r="J296" s="38">
        <v>0.1914893617021277</v>
      </c>
      <c r="K296" s="21"/>
      <c r="L296">
        <v>19.148936170212767</v>
      </c>
    </row>
    <row r="297" spans="1:12" ht="13.5">
      <c r="A297" s="16" t="s">
        <v>2058</v>
      </c>
      <c r="B297" s="21" t="s">
        <v>2059</v>
      </c>
      <c r="C297" s="16" t="s">
        <v>834</v>
      </c>
      <c r="D297" s="7" t="s">
        <v>539</v>
      </c>
      <c r="E297" s="36">
        <v>11</v>
      </c>
      <c r="F297" s="36">
        <v>2</v>
      </c>
      <c r="G297" s="36">
        <v>1</v>
      </c>
      <c r="H297" s="36">
        <v>1</v>
      </c>
      <c r="I297" s="22">
        <v>4</v>
      </c>
      <c r="J297" s="38">
        <v>0.36363636363636365</v>
      </c>
      <c r="K297" s="21"/>
      <c r="L297">
        <v>36.36363636363637</v>
      </c>
    </row>
    <row r="298" spans="1:12" ht="13.5">
      <c r="A298" s="16" t="s">
        <v>1285</v>
      </c>
      <c r="B298" s="21" t="s">
        <v>1286</v>
      </c>
      <c r="C298" s="16" t="s">
        <v>915</v>
      </c>
      <c r="D298" s="7" t="s">
        <v>539</v>
      </c>
      <c r="E298" s="36">
        <v>25</v>
      </c>
      <c r="F298" s="36">
        <v>5</v>
      </c>
      <c r="G298" s="36">
        <v>1</v>
      </c>
      <c r="H298" s="36">
        <v>2</v>
      </c>
      <c r="I298" s="22">
        <v>8</v>
      </c>
      <c r="J298" s="38">
        <v>0.32</v>
      </c>
      <c r="K298" s="21"/>
      <c r="L298">
        <v>32</v>
      </c>
    </row>
    <row r="299" spans="1:12" ht="13.5">
      <c r="A299" s="16" t="s">
        <v>1560</v>
      </c>
      <c r="B299" s="21" t="s">
        <v>945</v>
      </c>
      <c r="C299" s="16" t="s">
        <v>946</v>
      </c>
      <c r="D299" s="7" t="s">
        <v>539</v>
      </c>
      <c r="E299" s="36">
        <v>36</v>
      </c>
      <c r="F299" s="36">
        <v>4</v>
      </c>
      <c r="G299" s="36">
        <v>0</v>
      </c>
      <c r="H299" s="36">
        <v>0</v>
      </c>
      <c r="I299" s="22">
        <v>4</v>
      </c>
      <c r="J299" s="38">
        <v>0.1111111111111111</v>
      </c>
      <c r="K299" s="21"/>
      <c r="L299">
        <v>11.11111111111111</v>
      </c>
    </row>
    <row r="300" spans="1:12" ht="13.5">
      <c r="A300" s="16" t="s">
        <v>1120</v>
      </c>
      <c r="B300" s="21" t="s">
        <v>444</v>
      </c>
      <c r="C300" s="16" t="s">
        <v>797</v>
      </c>
      <c r="D300" s="7" t="s">
        <v>539</v>
      </c>
      <c r="E300" s="36">
        <v>29</v>
      </c>
      <c r="F300" s="36">
        <v>0</v>
      </c>
      <c r="G300" s="36">
        <v>0</v>
      </c>
      <c r="H300" s="36">
        <v>1</v>
      </c>
      <c r="I300" s="22">
        <v>1</v>
      </c>
      <c r="J300" s="38">
        <v>0.034482758620689655</v>
      </c>
      <c r="K300" s="21"/>
      <c r="L300">
        <v>3.4482758620689653</v>
      </c>
    </row>
    <row r="301" spans="1:12" ht="13.5">
      <c r="A301" s="16" t="s">
        <v>983</v>
      </c>
      <c r="B301" s="21" t="s">
        <v>781</v>
      </c>
      <c r="C301" s="16" t="s">
        <v>782</v>
      </c>
      <c r="D301" s="7" t="s">
        <v>539</v>
      </c>
      <c r="E301" s="36">
        <v>33</v>
      </c>
      <c r="F301" s="36">
        <v>5</v>
      </c>
      <c r="G301" s="36">
        <v>5</v>
      </c>
      <c r="H301" s="36">
        <v>2</v>
      </c>
      <c r="I301" s="22">
        <v>12</v>
      </c>
      <c r="J301" s="38">
        <v>0.36363636363636365</v>
      </c>
      <c r="K301" s="21"/>
      <c r="L301">
        <v>36.36363636363637</v>
      </c>
    </row>
    <row r="302" spans="1:12" ht="13.5">
      <c r="A302" s="16" t="s">
        <v>552</v>
      </c>
      <c r="B302" s="21" t="s">
        <v>553</v>
      </c>
      <c r="C302" s="16" t="s">
        <v>805</v>
      </c>
      <c r="D302" s="7" t="s">
        <v>539</v>
      </c>
      <c r="E302" s="36">
        <v>46</v>
      </c>
      <c r="F302" s="36">
        <v>6</v>
      </c>
      <c r="G302" s="36">
        <v>1</v>
      </c>
      <c r="H302" s="36">
        <v>0</v>
      </c>
      <c r="I302" s="22">
        <v>7</v>
      </c>
      <c r="J302" s="38">
        <v>0.15217391304347827</v>
      </c>
      <c r="K302" s="21"/>
      <c r="L302">
        <v>15.217391304347826</v>
      </c>
    </row>
    <row r="303" spans="1:12" ht="13.5">
      <c r="A303" s="16" t="s">
        <v>335</v>
      </c>
      <c r="B303" s="21" t="s">
        <v>493</v>
      </c>
      <c r="C303" s="16" t="s">
        <v>827</v>
      </c>
      <c r="D303" s="7" t="s">
        <v>539</v>
      </c>
      <c r="E303" s="36">
        <v>19</v>
      </c>
      <c r="F303" s="36">
        <v>4</v>
      </c>
      <c r="G303" s="36">
        <v>2</v>
      </c>
      <c r="H303" s="36">
        <v>0</v>
      </c>
      <c r="I303" s="22">
        <v>6</v>
      </c>
      <c r="J303" s="38">
        <v>0.3157894736842105</v>
      </c>
      <c r="K303" s="21"/>
      <c r="L303">
        <v>31.57894736842105</v>
      </c>
    </row>
    <row r="304" spans="1:12" ht="13.5">
      <c r="A304" s="16" t="s">
        <v>622</v>
      </c>
      <c r="B304" s="21" t="s">
        <v>623</v>
      </c>
      <c r="C304" s="16" t="s">
        <v>821</v>
      </c>
      <c r="D304" s="7" t="s">
        <v>539</v>
      </c>
      <c r="E304" s="36">
        <v>52</v>
      </c>
      <c r="F304" s="36">
        <v>6</v>
      </c>
      <c r="G304" s="36">
        <v>3</v>
      </c>
      <c r="H304" s="36">
        <v>2</v>
      </c>
      <c r="I304" s="22">
        <v>11</v>
      </c>
      <c r="J304" s="38">
        <v>0.21153846153846154</v>
      </c>
      <c r="K304" s="21"/>
      <c r="L304">
        <v>21.153846153846153</v>
      </c>
    </row>
    <row r="305" spans="1:12" ht="13.5">
      <c r="A305" s="16" t="s">
        <v>42</v>
      </c>
      <c r="B305" s="21" t="s">
        <v>43</v>
      </c>
      <c r="C305" s="16" t="s">
        <v>823</v>
      </c>
      <c r="D305" s="7" t="s">
        <v>539</v>
      </c>
      <c r="E305" s="36">
        <v>59</v>
      </c>
      <c r="F305" s="36">
        <v>3</v>
      </c>
      <c r="G305" s="36">
        <v>3</v>
      </c>
      <c r="H305" s="36">
        <v>18</v>
      </c>
      <c r="I305" s="23">
        <v>24</v>
      </c>
      <c r="J305" s="38">
        <v>0.4067796610169491</v>
      </c>
      <c r="K305" s="21"/>
      <c r="L305">
        <v>40.67796610169491</v>
      </c>
    </row>
    <row r="306" spans="1:12" ht="13.5">
      <c r="A306" s="16" t="s">
        <v>1031</v>
      </c>
      <c r="B306" s="21" t="s">
        <v>949</v>
      </c>
      <c r="C306" s="16" t="s">
        <v>825</v>
      </c>
      <c r="D306" s="7" t="s">
        <v>539</v>
      </c>
      <c r="E306" s="36">
        <v>37</v>
      </c>
      <c r="F306" s="36">
        <v>0</v>
      </c>
      <c r="G306" s="36">
        <v>5</v>
      </c>
      <c r="H306" s="36">
        <v>6</v>
      </c>
      <c r="I306" s="22">
        <v>11</v>
      </c>
      <c r="J306" s="38">
        <v>0.2972972972972973</v>
      </c>
      <c r="K306" s="21"/>
      <c r="L306">
        <v>29.72972972972973</v>
      </c>
    </row>
    <row r="307" spans="1:12" ht="13.5">
      <c r="A307" s="16" t="s">
        <v>985</v>
      </c>
      <c r="B307" s="21" t="s">
        <v>498</v>
      </c>
      <c r="C307" s="16" t="s">
        <v>878</v>
      </c>
      <c r="D307" s="7" t="s">
        <v>539</v>
      </c>
      <c r="E307" s="36">
        <v>21</v>
      </c>
      <c r="F307" s="36">
        <v>0</v>
      </c>
      <c r="G307" s="36">
        <v>1</v>
      </c>
      <c r="H307" s="36">
        <v>5</v>
      </c>
      <c r="I307" s="22">
        <v>6</v>
      </c>
      <c r="J307" s="38">
        <v>0.28571428571428575</v>
      </c>
      <c r="K307" s="21"/>
      <c r="L307">
        <v>28.571428571428573</v>
      </c>
    </row>
    <row r="308" spans="1:12" ht="13.5">
      <c r="A308" s="16" t="s">
        <v>130</v>
      </c>
      <c r="B308" s="21" t="s">
        <v>814</v>
      </c>
      <c r="C308" s="16" t="s">
        <v>815</v>
      </c>
      <c r="D308" s="7" t="s">
        <v>539</v>
      </c>
      <c r="E308" s="36">
        <v>6</v>
      </c>
      <c r="F308" s="36">
        <v>0</v>
      </c>
      <c r="G308" s="36">
        <v>0</v>
      </c>
      <c r="H308" s="36">
        <v>0</v>
      </c>
      <c r="I308" s="22">
        <v>0</v>
      </c>
      <c r="J308" s="38">
        <v>0</v>
      </c>
      <c r="K308" s="21"/>
      <c r="L308">
        <v>0</v>
      </c>
    </row>
    <row r="309" spans="1:12" ht="13.5">
      <c r="A309" s="16" t="s">
        <v>1258</v>
      </c>
      <c r="B309" s="21" t="s">
        <v>950</v>
      </c>
      <c r="C309" s="16" t="s">
        <v>789</v>
      </c>
      <c r="D309" s="7" t="s">
        <v>539</v>
      </c>
      <c r="E309" s="36">
        <v>46</v>
      </c>
      <c r="F309" s="36">
        <v>8</v>
      </c>
      <c r="G309" s="36">
        <v>2</v>
      </c>
      <c r="H309" s="36">
        <v>7</v>
      </c>
      <c r="I309" s="22">
        <v>17</v>
      </c>
      <c r="J309" s="38">
        <v>0.3695652173913044</v>
      </c>
      <c r="K309" s="21"/>
      <c r="L309">
        <v>36.95652173913044</v>
      </c>
    </row>
    <row r="310" spans="1:12" ht="13.5">
      <c r="A310" s="16" t="s">
        <v>1242</v>
      </c>
      <c r="B310" s="21" t="s">
        <v>1243</v>
      </c>
      <c r="C310" s="16" t="s">
        <v>755</v>
      </c>
      <c r="D310" s="7" t="s">
        <v>539</v>
      </c>
      <c r="I310" s="22"/>
      <c r="J310" s="38"/>
      <c r="K310" s="21" t="s">
        <v>1568</v>
      </c>
      <c r="L310"/>
    </row>
    <row r="311" spans="1:12" ht="13.5">
      <c r="A311" s="16" t="s">
        <v>57</v>
      </c>
      <c r="B311" s="21" t="s">
        <v>58</v>
      </c>
      <c r="C311" s="16" t="s">
        <v>755</v>
      </c>
      <c r="D311" s="7" t="s">
        <v>539</v>
      </c>
      <c r="I311" s="22"/>
      <c r="J311" s="38"/>
      <c r="K311" s="21" t="s">
        <v>1944</v>
      </c>
      <c r="L311"/>
    </row>
    <row r="312" spans="1:12" ht="13.5">
      <c r="A312" s="16" t="s">
        <v>1184</v>
      </c>
      <c r="B312" s="21" t="s">
        <v>1852</v>
      </c>
      <c r="C312" s="16" t="s">
        <v>770</v>
      </c>
      <c r="D312" s="7" t="s">
        <v>539</v>
      </c>
      <c r="E312" s="36">
        <v>32</v>
      </c>
      <c r="F312" s="36">
        <v>1</v>
      </c>
      <c r="G312" s="36">
        <v>3</v>
      </c>
      <c r="H312" s="36">
        <v>3</v>
      </c>
      <c r="I312" s="22">
        <v>7</v>
      </c>
      <c r="J312" s="38">
        <v>0.21875</v>
      </c>
      <c r="K312" s="21"/>
      <c r="L312">
        <v>21.875</v>
      </c>
    </row>
    <row r="313" spans="1:12" ht="13.5">
      <c r="A313" s="16" t="s">
        <v>2050</v>
      </c>
      <c r="B313" s="21" t="s">
        <v>2051</v>
      </c>
      <c r="C313" s="16" t="s">
        <v>779</v>
      </c>
      <c r="D313" s="7" t="s">
        <v>539</v>
      </c>
      <c r="E313" s="36">
        <v>4</v>
      </c>
      <c r="F313" s="36">
        <v>2</v>
      </c>
      <c r="G313" s="36">
        <v>0</v>
      </c>
      <c r="H313" s="36">
        <v>0</v>
      </c>
      <c r="I313" s="22">
        <v>2</v>
      </c>
      <c r="J313" s="38">
        <v>0.5</v>
      </c>
      <c r="K313" s="21"/>
      <c r="L313">
        <v>50</v>
      </c>
    </row>
    <row r="314" spans="1:12" ht="13.5">
      <c r="A314" s="16" t="s">
        <v>242</v>
      </c>
      <c r="B314" s="21" t="s">
        <v>243</v>
      </c>
      <c r="C314" s="16" t="s">
        <v>844</v>
      </c>
      <c r="D314" s="7" t="s">
        <v>539</v>
      </c>
      <c r="E314" s="36">
        <v>12</v>
      </c>
      <c r="F314" s="36">
        <v>1</v>
      </c>
      <c r="G314" s="36">
        <v>0</v>
      </c>
      <c r="H314" s="36">
        <v>1</v>
      </c>
      <c r="I314" s="22">
        <v>2</v>
      </c>
      <c r="J314" s="38">
        <v>0.16666666666666669</v>
      </c>
      <c r="K314" s="21"/>
      <c r="L314">
        <v>16.666666666666668</v>
      </c>
    </row>
    <row r="315" spans="1:12" ht="13.5">
      <c r="A315" s="16" t="s">
        <v>1836</v>
      </c>
      <c r="B315" s="21" t="s">
        <v>1837</v>
      </c>
      <c r="C315" s="16" t="s">
        <v>844</v>
      </c>
      <c r="D315" s="7" t="s">
        <v>539</v>
      </c>
      <c r="E315" s="36">
        <v>38</v>
      </c>
      <c r="F315" s="36">
        <v>2</v>
      </c>
      <c r="G315" s="36">
        <v>1</v>
      </c>
      <c r="H315" s="36">
        <v>1</v>
      </c>
      <c r="I315" s="22">
        <v>4</v>
      </c>
      <c r="J315" s="38">
        <v>0.10526315789473685</v>
      </c>
      <c r="K315" s="21"/>
      <c r="L315">
        <v>10.526315789473685</v>
      </c>
    </row>
    <row r="316" spans="1:12" ht="13.5">
      <c r="A316" s="16" t="s">
        <v>1550</v>
      </c>
      <c r="B316" s="21" t="s">
        <v>1816</v>
      </c>
      <c r="C316" s="16" t="s">
        <v>1817</v>
      </c>
      <c r="D316" s="7" t="s">
        <v>539</v>
      </c>
      <c r="E316" s="36">
        <v>52</v>
      </c>
      <c r="F316" s="36">
        <v>3</v>
      </c>
      <c r="G316" s="36">
        <v>0</v>
      </c>
      <c r="H316" s="36">
        <v>1</v>
      </c>
      <c r="I316" s="22">
        <v>4</v>
      </c>
      <c r="J316" s="38">
        <v>0.07692307692307693</v>
      </c>
      <c r="K316" s="21"/>
      <c r="L316">
        <v>7.6923076923076925</v>
      </c>
    </row>
    <row r="317" spans="1:12" ht="13.5">
      <c r="A317" s="16" t="s">
        <v>119</v>
      </c>
      <c r="B317" s="21" t="s">
        <v>120</v>
      </c>
      <c r="C317" s="16" t="s">
        <v>759</v>
      </c>
      <c r="D317" s="7" t="s">
        <v>539</v>
      </c>
      <c r="E317" s="36">
        <v>5</v>
      </c>
      <c r="F317" s="36">
        <v>0</v>
      </c>
      <c r="G317" s="36">
        <v>1</v>
      </c>
      <c r="H317" s="36">
        <v>0</v>
      </c>
      <c r="I317" s="22">
        <v>1</v>
      </c>
      <c r="J317" s="38">
        <v>0.2</v>
      </c>
      <c r="K317" s="21"/>
      <c r="L317">
        <v>20</v>
      </c>
    </row>
    <row r="318" spans="1:12" ht="13.5">
      <c r="A318" s="16" t="s">
        <v>610</v>
      </c>
      <c r="B318" s="21" t="s">
        <v>611</v>
      </c>
      <c r="C318" s="16" t="s">
        <v>815</v>
      </c>
      <c r="D318" s="7" t="s">
        <v>539</v>
      </c>
      <c r="E318" s="36">
        <v>48</v>
      </c>
      <c r="F318" s="36">
        <v>0</v>
      </c>
      <c r="G318" s="36">
        <v>3</v>
      </c>
      <c r="H318" s="36">
        <v>2</v>
      </c>
      <c r="I318" s="22">
        <v>5</v>
      </c>
      <c r="J318" s="38">
        <v>0.10416666666666666</v>
      </c>
      <c r="K318" s="21"/>
      <c r="L318">
        <v>10.416666666666666</v>
      </c>
    </row>
    <row r="319" spans="1:12" ht="13.5">
      <c r="A319" s="16" t="s">
        <v>1363</v>
      </c>
      <c r="B319" s="21" t="s">
        <v>1364</v>
      </c>
      <c r="C319" s="16" t="s">
        <v>758</v>
      </c>
      <c r="D319" s="7" t="s">
        <v>539</v>
      </c>
      <c r="E319" s="36">
        <v>7</v>
      </c>
      <c r="F319" s="36">
        <v>2</v>
      </c>
      <c r="G319" s="36">
        <v>0</v>
      </c>
      <c r="H319" s="36">
        <v>1</v>
      </c>
      <c r="I319" s="22">
        <v>3</v>
      </c>
      <c r="J319" s="38">
        <v>0.42857142857142855</v>
      </c>
      <c r="K319" s="21"/>
      <c r="L319">
        <v>42.857142857142854</v>
      </c>
    </row>
    <row r="320" spans="1:12" ht="13.5">
      <c r="A320" s="16" t="s">
        <v>888</v>
      </c>
      <c r="B320" s="21" t="s">
        <v>889</v>
      </c>
      <c r="C320" s="16" t="s">
        <v>878</v>
      </c>
      <c r="D320" s="7" t="s">
        <v>539</v>
      </c>
      <c r="E320" s="36">
        <v>61</v>
      </c>
      <c r="F320" s="36">
        <v>3</v>
      </c>
      <c r="G320" s="36">
        <v>6</v>
      </c>
      <c r="H320" s="36">
        <v>0</v>
      </c>
      <c r="I320" s="22">
        <v>9</v>
      </c>
      <c r="J320" s="38">
        <v>0.14754098360655737</v>
      </c>
      <c r="K320" s="21"/>
      <c r="L320">
        <v>14.754098360655737</v>
      </c>
    </row>
    <row r="321" spans="1:12" ht="13.5">
      <c r="A321" s="16" t="s">
        <v>263</v>
      </c>
      <c r="B321" s="21" t="s">
        <v>979</v>
      </c>
      <c r="C321" s="16" t="s">
        <v>758</v>
      </c>
      <c r="D321" s="7" t="s">
        <v>539</v>
      </c>
      <c r="E321" s="36">
        <v>52</v>
      </c>
      <c r="F321" s="36">
        <v>1</v>
      </c>
      <c r="G321" s="36">
        <v>8</v>
      </c>
      <c r="H321" s="36">
        <v>0</v>
      </c>
      <c r="I321" s="22">
        <v>9</v>
      </c>
      <c r="J321" s="38">
        <v>0.17307692307692307</v>
      </c>
      <c r="K321" s="21"/>
      <c r="L321">
        <v>17.307692307692307</v>
      </c>
    </row>
    <row r="322" spans="1:12" ht="13.5">
      <c r="A322" s="16" t="s">
        <v>1506</v>
      </c>
      <c r="B322" s="21" t="s">
        <v>1507</v>
      </c>
      <c r="C322" s="16" t="s">
        <v>858</v>
      </c>
      <c r="D322" s="7" t="s">
        <v>539</v>
      </c>
      <c r="I322" s="22"/>
      <c r="J322" s="38"/>
      <c r="K322" s="21" t="s">
        <v>1568</v>
      </c>
      <c r="L322"/>
    </row>
    <row r="323" spans="1:12" ht="13.5">
      <c r="A323" s="16" t="s">
        <v>12</v>
      </c>
      <c r="B323" s="21" t="s">
        <v>13</v>
      </c>
      <c r="C323" s="16" t="s">
        <v>761</v>
      </c>
      <c r="D323" s="7" t="s">
        <v>539</v>
      </c>
      <c r="E323" s="36">
        <v>17</v>
      </c>
      <c r="F323" s="36">
        <v>4</v>
      </c>
      <c r="G323" s="36">
        <v>0</v>
      </c>
      <c r="H323" s="36">
        <v>0</v>
      </c>
      <c r="I323" s="22">
        <v>4</v>
      </c>
      <c r="J323" s="38">
        <v>0.23529411764705885</v>
      </c>
      <c r="K323" s="21"/>
      <c r="L323">
        <v>23.529411764705884</v>
      </c>
    </row>
    <row r="324" spans="1:12" ht="13.5">
      <c r="A324" s="16" t="s">
        <v>46</v>
      </c>
      <c r="B324" s="21" t="s">
        <v>817</v>
      </c>
      <c r="C324" s="16" t="s">
        <v>761</v>
      </c>
      <c r="D324" s="7" t="s">
        <v>539</v>
      </c>
      <c r="E324" s="36">
        <v>33</v>
      </c>
      <c r="F324" s="36">
        <v>6</v>
      </c>
      <c r="G324" s="36">
        <v>0</v>
      </c>
      <c r="H324" s="36">
        <v>1</v>
      </c>
      <c r="I324" s="22">
        <v>7</v>
      </c>
      <c r="J324" s="38">
        <v>0.2121212121212121</v>
      </c>
      <c r="K324" s="21"/>
      <c r="L324">
        <v>21.21212121212121</v>
      </c>
    </row>
    <row r="325" spans="1:12" ht="13.5">
      <c r="A325" s="16" t="s">
        <v>136</v>
      </c>
      <c r="B325" s="21" t="s">
        <v>928</v>
      </c>
      <c r="C325" s="16" t="s">
        <v>821</v>
      </c>
      <c r="D325" s="7" t="s">
        <v>539</v>
      </c>
      <c r="E325" s="36">
        <v>44</v>
      </c>
      <c r="F325" s="36">
        <v>1</v>
      </c>
      <c r="G325" s="36">
        <v>0</v>
      </c>
      <c r="H325" s="36">
        <v>0</v>
      </c>
      <c r="I325" s="22">
        <v>1</v>
      </c>
      <c r="J325" s="38">
        <v>0.022727272727272728</v>
      </c>
      <c r="K325" s="21"/>
      <c r="L325">
        <v>2.272727272727273</v>
      </c>
    </row>
    <row r="326" spans="1:12" ht="13.5">
      <c r="A326" s="16" t="s">
        <v>1872</v>
      </c>
      <c r="B326" s="21" t="s">
        <v>1873</v>
      </c>
      <c r="C326" s="16" t="s">
        <v>775</v>
      </c>
      <c r="D326" s="7" t="s">
        <v>541</v>
      </c>
      <c r="E326" s="36">
        <v>4</v>
      </c>
      <c r="F326" s="36">
        <v>0</v>
      </c>
      <c r="G326" s="36">
        <v>0</v>
      </c>
      <c r="H326" s="36">
        <v>0</v>
      </c>
      <c r="I326" s="22">
        <v>0</v>
      </c>
      <c r="J326" s="38">
        <v>0</v>
      </c>
      <c r="K326" s="21"/>
      <c r="L326">
        <v>0</v>
      </c>
    </row>
    <row r="327" spans="1:12" ht="13.5">
      <c r="A327" s="16" t="s">
        <v>1024</v>
      </c>
      <c r="B327" s="21" t="s">
        <v>1025</v>
      </c>
      <c r="C327" s="16" t="s">
        <v>894</v>
      </c>
      <c r="D327" s="7" t="s">
        <v>539</v>
      </c>
      <c r="E327" s="36">
        <v>32</v>
      </c>
      <c r="F327" s="36">
        <v>2</v>
      </c>
      <c r="G327" s="36">
        <v>8</v>
      </c>
      <c r="H327" s="36">
        <v>1</v>
      </c>
      <c r="I327" s="22">
        <v>11</v>
      </c>
      <c r="J327" s="38">
        <v>0.34375</v>
      </c>
      <c r="K327" s="21"/>
      <c r="L327">
        <v>34.375</v>
      </c>
    </row>
    <row r="328" spans="1:12" ht="13.5">
      <c r="A328" s="16" t="s">
        <v>376</v>
      </c>
      <c r="B328" s="21" t="s">
        <v>377</v>
      </c>
      <c r="C328" s="16" t="s">
        <v>773</v>
      </c>
      <c r="D328" s="7" t="s">
        <v>539</v>
      </c>
      <c r="E328" s="36">
        <v>25</v>
      </c>
      <c r="F328" s="36">
        <v>0</v>
      </c>
      <c r="G328" s="36">
        <v>0</v>
      </c>
      <c r="H328" s="36">
        <v>0</v>
      </c>
      <c r="I328" s="22">
        <v>0</v>
      </c>
      <c r="J328" s="38">
        <v>0</v>
      </c>
      <c r="K328" s="21"/>
      <c r="L328">
        <v>0</v>
      </c>
    </row>
    <row r="329" spans="1:12" ht="13.5">
      <c r="A329" s="16" t="s">
        <v>240</v>
      </c>
      <c r="B329" s="21" t="s">
        <v>1732</v>
      </c>
      <c r="C329" s="16" t="s">
        <v>775</v>
      </c>
      <c r="D329" s="7" t="s">
        <v>541</v>
      </c>
      <c r="E329" s="36">
        <v>57</v>
      </c>
      <c r="F329" s="36">
        <v>16</v>
      </c>
      <c r="G329" s="36">
        <v>4</v>
      </c>
      <c r="H329" s="36">
        <v>4</v>
      </c>
      <c r="I329" s="22">
        <v>24</v>
      </c>
      <c r="J329" s="38">
        <v>0.4210526315789474</v>
      </c>
      <c r="K329" s="21"/>
      <c r="L329">
        <v>42.10526315789474</v>
      </c>
    </row>
    <row r="330" spans="1:12" ht="13.5">
      <c r="A330" s="16" t="s">
        <v>806</v>
      </c>
      <c r="B330" s="21" t="s">
        <v>807</v>
      </c>
      <c r="C330" s="16" t="s">
        <v>759</v>
      </c>
      <c r="D330" s="7" t="s">
        <v>539</v>
      </c>
      <c r="E330" s="36">
        <v>20</v>
      </c>
      <c r="F330" s="36">
        <v>1</v>
      </c>
      <c r="G330" s="36">
        <v>0</v>
      </c>
      <c r="H330" s="36">
        <v>1</v>
      </c>
      <c r="I330" s="22">
        <v>2</v>
      </c>
      <c r="J330" s="38">
        <v>0.1</v>
      </c>
      <c r="K330" s="21"/>
      <c r="L330">
        <v>10</v>
      </c>
    </row>
    <row r="331" spans="1:12" ht="13.5">
      <c r="A331" s="16" t="s">
        <v>343</v>
      </c>
      <c r="B331" s="21" t="s">
        <v>919</v>
      </c>
      <c r="C331" s="16" t="s">
        <v>810</v>
      </c>
      <c r="D331" s="7" t="s">
        <v>539</v>
      </c>
      <c r="E331" s="36">
        <v>19</v>
      </c>
      <c r="F331" s="36">
        <v>3</v>
      </c>
      <c r="G331" s="36">
        <v>4</v>
      </c>
      <c r="H331" s="36">
        <v>0</v>
      </c>
      <c r="I331" s="22">
        <v>7</v>
      </c>
      <c r="J331" s="38">
        <v>0.368421052631579</v>
      </c>
      <c r="K331" s="21"/>
      <c r="L331">
        <v>36.8421052631579</v>
      </c>
    </row>
    <row r="332" spans="1:12" ht="13.5">
      <c r="A332" s="16" t="s">
        <v>1378</v>
      </c>
      <c r="B332" s="21" t="s">
        <v>1379</v>
      </c>
      <c r="C332" s="16" t="s">
        <v>757</v>
      </c>
      <c r="D332" s="7" t="s">
        <v>539</v>
      </c>
      <c r="E332" s="36">
        <v>14</v>
      </c>
      <c r="F332" s="36">
        <v>3</v>
      </c>
      <c r="G332" s="36">
        <v>0</v>
      </c>
      <c r="H332" s="36">
        <v>0</v>
      </c>
      <c r="I332" s="22">
        <v>3</v>
      </c>
      <c r="J332" s="38">
        <v>0.21428571428571427</v>
      </c>
      <c r="K332" s="21"/>
      <c r="L332">
        <v>21.428571428571427</v>
      </c>
    </row>
    <row r="333" spans="1:12" ht="13.5">
      <c r="A333" s="16" t="s">
        <v>628</v>
      </c>
      <c r="B333" s="21" t="s">
        <v>629</v>
      </c>
      <c r="C333" s="16" t="s">
        <v>779</v>
      </c>
      <c r="D333" s="7" t="s">
        <v>539</v>
      </c>
      <c r="E333" s="36">
        <v>2</v>
      </c>
      <c r="F333" s="36">
        <v>0</v>
      </c>
      <c r="G333" s="36">
        <v>0</v>
      </c>
      <c r="H333" s="36">
        <v>0</v>
      </c>
      <c r="I333" s="22">
        <v>0</v>
      </c>
      <c r="J333" s="38">
        <v>0</v>
      </c>
      <c r="K333" s="21"/>
      <c r="L333">
        <v>0</v>
      </c>
    </row>
    <row r="334" spans="1:12" ht="13.5">
      <c r="A334" s="16" t="s">
        <v>1588</v>
      </c>
      <c r="B334" s="21" t="s">
        <v>1589</v>
      </c>
      <c r="C334" s="16" t="s">
        <v>805</v>
      </c>
      <c r="D334" s="7" t="s">
        <v>539</v>
      </c>
      <c r="E334" s="36">
        <v>27</v>
      </c>
      <c r="F334" s="36">
        <v>6</v>
      </c>
      <c r="G334" s="36">
        <v>3</v>
      </c>
      <c r="H334" s="36">
        <v>3</v>
      </c>
      <c r="I334" s="22">
        <v>12</v>
      </c>
      <c r="J334" s="38">
        <v>0.4444444444444444</v>
      </c>
      <c r="K334" s="21"/>
      <c r="L334">
        <v>44.44444444444444</v>
      </c>
    </row>
    <row r="335" spans="1:12" ht="13.5">
      <c r="A335" s="16" t="s">
        <v>59</v>
      </c>
      <c r="B335" s="21" t="s">
        <v>1782</v>
      </c>
      <c r="C335" s="16" t="s">
        <v>841</v>
      </c>
      <c r="D335" s="7" t="s">
        <v>539</v>
      </c>
      <c r="E335" s="36">
        <v>1</v>
      </c>
      <c r="F335" s="36">
        <v>0</v>
      </c>
      <c r="G335" s="36">
        <v>0</v>
      </c>
      <c r="H335" s="36">
        <v>0</v>
      </c>
      <c r="I335" s="23">
        <v>0</v>
      </c>
      <c r="J335" s="38">
        <v>0</v>
      </c>
      <c r="K335" s="21"/>
      <c r="L335">
        <v>0</v>
      </c>
    </row>
    <row r="336" spans="1:12" ht="13.5">
      <c r="A336" s="16" t="s">
        <v>1046</v>
      </c>
      <c r="B336" s="21" t="s">
        <v>1047</v>
      </c>
      <c r="C336" s="16" t="s">
        <v>757</v>
      </c>
      <c r="D336" s="7" t="s">
        <v>539</v>
      </c>
      <c r="I336" s="22"/>
      <c r="J336" s="38"/>
      <c r="K336" s="21" t="s">
        <v>1568</v>
      </c>
      <c r="L336"/>
    </row>
    <row r="337" spans="1:12" ht="13.5">
      <c r="A337" s="16" t="s">
        <v>1241</v>
      </c>
      <c r="B337" s="21" t="s">
        <v>1809</v>
      </c>
      <c r="C337" s="16" t="s">
        <v>759</v>
      </c>
      <c r="D337" s="7" t="s">
        <v>539</v>
      </c>
      <c r="E337" s="36">
        <v>24</v>
      </c>
      <c r="F337" s="36">
        <v>1</v>
      </c>
      <c r="G337" s="36">
        <v>1</v>
      </c>
      <c r="H337" s="36">
        <v>1</v>
      </c>
      <c r="I337" s="22">
        <v>3</v>
      </c>
      <c r="J337" s="38">
        <v>0.125</v>
      </c>
      <c r="K337" s="21"/>
      <c r="L337">
        <v>12.5</v>
      </c>
    </row>
    <row r="338" spans="1:12" ht="13.5">
      <c r="A338" s="16" t="s">
        <v>339</v>
      </c>
      <c r="B338" s="21" t="s">
        <v>1665</v>
      </c>
      <c r="C338" s="16" t="s">
        <v>962</v>
      </c>
      <c r="D338" s="7" t="s">
        <v>539</v>
      </c>
      <c r="E338" s="36">
        <v>23</v>
      </c>
      <c r="F338" s="36">
        <v>0</v>
      </c>
      <c r="G338" s="36">
        <v>2</v>
      </c>
      <c r="H338" s="36">
        <v>2</v>
      </c>
      <c r="I338" s="22">
        <v>4</v>
      </c>
      <c r="J338" s="38">
        <v>0.17391304347826086</v>
      </c>
      <c r="K338" s="21"/>
      <c r="L338">
        <v>17.391304347826086</v>
      </c>
    </row>
    <row r="339" spans="1:12" ht="13.5">
      <c r="A339" s="16" t="s">
        <v>1975</v>
      </c>
      <c r="B339" s="21" t="s">
        <v>1976</v>
      </c>
      <c r="C339" s="16" t="s">
        <v>802</v>
      </c>
      <c r="D339" s="7" t="s">
        <v>539</v>
      </c>
      <c r="E339" s="36">
        <v>54</v>
      </c>
      <c r="F339" s="36">
        <v>0</v>
      </c>
      <c r="G339" s="36">
        <v>2</v>
      </c>
      <c r="H339" s="36">
        <v>10</v>
      </c>
      <c r="I339" s="22">
        <v>12</v>
      </c>
      <c r="J339" s="38">
        <v>0.2222222222222222</v>
      </c>
      <c r="K339" s="21"/>
      <c r="L339">
        <v>22.22222222222222</v>
      </c>
    </row>
    <row r="340" spans="1:12" ht="13.5">
      <c r="A340" s="16" t="s">
        <v>1517</v>
      </c>
      <c r="B340" s="21" t="s">
        <v>1633</v>
      </c>
      <c r="C340" s="16" t="s">
        <v>836</v>
      </c>
      <c r="D340" s="7" t="s">
        <v>539</v>
      </c>
      <c r="E340" s="36">
        <v>29</v>
      </c>
      <c r="F340" s="36">
        <v>0</v>
      </c>
      <c r="G340" s="36">
        <v>0</v>
      </c>
      <c r="H340" s="36">
        <v>2</v>
      </c>
      <c r="I340" s="22">
        <v>2</v>
      </c>
      <c r="J340" s="38">
        <v>0.06896551724137931</v>
      </c>
      <c r="K340" s="21"/>
      <c r="L340">
        <v>6.896551724137931</v>
      </c>
    </row>
    <row r="341" spans="1:12" ht="13.5">
      <c r="A341" s="16" t="s">
        <v>1516</v>
      </c>
      <c r="B341" s="21" t="s">
        <v>463</v>
      </c>
      <c r="C341" s="16" t="s">
        <v>841</v>
      </c>
      <c r="D341" s="7" t="s">
        <v>539</v>
      </c>
      <c r="E341" s="36">
        <v>28</v>
      </c>
      <c r="F341" s="36">
        <v>1</v>
      </c>
      <c r="G341" s="36">
        <v>0</v>
      </c>
      <c r="H341" s="36">
        <v>1</v>
      </c>
      <c r="I341" s="22">
        <v>2</v>
      </c>
      <c r="J341" s="38">
        <v>0.07142857142857144</v>
      </c>
      <c r="K341" s="21"/>
      <c r="L341">
        <v>7.142857142857143</v>
      </c>
    </row>
    <row r="342" spans="1:12" ht="13.5">
      <c r="A342" s="16" t="s">
        <v>190</v>
      </c>
      <c r="B342" s="21" t="s">
        <v>191</v>
      </c>
      <c r="C342" s="16" t="s">
        <v>844</v>
      </c>
      <c r="D342" s="7" t="s">
        <v>539</v>
      </c>
      <c r="I342" s="22"/>
      <c r="J342" s="38"/>
      <c r="K342" s="21" t="s">
        <v>1568</v>
      </c>
      <c r="L342"/>
    </row>
    <row r="343" spans="1:12" ht="13.5">
      <c r="A343" s="16" t="s">
        <v>1326</v>
      </c>
      <c r="B343" s="21" t="s">
        <v>489</v>
      </c>
      <c r="C343" s="16" t="s">
        <v>757</v>
      </c>
      <c r="D343" s="7" t="s">
        <v>539</v>
      </c>
      <c r="E343" s="36">
        <v>36</v>
      </c>
      <c r="F343" s="36">
        <v>0</v>
      </c>
      <c r="G343" s="36">
        <v>0</v>
      </c>
      <c r="H343" s="36">
        <v>2</v>
      </c>
      <c r="I343" s="22">
        <v>2</v>
      </c>
      <c r="J343" s="38">
        <v>0.05555555555555555</v>
      </c>
      <c r="K343" s="21"/>
      <c r="L343">
        <v>5.555555555555555</v>
      </c>
    </row>
    <row r="344" spans="1:12" ht="13.5">
      <c r="A344" s="16" t="s">
        <v>408</v>
      </c>
      <c r="B344" s="21" t="s">
        <v>409</v>
      </c>
      <c r="C344" s="16" t="s">
        <v>761</v>
      </c>
      <c r="D344" s="7" t="s">
        <v>539</v>
      </c>
      <c r="E344" s="36">
        <v>15</v>
      </c>
      <c r="F344" s="36">
        <v>0</v>
      </c>
      <c r="G344" s="36">
        <v>0</v>
      </c>
      <c r="H344" s="36">
        <v>0</v>
      </c>
      <c r="I344" s="22">
        <v>0</v>
      </c>
      <c r="J344" s="38">
        <v>0</v>
      </c>
      <c r="K344" s="21"/>
      <c r="L344">
        <v>0</v>
      </c>
    </row>
    <row r="345" spans="1:12" ht="13.5">
      <c r="A345" s="16" t="s">
        <v>139</v>
      </c>
      <c r="B345" s="21" t="s">
        <v>804</v>
      </c>
      <c r="C345" s="16" t="s">
        <v>775</v>
      </c>
      <c r="D345" s="7" t="s">
        <v>539</v>
      </c>
      <c r="E345" s="36">
        <v>13</v>
      </c>
      <c r="F345" s="36">
        <v>5</v>
      </c>
      <c r="G345" s="36">
        <v>1</v>
      </c>
      <c r="H345" s="36">
        <v>1</v>
      </c>
      <c r="I345" s="22">
        <v>7</v>
      </c>
      <c r="J345" s="38">
        <v>0.5384615384615384</v>
      </c>
      <c r="K345" s="21"/>
      <c r="L345">
        <v>53.84615384615385</v>
      </c>
    </row>
    <row r="346" spans="1:12" ht="13.5">
      <c r="A346" s="16" t="s">
        <v>262</v>
      </c>
      <c r="B346" s="21" t="s">
        <v>1775</v>
      </c>
      <c r="C346" s="16" t="s">
        <v>755</v>
      </c>
      <c r="D346" s="7" t="s">
        <v>539</v>
      </c>
      <c r="E346" s="36">
        <v>64</v>
      </c>
      <c r="F346" s="36">
        <v>0</v>
      </c>
      <c r="G346" s="36">
        <v>9</v>
      </c>
      <c r="H346" s="36">
        <v>17</v>
      </c>
      <c r="I346" s="22">
        <v>26</v>
      </c>
      <c r="J346" s="38">
        <v>0.40625</v>
      </c>
      <c r="K346" s="21"/>
      <c r="L346">
        <v>40.625</v>
      </c>
    </row>
    <row r="347" spans="1:12" ht="13.5">
      <c r="A347" s="16" t="s">
        <v>1179</v>
      </c>
      <c r="B347" s="21" t="s">
        <v>1180</v>
      </c>
      <c r="C347" s="16" t="s">
        <v>758</v>
      </c>
      <c r="D347" s="7" t="s">
        <v>539</v>
      </c>
      <c r="E347" s="36">
        <v>20</v>
      </c>
      <c r="F347" s="36">
        <v>0</v>
      </c>
      <c r="G347" s="36">
        <v>4</v>
      </c>
      <c r="H347" s="36">
        <v>1</v>
      </c>
      <c r="I347" s="22">
        <v>5</v>
      </c>
      <c r="J347" s="38">
        <v>0.25</v>
      </c>
      <c r="K347" s="21"/>
      <c r="L347">
        <v>25</v>
      </c>
    </row>
    <row r="348" spans="1:12" ht="13.5">
      <c r="A348" s="16" t="s">
        <v>250</v>
      </c>
      <c r="B348" s="21" t="s">
        <v>251</v>
      </c>
      <c r="C348" s="16" t="s">
        <v>758</v>
      </c>
      <c r="D348" s="7" t="s">
        <v>539</v>
      </c>
      <c r="E348" s="36">
        <v>3</v>
      </c>
      <c r="F348" s="36">
        <v>0</v>
      </c>
      <c r="G348" s="36">
        <v>3</v>
      </c>
      <c r="H348" s="36">
        <v>0</v>
      </c>
      <c r="I348" s="22">
        <v>3</v>
      </c>
      <c r="J348" s="38">
        <v>1</v>
      </c>
      <c r="K348" s="21"/>
      <c r="L348">
        <v>100</v>
      </c>
    </row>
    <row r="349" spans="1:12" ht="13.5">
      <c r="A349" s="16" t="s">
        <v>508</v>
      </c>
      <c r="B349" s="21" t="s">
        <v>509</v>
      </c>
      <c r="C349" s="16" t="s">
        <v>878</v>
      </c>
      <c r="D349" s="7" t="s">
        <v>539</v>
      </c>
      <c r="E349" s="36">
        <v>12</v>
      </c>
      <c r="F349" s="36">
        <v>0</v>
      </c>
      <c r="G349" s="36">
        <v>1</v>
      </c>
      <c r="H349" s="36">
        <v>0</v>
      </c>
      <c r="I349" s="22">
        <v>1</v>
      </c>
      <c r="J349" s="38">
        <v>0.08333333333333334</v>
      </c>
      <c r="K349" s="21"/>
      <c r="L349">
        <v>8.333333333333334</v>
      </c>
    </row>
    <row r="350" spans="1:12" ht="13.5">
      <c r="A350" s="16" t="s">
        <v>26</v>
      </c>
      <c r="B350" s="21" t="s">
        <v>27</v>
      </c>
      <c r="C350" s="16" t="s">
        <v>844</v>
      </c>
      <c r="D350" s="7" t="s">
        <v>539</v>
      </c>
      <c r="E350" s="36">
        <v>23</v>
      </c>
      <c r="F350" s="36">
        <v>2</v>
      </c>
      <c r="G350" s="36">
        <v>3</v>
      </c>
      <c r="H350" s="36">
        <v>2</v>
      </c>
      <c r="I350" s="22">
        <v>7</v>
      </c>
      <c r="J350" s="38">
        <v>0.30434782608695654</v>
      </c>
      <c r="K350" s="21"/>
      <c r="L350">
        <v>30.434782608695652</v>
      </c>
    </row>
    <row r="351" spans="1:12" ht="13.5">
      <c r="A351" s="16" t="s">
        <v>1224</v>
      </c>
      <c r="B351" s="21" t="s">
        <v>1225</v>
      </c>
      <c r="C351" s="16" t="s">
        <v>878</v>
      </c>
      <c r="D351" s="7" t="s">
        <v>539</v>
      </c>
      <c r="E351" s="36">
        <v>8</v>
      </c>
      <c r="F351" s="36">
        <v>0</v>
      </c>
      <c r="G351" s="36">
        <v>0</v>
      </c>
      <c r="H351" s="36">
        <v>1</v>
      </c>
      <c r="I351" s="22">
        <v>1</v>
      </c>
      <c r="J351" s="38">
        <v>0.125</v>
      </c>
      <c r="K351" s="21"/>
      <c r="L351">
        <v>12.5</v>
      </c>
    </row>
    <row r="352" spans="1:12" ht="13.5">
      <c r="A352" s="16" t="s">
        <v>901</v>
      </c>
      <c r="B352" s="21" t="s">
        <v>902</v>
      </c>
      <c r="C352" s="16" t="s">
        <v>815</v>
      </c>
      <c r="D352" s="7" t="s">
        <v>539</v>
      </c>
      <c r="E352" s="36">
        <v>22</v>
      </c>
      <c r="F352" s="36">
        <v>0</v>
      </c>
      <c r="G352" s="36">
        <v>3</v>
      </c>
      <c r="H352" s="36">
        <v>0</v>
      </c>
      <c r="I352" s="22">
        <v>3</v>
      </c>
      <c r="J352" s="38">
        <v>0.13636363636363635</v>
      </c>
      <c r="K352" s="21"/>
      <c r="L352">
        <v>13.636363636363637</v>
      </c>
    </row>
    <row r="353" spans="1:12" ht="13.5">
      <c r="A353" s="16" t="s">
        <v>1639</v>
      </c>
      <c r="B353" s="21" t="s">
        <v>1640</v>
      </c>
      <c r="C353" s="16" t="s">
        <v>878</v>
      </c>
      <c r="D353" s="7" t="s">
        <v>539</v>
      </c>
      <c r="E353" s="36">
        <v>5</v>
      </c>
      <c r="F353" s="36">
        <v>0</v>
      </c>
      <c r="G353" s="36">
        <v>1</v>
      </c>
      <c r="H353" s="36">
        <v>0</v>
      </c>
      <c r="I353" s="22">
        <v>1</v>
      </c>
      <c r="J353" s="38">
        <v>0.2</v>
      </c>
      <c r="K353" s="21"/>
      <c r="L353">
        <v>20</v>
      </c>
    </row>
    <row r="354" spans="1:12" ht="13.5">
      <c r="A354" s="16" t="s">
        <v>1636</v>
      </c>
      <c r="B354" s="21" t="s">
        <v>1637</v>
      </c>
      <c r="C354" s="16" t="s">
        <v>758</v>
      </c>
      <c r="D354" s="7" t="s">
        <v>539</v>
      </c>
      <c r="E354" s="36">
        <v>2</v>
      </c>
      <c r="F354" s="36">
        <v>0</v>
      </c>
      <c r="G354" s="36">
        <v>0</v>
      </c>
      <c r="H354" s="36">
        <v>0</v>
      </c>
      <c r="I354" s="22">
        <v>0</v>
      </c>
      <c r="J354" s="38">
        <v>0</v>
      </c>
      <c r="K354" s="21"/>
      <c r="L354">
        <v>0</v>
      </c>
    </row>
    <row r="355" spans="1:12" ht="13.5">
      <c r="A355" s="16" t="s">
        <v>145</v>
      </c>
      <c r="B355" s="21" t="s">
        <v>146</v>
      </c>
      <c r="C355" s="16" t="s">
        <v>758</v>
      </c>
      <c r="D355" s="7" t="s">
        <v>539</v>
      </c>
      <c r="E355" s="36">
        <v>22</v>
      </c>
      <c r="F355" s="36">
        <v>0</v>
      </c>
      <c r="G355" s="36">
        <v>5</v>
      </c>
      <c r="H355" s="36">
        <v>2</v>
      </c>
      <c r="I355" s="22">
        <v>7</v>
      </c>
      <c r="J355" s="38">
        <v>0.3181818181818182</v>
      </c>
      <c r="K355" s="21"/>
      <c r="L355">
        <v>31.818181818181817</v>
      </c>
    </row>
    <row r="356" spans="1:12" ht="13.5">
      <c r="A356" s="16" t="s">
        <v>1540</v>
      </c>
      <c r="B356" s="21" t="s">
        <v>1541</v>
      </c>
      <c r="C356" s="16" t="s">
        <v>757</v>
      </c>
      <c r="D356" s="7" t="s">
        <v>539</v>
      </c>
      <c r="E356" s="36">
        <v>38</v>
      </c>
      <c r="F356" s="36">
        <v>5</v>
      </c>
      <c r="G356" s="36">
        <v>0</v>
      </c>
      <c r="H356" s="36">
        <v>1</v>
      </c>
      <c r="I356" s="22">
        <v>6</v>
      </c>
      <c r="J356" s="38">
        <v>0.15789473684210525</v>
      </c>
      <c r="K356" s="21"/>
      <c r="L356">
        <v>15.789473684210526</v>
      </c>
    </row>
    <row r="357" spans="1:12" ht="13.5">
      <c r="A357" s="16" t="s">
        <v>406</v>
      </c>
      <c r="B357" s="21" t="s">
        <v>407</v>
      </c>
      <c r="C357" s="16" t="s">
        <v>757</v>
      </c>
      <c r="D357" s="7" t="s">
        <v>539</v>
      </c>
      <c r="I357" s="22"/>
      <c r="J357" s="38"/>
      <c r="K357" s="21" t="s">
        <v>1568</v>
      </c>
      <c r="L357"/>
    </row>
    <row r="358" spans="1:12" ht="13.5">
      <c r="A358" s="16" t="s">
        <v>235</v>
      </c>
      <c r="B358" s="21" t="s">
        <v>236</v>
      </c>
      <c r="C358" s="16" t="s">
        <v>865</v>
      </c>
      <c r="D358" s="7" t="s">
        <v>539</v>
      </c>
      <c r="E358" s="36">
        <v>47</v>
      </c>
      <c r="F358" s="36">
        <v>0</v>
      </c>
      <c r="G358" s="36">
        <v>4</v>
      </c>
      <c r="H358" s="36">
        <v>2</v>
      </c>
      <c r="I358" s="22">
        <v>6</v>
      </c>
      <c r="J358" s="38">
        <v>0.1276595744680851</v>
      </c>
      <c r="K358" s="21"/>
      <c r="L358">
        <v>12.76595744680851</v>
      </c>
    </row>
    <row r="359" spans="1:12" ht="13.5">
      <c r="A359" s="16" t="s">
        <v>1160</v>
      </c>
      <c r="B359" s="21" t="s">
        <v>1161</v>
      </c>
      <c r="C359" s="16" t="s">
        <v>962</v>
      </c>
      <c r="D359" s="7" t="s">
        <v>539</v>
      </c>
      <c r="E359" s="36">
        <v>19</v>
      </c>
      <c r="F359" s="36">
        <v>1</v>
      </c>
      <c r="G359" s="36">
        <v>0</v>
      </c>
      <c r="H359" s="36">
        <v>3</v>
      </c>
      <c r="I359" s="22">
        <v>4</v>
      </c>
      <c r="J359" s="38">
        <v>0.2105263157894737</v>
      </c>
      <c r="K359" s="21"/>
      <c r="L359">
        <v>21.05263157894737</v>
      </c>
    </row>
    <row r="360" spans="1:12" ht="13.5">
      <c r="A360" s="16" t="s">
        <v>1997</v>
      </c>
      <c r="B360" s="21" t="s">
        <v>1998</v>
      </c>
      <c r="C360" s="16" t="s">
        <v>868</v>
      </c>
      <c r="D360" s="7" t="s">
        <v>539</v>
      </c>
      <c r="E360" s="36">
        <v>12</v>
      </c>
      <c r="F360" s="36">
        <v>1</v>
      </c>
      <c r="G360" s="36">
        <v>1</v>
      </c>
      <c r="H360" s="36">
        <v>3</v>
      </c>
      <c r="I360" s="22">
        <v>5</v>
      </c>
      <c r="J360" s="38">
        <v>0.41666666666666663</v>
      </c>
      <c r="K360" s="21"/>
      <c r="L360">
        <v>15.853658536585366</v>
      </c>
    </row>
    <row r="361" spans="1:12" ht="13.5">
      <c r="A361" s="16" t="s">
        <v>687</v>
      </c>
      <c r="B361" s="21" t="s">
        <v>688</v>
      </c>
      <c r="C361" s="16" t="s">
        <v>757</v>
      </c>
      <c r="D361" s="7" t="s">
        <v>539</v>
      </c>
      <c r="E361" s="36">
        <v>25</v>
      </c>
      <c r="F361" s="36">
        <v>0</v>
      </c>
      <c r="G361" s="36">
        <v>3</v>
      </c>
      <c r="H361" s="36">
        <v>0</v>
      </c>
      <c r="I361" s="22">
        <v>3</v>
      </c>
      <c r="J361" s="38">
        <v>0.12</v>
      </c>
      <c r="K361" s="21"/>
      <c r="L361"/>
    </row>
    <row r="362" spans="1:12" ht="13.5">
      <c r="A362" s="16" t="s">
        <v>1232</v>
      </c>
      <c r="B362" s="21" t="s">
        <v>913</v>
      </c>
      <c r="C362" s="16" t="s">
        <v>815</v>
      </c>
      <c r="D362" s="7" t="s">
        <v>539</v>
      </c>
      <c r="E362" s="36">
        <v>33</v>
      </c>
      <c r="F362" s="36">
        <v>0</v>
      </c>
      <c r="G362" s="36">
        <v>1</v>
      </c>
      <c r="H362" s="36">
        <v>0</v>
      </c>
      <c r="I362" s="22">
        <v>1</v>
      </c>
      <c r="J362" s="38">
        <v>0.030303030303030304</v>
      </c>
      <c r="K362" s="21"/>
      <c r="L362">
        <v>39.285714285714285</v>
      </c>
    </row>
    <row r="363" spans="1:12" ht="13.5">
      <c r="A363" s="16" t="s">
        <v>129</v>
      </c>
      <c r="B363" s="21" t="s">
        <v>869</v>
      </c>
      <c r="C363" s="16" t="s">
        <v>758</v>
      </c>
      <c r="D363" s="7" t="s">
        <v>539</v>
      </c>
      <c r="E363" s="36">
        <v>42</v>
      </c>
      <c r="F363" s="36">
        <v>1</v>
      </c>
      <c r="G363" s="36">
        <v>5</v>
      </c>
      <c r="H363" s="36">
        <v>1</v>
      </c>
      <c r="I363" s="22">
        <v>7</v>
      </c>
      <c r="J363" s="38">
        <v>0.16666666666666669</v>
      </c>
      <c r="K363" s="21"/>
      <c r="L363">
        <v>41.666666666666664</v>
      </c>
    </row>
    <row r="364" spans="1:12" ht="13.5">
      <c r="A364" s="16" t="s">
        <v>1291</v>
      </c>
      <c r="B364" s="21" t="s">
        <v>1292</v>
      </c>
      <c r="C364" s="16" t="s">
        <v>758</v>
      </c>
      <c r="D364" s="7" t="s">
        <v>539</v>
      </c>
      <c r="E364" s="36">
        <v>33</v>
      </c>
      <c r="F364" s="36">
        <v>1</v>
      </c>
      <c r="G364" s="36">
        <v>8</v>
      </c>
      <c r="H364" s="36">
        <v>4</v>
      </c>
      <c r="I364" s="22">
        <v>13</v>
      </c>
      <c r="J364" s="38">
        <v>0.3939393939393939</v>
      </c>
      <c r="K364" s="21"/>
      <c r="L364">
        <v>12</v>
      </c>
    </row>
    <row r="365" spans="1:12" ht="13.5">
      <c r="A365" s="16" t="s">
        <v>415</v>
      </c>
      <c r="B365" s="21" t="s">
        <v>1590</v>
      </c>
      <c r="C365" s="16" t="s">
        <v>758</v>
      </c>
      <c r="D365" s="7" t="s">
        <v>539</v>
      </c>
      <c r="E365" s="36">
        <v>47</v>
      </c>
      <c r="F365" s="36">
        <v>2</v>
      </c>
      <c r="G365" s="36">
        <v>13</v>
      </c>
      <c r="H365" s="36">
        <v>9</v>
      </c>
      <c r="I365" s="22">
        <v>24</v>
      </c>
      <c r="J365" s="38">
        <v>0.5106382978723404</v>
      </c>
      <c r="K365" s="21"/>
      <c r="L365">
        <v>3.0303030303030303</v>
      </c>
    </row>
    <row r="366" spans="1:12" ht="13.5">
      <c r="A366" s="16" t="s">
        <v>1327</v>
      </c>
      <c r="B366" s="21" t="s">
        <v>427</v>
      </c>
      <c r="C366" s="16" t="s">
        <v>758</v>
      </c>
      <c r="D366" s="7" t="s">
        <v>539</v>
      </c>
      <c r="E366" s="36">
        <v>4</v>
      </c>
      <c r="F366" s="36">
        <v>0</v>
      </c>
      <c r="G366" s="36">
        <v>0</v>
      </c>
      <c r="H366" s="36">
        <v>0</v>
      </c>
      <c r="I366" s="22">
        <v>0</v>
      </c>
      <c r="J366" s="38">
        <v>0</v>
      </c>
      <c r="K366" s="21"/>
      <c r="L366">
        <v>16.666666666666668</v>
      </c>
    </row>
    <row r="367" spans="1:12" ht="13.5">
      <c r="A367" s="16" t="s">
        <v>158</v>
      </c>
      <c r="B367" s="21" t="s">
        <v>873</v>
      </c>
      <c r="C367" s="16" t="s">
        <v>815</v>
      </c>
      <c r="D367" s="7" t="s">
        <v>539</v>
      </c>
      <c r="E367" s="36">
        <v>11</v>
      </c>
      <c r="F367" s="36">
        <v>0</v>
      </c>
      <c r="G367" s="36">
        <v>0</v>
      </c>
      <c r="H367" s="36">
        <v>4</v>
      </c>
      <c r="I367" s="22">
        <v>4</v>
      </c>
      <c r="J367" s="38">
        <v>0.36363636363636365</v>
      </c>
      <c r="K367" s="21"/>
      <c r="L367">
        <v>39.39393939393939</v>
      </c>
    </row>
    <row r="368" spans="1:12" ht="13.5">
      <c r="A368" s="16" t="s">
        <v>1433</v>
      </c>
      <c r="B368" s="21" t="s">
        <v>1434</v>
      </c>
      <c r="C368" s="16" t="s">
        <v>758</v>
      </c>
      <c r="D368" s="7" t="s">
        <v>539</v>
      </c>
      <c r="I368" s="22"/>
      <c r="J368" s="38"/>
      <c r="K368" s="21" t="s">
        <v>1568</v>
      </c>
      <c r="L368">
        <v>51.06382978723404</v>
      </c>
    </row>
    <row r="369" spans="1:12" ht="13.5">
      <c r="A369" s="16" t="s">
        <v>1623</v>
      </c>
      <c r="B369" s="21" t="s">
        <v>1624</v>
      </c>
      <c r="C369" s="16" t="s">
        <v>797</v>
      </c>
      <c r="D369" s="7" t="s">
        <v>539</v>
      </c>
      <c r="E369" s="36">
        <v>5</v>
      </c>
      <c r="F369" s="36">
        <v>0</v>
      </c>
      <c r="G369" s="36">
        <v>0</v>
      </c>
      <c r="H369" s="36">
        <v>0</v>
      </c>
      <c r="I369" s="22">
        <v>0</v>
      </c>
      <c r="J369" s="38">
        <v>0</v>
      </c>
      <c r="K369" s="21"/>
      <c r="L369">
        <v>0</v>
      </c>
    </row>
    <row r="370" spans="1:12" ht="13.5">
      <c r="A370" s="16" t="s">
        <v>400</v>
      </c>
      <c r="B370" s="21" t="s">
        <v>401</v>
      </c>
      <c r="C370" s="16" t="s">
        <v>956</v>
      </c>
      <c r="D370" s="7" t="s">
        <v>539</v>
      </c>
      <c r="E370" s="36">
        <v>136</v>
      </c>
      <c r="F370" s="36">
        <v>38</v>
      </c>
      <c r="G370" s="36">
        <v>14</v>
      </c>
      <c r="H370" s="36">
        <v>0</v>
      </c>
      <c r="I370" s="22">
        <v>52</v>
      </c>
      <c r="J370" s="38">
        <v>0.38235294117647056</v>
      </c>
      <c r="K370" s="21"/>
      <c r="L370">
        <v>36.36363636363637</v>
      </c>
    </row>
    <row r="371" spans="1:12" ht="13.5">
      <c r="A371" s="16" t="s">
        <v>1211</v>
      </c>
      <c r="B371" s="21" t="s">
        <v>1212</v>
      </c>
      <c r="C371" s="16" t="s">
        <v>758</v>
      </c>
      <c r="D371" s="7" t="s">
        <v>539</v>
      </c>
      <c r="I371" s="22"/>
      <c r="J371" s="38"/>
      <c r="K371" s="21" t="s">
        <v>1568</v>
      </c>
      <c r="L371"/>
    </row>
    <row r="372" spans="1:12" ht="13.5">
      <c r="A372" s="16" t="s">
        <v>1229</v>
      </c>
      <c r="B372" s="21" t="s">
        <v>643</v>
      </c>
      <c r="C372" s="16" t="s">
        <v>757</v>
      </c>
      <c r="D372" s="7" t="s">
        <v>539</v>
      </c>
      <c r="E372" s="36">
        <v>20</v>
      </c>
      <c r="F372" s="36">
        <v>8</v>
      </c>
      <c r="G372" s="36">
        <v>1</v>
      </c>
      <c r="H372" s="36">
        <v>0</v>
      </c>
      <c r="I372" s="22">
        <v>9</v>
      </c>
      <c r="J372" s="38">
        <v>0.45</v>
      </c>
      <c r="K372" s="21"/>
      <c r="L372">
        <v>0</v>
      </c>
    </row>
    <row r="373" spans="1:12" ht="13.5">
      <c r="A373" s="16" t="s">
        <v>1934</v>
      </c>
      <c r="B373" s="21" t="s">
        <v>1948</v>
      </c>
      <c r="C373" s="16" t="s">
        <v>758</v>
      </c>
      <c r="D373" s="7" t="s">
        <v>539</v>
      </c>
      <c r="E373" s="36">
        <v>45</v>
      </c>
      <c r="F373" s="36">
        <v>1</v>
      </c>
      <c r="G373" s="36">
        <v>8</v>
      </c>
      <c r="H373" s="36">
        <v>3</v>
      </c>
      <c r="I373" s="22">
        <v>12</v>
      </c>
      <c r="J373" s="38">
        <v>0.26666666666666666</v>
      </c>
      <c r="K373" s="21"/>
      <c r="L373">
        <v>38.23529411764706</v>
      </c>
    </row>
    <row r="374" spans="1:12" ht="13.5">
      <c r="A374" s="16" t="s">
        <v>1248</v>
      </c>
      <c r="B374" s="21" t="s">
        <v>912</v>
      </c>
      <c r="C374" s="16" t="s">
        <v>797</v>
      </c>
      <c r="D374" s="7" t="s">
        <v>539</v>
      </c>
      <c r="I374" s="22"/>
      <c r="J374" s="38"/>
      <c r="K374" s="21" t="s">
        <v>1568</v>
      </c>
      <c r="L374"/>
    </row>
    <row r="375" spans="1:12" ht="13.5">
      <c r="A375" s="16" t="s">
        <v>1082</v>
      </c>
      <c r="B375" s="21" t="s">
        <v>1083</v>
      </c>
      <c r="C375" s="16" t="s">
        <v>759</v>
      </c>
      <c r="D375" s="7" t="s">
        <v>539</v>
      </c>
      <c r="E375" s="36">
        <v>19</v>
      </c>
      <c r="F375" s="36">
        <v>0</v>
      </c>
      <c r="G375" s="36">
        <v>0</v>
      </c>
      <c r="H375" s="36">
        <v>0</v>
      </c>
      <c r="I375" s="22">
        <v>0</v>
      </c>
      <c r="J375" s="38">
        <v>0</v>
      </c>
      <c r="K375" s="21"/>
      <c r="L375">
        <v>45</v>
      </c>
    </row>
    <row r="376" spans="1:12" ht="13.5">
      <c r="A376" s="16" t="s">
        <v>1518</v>
      </c>
      <c r="B376" s="21" t="s">
        <v>431</v>
      </c>
      <c r="C376" s="16" t="s">
        <v>758</v>
      </c>
      <c r="D376" s="7" t="s">
        <v>539</v>
      </c>
      <c r="E376" s="36">
        <v>1</v>
      </c>
      <c r="F376" s="36">
        <v>0</v>
      </c>
      <c r="G376" s="36">
        <v>0</v>
      </c>
      <c r="H376" s="36">
        <v>0</v>
      </c>
      <c r="I376" s="22">
        <v>0</v>
      </c>
      <c r="J376" s="38">
        <v>0</v>
      </c>
      <c r="K376" s="21"/>
      <c r="L376">
        <v>26.666666666666668</v>
      </c>
    </row>
    <row r="377" spans="1:12" ht="13.5">
      <c r="A377" s="16" t="s">
        <v>556</v>
      </c>
      <c r="B377" s="21" t="s">
        <v>557</v>
      </c>
      <c r="C377" s="16" t="s">
        <v>878</v>
      </c>
      <c r="D377" s="7" t="s">
        <v>539</v>
      </c>
      <c r="E377" s="36">
        <v>23</v>
      </c>
      <c r="F377" s="36">
        <v>1</v>
      </c>
      <c r="G377" s="36">
        <v>2</v>
      </c>
      <c r="H377" s="36">
        <v>1</v>
      </c>
      <c r="I377" s="22">
        <v>4</v>
      </c>
      <c r="J377" s="38">
        <v>0.17391304347826086</v>
      </c>
      <c r="K377" s="21"/>
      <c r="L377"/>
    </row>
    <row r="378" spans="1:12" ht="13.5">
      <c r="A378" s="16" t="s">
        <v>1174</v>
      </c>
      <c r="B378" s="21" t="s">
        <v>1682</v>
      </c>
      <c r="C378" s="16" t="s">
        <v>770</v>
      </c>
      <c r="D378" s="7" t="s">
        <v>539</v>
      </c>
      <c r="E378" s="36">
        <v>17</v>
      </c>
      <c r="F378" s="36">
        <v>0</v>
      </c>
      <c r="G378" s="36">
        <v>0</v>
      </c>
      <c r="H378" s="36">
        <v>3</v>
      </c>
      <c r="I378" s="22">
        <v>3</v>
      </c>
      <c r="J378" s="38">
        <v>0.17647058823529413</v>
      </c>
      <c r="K378" s="21"/>
      <c r="L378">
        <v>0</v>
      </c>
    </row>
    <row r="379" spans="1:12" ht="13.5">
      <c r="A379" s="16" t="s">
        <v>207</v>
      </c>
      <c r="B379" s="21" t="s">
        <v>837</v>
      </c>
      <c r="C379" s="16" t="s">
        <v>805</v>
      </c>
      <c r="D379" s="7" t="s">
        <v>539</v>
      </c>
      <c r="E379" s="36">
        <v>123</v>
      </c>
      <c r="F379" s="36">
        <v>10</v>
      </c>
      <c r="G379" s="36">
        <v>20</v>
      </c>
      <c r="H379" s="36">
        <v>4</v>
      </c>
      <c r="I379" s="22">
        <v>34</v>
      </c>
      <c r="J379" s="38">
        <v>0.2764227642276423</v>
      </c>
      <c r="K379" s="21"/>
      <c r="L379">
        <v>0</v>
      </c>
    </row>
    <row r="380" spans="1:12" ht="13.5">
      <c r="A380" s="16" t="s">
        <v>703</v>
      </c>
      <c r="B380" s="21" t="s">
        <v>704</v>
      </c>
      <c r="C380" s="16" t="s">
        <v>755</v>
      </c>
      <c r="D380" s="7" t="s">
        <v>539</v>
      </c>
      <c r="E380" s="36">
        <v>37</v>
      </c>
      <c r="F380" s="36">
        <v>1</v>
      </c>
      <c r="G380" s="36">
        <v>13</v>
      </c>
      <c r="H380" s="36">
        <v>2</v>
      </c>
      <c r="I380" s="22">
        <v>16</v>
      </c>
      <c r="J380" s="38">
        <v>0.4324324324324324</v>
      </c>
      <c r="K380" s="21"/>
      <c r="L380">
        <v>17.391304347826086</v>
      </c>
    </row>
    <row r="381" spans="1:12" ht="13.5">
      <c r="A381" s="16" t="s">
        <v>214</v>
      </c>
      <c r="B381" s="21" t="s">
        <v>215</v>
      </c>
      <c r="C381" s="16" t="s">
        <v>777</v>
      </c>
      <c r="D381" s="7" t="s">
        <v>539</v>
      </c>
      <c r="I381" s="22"/>
      <c r="J381" s="38"/>
      <c r="K381" s="21" t="s">
        <v>1568</v>
      </c>
      <c r="L381">
        <v>17.647058823529413</v>
      </c>
    </row>
    <row r="382" spans="1:12" ht="13.5">
      <c r="A382" s="16" t="s">
        <v>1423</v>
      </c>
      <c r="B382" s="21" t="s">
        <v>1795</v>
      </c>
      <c r="C382" s="16" t="s">
        <v>758</v>
      </c>
      <c r="D382" s="7" t="s">
        <v>539</v>
      </c>
      <c r="E382" s="36">
        <v>33</v>
      </c>
      <c r="F382" s="36">
        <v>1</v>
      </c>
      <c r="G382" s="36">
        <v>5</v>
      </c>
      <c r="H382" s="36">
        <v>8</v>
      </c>
      <c r="I382" s="22">
        <v>14</v>
      </c>
      <c r="J382" s="38">
        <v>0.4242424242424242</v>
      </c>
      <c r="K382" s="21"/>
      <c r="L382">
        <v>27.642276422764226</v>
      </c>
    </row>
    <row r="383" spans="1:12" ht="13.5">
      <c r="A383" s="16" t="s">
        <v>69</v>
      </c>
      <c r="B383" s="21" t="s">
        <v>475</v>
      </c>
      <c r="C383" s="16" t="s">
        <v>878</v>
      </c>
      <c r="D383" s="7" t="s">
        <v>539</v>
      </c>
      <c r="E383" s="36">
        <v>50</v>
      </c>
      <c r="F383" s="36">
        <v>2</v>
      </c>
      <c r="G383" s="36">
        <v>4</v>
      </c>
      <c r="H383" s="36">
        <v>1</v>
      </c>
      <c r="I383" s="22">
        <v>7</v>
      </c>
      <c r="J383" s="38">
        <v>0.14</v>
      </c>
      <c r="K383" s="21"/>
      <c r="L383">
        <v>43.24324324324324</v>
      </c>
    </row>
    <row r="384" spans="1:12" ht="13.5">
      <c r="A384" s="16" t="s">
        <v>239</v>
      </c>
      <c r="B384" s="21" t="s">
        <v>1643</v>
      </c>
      <c r="C384" s="16" t="s">
        <v>789</v>
      </c>
      <c r="D384" s="7" t="s">
        <v>539</v>
      </c>
      <c r="E384" s="36">
        <v>26</v>
      </c>
      <c r="F384" s="36">
        <v>0</v>
      </c>
      <c r="G384" s="36">
        <v>0</v>
      </c>
      <c r="H384" s="36">
        <v>2</v>
      </c>
      <c r="I384" s="22">
        <v>2</v>
      </c>
      <c r="J384" s="38">
        <v>0.07692307692307693</v>
      </c>
      <c r="K384" s="21"/>
      <c r="L384"/>
    </row>
    <row r="385" spans="1:12" ht="13.5">
      <c r="A385" s="16" t="s">
        <v>1846</v>
      </c>
      <c r="B385" s="21" t="s">
        <v>1847</v>
      </c>
      <c r="C385" s="16" t="s">
        <v>711</v>
      </c>
      <c r="D385" s="7" t="s">
        <v>539</v>
      </c>
      <c r="E385" s="36">
        <v>44</v>
      </c>
      <c r="F385" s="36">
        <v>3</v>
      </c>
      <c r="G385" s="36">
        <v>2</v>
      </c>
      <c r="H385" s="36">
        <v>3</v>
      </c>
      <c r="I385" s="22">
        <v>8</v>
      </c>
      <c r="J385" s="38">
        <v>0.18181818181818182</v>
      </c>
      <c r="K385" s="21"/>
      <c r="L385">
        <v>42.42424242424242</v>
      </c>
    </row>
    <row r="386" spans="1:12" ht="13.5">
      <c r="A386" s="16" t="s">
        <v>10</v>
      </c>
      <c r="B386" s="21" t="s">
        <v>11</v>
      </c>
      <c r="C386" s="16" t="s">
        <v>805</v>
      </c>
      <c r="D386" s="7" t="s">
        <v>539</v>
      </c>
      <c r="E386" s="36">
        <v>25</v>
      </c>
      <c r="F386" s="36">
        <v>2</v>
      </c>
      <c r="G386" s="36">
        <v>5</v>
      </c>
      <c r="H386" s="36">
        <v>1</v>
      </c>
      <c r="I386" s="22">
        <v>8</v>
      </c>
      <c r="J386" s="38">
        <v>0.32</v>
      </c>
      <c r="K386" s="21"/>
      <c r="L386">
        <v>14</v>
      </c>
    </row>
    <row r="387" spans="1:12" ht="13.5">
      <c r="A387" s="16" t="s">
        <v>1973</v>
      </c>
      <c r="B387" s="21" t="s">
        <v>1974</v>
      </c>
      <c r="C387" s="16" t="s">
        <v>758</v>
      </c>
      <c r="D387" s="7" t="s">
        <v>539</v>
      </c>
      <c r="E387" s="36">
        <v>42</v>
      </c>
      <c r="F387" s="36">
        <v>6</v>
      </c>
      <c r="G387" s="36">
        <v>4</v>
      </c>
      <c r="H387" s="36">
        <v>4</v>
      </c>
      <c r="I387" s="22">
        <v>14</v>
      </c>
      <c r="J387" s="38">
        <v>0.33333333333333337</v>
      </c>
      <c r="K387" s="21"/>
      <c r="L387">
        <v>7.6923076923076925</v>
      </c>
    </row>
    <row r="388" spans="1:12" ht="13.5">
      <c r="A388" s="16" t="s">
        <v>361</v>
      </c>
      <c r="B388" s="21" t="s">
        <v>362</v>
      </c>
      <c r="C388" s="16" t="s">
        <v>823</v>
      </c>
      <c r="D388" s="7" t="s">
        <v>539</v>
      </c>
      <c r="I388" s="22"/>
      <c r="J388" s="38"/>
      <c r="K388" s="21" t="s">
        <v>1568</v>
      </c>
      <c r="L388">
        <v>18.181818181818183</v>
      </c>
    </row>
    <row r="389" spans="1:12" ht="13.5">
      <c r="A389" s="16" t="s">
        <v>358</v>
      </c>
      <c r="B389" s="21" t="s">
        <v>706</v>
      </c>
      <c r="C389" s="16" t="s">
        <v>868</v>
      </c>
      <c r="D389" s="7" t="s">
        <v>539</v>
      </c>
      <c r="E389" s="36">
        <v>57</v>
      </c>
      <c r="F389" s="36">
        <v>3</v>
      </c>
      <c r="G389" s="36">
        <v>5</v>
      </c>
      <c r="H389" s="36">
        <v>8</v>
      </c>
      <c r="I389" s="22">
        <v>16</v>
      </c>
      <c r="J389" s="38">
        <v>0.2807017543859649</v>
      </c>
      <c r="K389" s="21"/>
      <c r="L389">
        <v>32</v>
      </c>
    </row>
    <row r="390" spans="1:12" ht="13.5">
      <c r="A390" s="16" t="s">
        <v>1979</v>
      </c>
      <c r="B390" s="21" t="s">
        <v>1980</v>
      </c>
      <c r="C390" s="16" t="s">
        <v>763</v>
      </c>
      <c r="D390" s="7" t="s">
        <v>539</v>
      </c>
      <c r="I390" s="22"/>
      <c r="J390" s="38"/>
      <c r="K390" s="21" t="s">
        <v>1945</v>
      </c>
      <c r="L390">
        <v>33.333333333333336</v>
      </c>
    </row>
    <row r="391" spans="1:12" ht="13.5">
      <c r="A391" s="16" t="s">
        <v>1276</v>
      </c>
      <c r="B391" s="21" t="s">
        <v>905</v>
      </c>
      <c r="C391" s="16" t="s">
        <v>844</v>
      </c>
      <c r="D391" s="7" t="s">
        <v>539</v>
      </c>
      <c r="E391" s="36">
        <v>77</v>
      </c>
      <c r="F391" s="36">
        <v>15</v>
      </c>
      <c r="G391" s="36">
        <v>4</v>
      </c>
      <c r="H391" s="36">
        <v>5</v>
      </c>
      <c r="I391" s="22">
        <v>24</v>
      </c>
      <c r="J391" s="38">
        <v>0.3116883116883117</v>
      </c>
      <c r="K391" s="21"/>
      <c r="L391"/>
    </row>
    <row r="392" spans="1:12" ht="13.5">
      <c r="A392" s="16" t="s">
        <v>1050</v>
      </c>
      <c r="B392" s="21" t="s">
        <v>767</v>
      </c>
      <c r="C392" s="16" t="s">
        <v>768</v>
      </c>
      <c r="D392" s="7" t="s">
        <v>539</v>
      </c>
      <c r="E392" s="36">
        <v>39</v>
      </c>
      <c r="F392" s="36">
        <v>0</v>
      </c>
      <c r="G392" s="36">
        <v>5</v>
      </c>
      <c r="H392" s="36">
        <v>4</v>
      </c>
      <c r="I392" s="22">
        <v>9</v>
      </c>
      <c r="J392" s="38">
        <v>0.23076923076923075</v>
      </c>
      <c r="K392" s="21"/>
      <c r="L392">
        <v>28.07017543859649</v>
      </c>
    </row>
    <row r="393" spans="1:12" ht="13.5">
      <c r="A393" s="16" t="s">
        <v>297</v>
      </c>
      <c r="B393" s="21" t="s">
        <v>298</v>
      </c>
      <c r="C393" s="16" t="s">
        <v>810</v>
      </c>
      <c r="D393" s="7" t="s">
        <v>539</v>
      </c>
      <c r="I393" s="22"/>
      <c r="J393" s="38"/>
      <c r="K393" s="21" t="s">
        <v>1568</v>
      </c>
      <c r="L393">
        <v>2.1739130434782608</v>
      </c>
    </row>
    <row r="394" spans="1:12" ht="13.5">
      <c r="A394" s="16" t="s">
        <v>113</v>
      </c>
      <c r="B394" s="21" t="s">
        <v>465</v>
      </c>
      <c r="C394" s="16" t="s">
        <v>815</v>
      </c>
      <c r="D394" s="7" t="s">
        <v>539</v>
      </c>
      <c r="E394" s="36">
        <v>30</v>
      </c>
      <c r="F394" s="36">
        <v>1</v>
      </c>
      <c r="G394" s="36">
        <v>1</v>
      </c>
      <c r="H394" s="36">
        <v>5</v>
      </c>
      <c r="I394" s="22">
        <v>7</v>
      </c>
      <c r="J394" s="38">
        <v>0.2333333333333333</v>
      </c>
      <c r="K394" s="21"/>
      <c r="L394">
        <v>31.16883116883117</v>
      </c>
    </row>
    <row r="395" spans="1:12" ht="13.5">
      <c r="A395" s="16" t="s">
        <v>1435</v>
      </c>
      <c r="B395" s="21" t="s">
        <v>651</v>
      </c>
      <c r="C395" s="16" t="s">
        <v>805</v>
      </c>
      <c r="D395" s="7" t="s">
        <v>539</v>
      </c>
      <c r="E395" s="36">
        <v>55</v>
      </c>
      <c r="F395" s="36">
        <v>6</v>
      </c>
      <c r="G395" s="36">
        <v>14</v>
      </c>
      <c r="H395" s="36">
        <v>0</v>
      </c>
      <c r="I395" s="22">
        <v>20</v>
      </c>
      <c r="J395" s="38">
        <v>0.36363636363636365</v>
      </c>
      <c r="K395" s="21"/>
      <c r="L395">
        <v>23.076923076923077</v>
      </c>
    </row>
    <row r="396" spans="1:12" ht="13.5">
      <c r="A396" s="16" t="s">
        <v>75</v>
      </c>
      <c r="B396" s="21" t="s">
        <v>76</v>
      </c>
      <c r="C396" s="16" t="s">
        <v>844</v>
      </c>
      <c r="D396" s="7" t="s">
        <v>539</v>
      </c>
      <c r="I396" s="22"/>
      <c r="J396" s="38"/>
      <c r="K396" s="21" t="s">
        <v>1568</v>
      </c>
      <c r="L396"/>
    </row>
    <row r="397" spans="1:12" ht="13.5">
      <c r="A397" s="16" t="s">
        <v>333</v>
      </c>
      <c r="B397" s="21" t="s">
        <v>969</v>
      </c>
      <c r="C397" s="16" t="s">
        <v>763</v>
      </c>
      <c r="D397" s="7" t="s">
        <v>539</v>
      </c>
      <c r="E397" s="36">
        <v>35</v>
      </c>
      <c r="F397" s="36">
        <v>1</v>
      </c>
      <c r="G397" s="36">
        <v>2</v>
      </c>
      <c r="H397" s="36">
        <v>2</v>
      </c>
      <c r="I397" s="22">
        <v>5</v>
      </c>
      <c r="J397" s="38">
        <v>0.14285714285714288</v>
      </c>
      <c r="K397" s="21"/>
      <c r="L397">
        <v>23.333333333333332</v>
      </c>
    </row>
    <row r="398" spans="1:12" ht="13.5">
      <c r="A398" s="16" t="s">
        <v>107</v>
      </c>
      <c r="B398" s="21" t="s">
        <v>108</v>
      </c>
      <c r="C398" s="16" t="s">
        <v>796</v>
      </c>
      <c r="D398" s="7" t="s">
        <v>539</v>
      </c>
      <c r="E398" s="36">
        <v>25</v>
      </c>
      <c r="F398" s="36">
        <v>4</v>
      </c>
      <c r="G398" s="36">
        <v>2</v>
      </c>
      <c r="H398" s="36">
        <v>3</v>
      </c>
      <c r="I398" s="22">
        <v>9</v>
      </c>
      <c r="J398" s="38">
        <v>0.36</v>
      </c>
      <c r="K398" s="21"/>
      <c r="L398">
        <v>36.36363636363637</v>
      </c>
    </row>
    <row r="399" spans="1:12" ht="13.5">
      <c r="A399" s="16" t="s">
        <v>30</v>
      </c>
      <c r="B399" s="21" t="s">
        <v>31</v>
      </c>
      <c r="C399" s="16" t="s">
        <v>827</v>
      </c>
      <c r="D399" s="7" t="s">
        <v>539</v>
      </c>
      <c r="E399" s="36">
        <v>38</v>
      </c>
      <c r="F399" s="36">
        <v>4</v>
      </c>
      <c r="G399" s="36">
        <v>6</v>
      </c>
      <c r="H399" s="36">
        <v>6</v>
      </c>
      <c r="I399" s="22">
        <v>16</v>
      </c>
      <c r="J399" s="38">
        <v>0.4210526315789474</v>
      </c>
      <c r="K399" s="21"/>
      <c r="L399"/>
    </row>
    <row r="400" spans="1:12" ht="13.5">
      <c r="A400" s="16" t="s">
        <v>234</v>
      </c>
      <c r="B400" s="21" t="s">
        <v>1683</v>
      </c>
      <c r="C400" s="16" t="s">
        <v>878</v>
      </c>
      <c r="D400" s="7" t="s">
        <v>539</v>
      </c>
      <c r="E400" s="36">
        <v>8</v>
      </c>
      <c r="F400" s="36">
        <v>2</v>
      </c>
      <c r="G400" s="36">
        <v>2</v>
      </c>
      <c r="H400" s="36">
        <v>0</v>
      </c>
      <c r="I400" s="22">
        <v>4</v>
      </c>
      <c r="J400" s="38">
        <v>0.5</v>
      </c>
      <c r="K400" s="21"/>
      <c r="L400">
        <v>14.285714285714286</v>
      </c>
    </row>
    <row r="401" spans="1:12" ht="13.5">
      <c r="A401" s="16" t="s">
        <v>1480</v>
      </c>
      <c r="B401" s="21" t="s">
        <v>1695</v>
      </c>
      <c r="C401" s="16" t="s">
        <v>823</v>
      </c>
      <c r="D401" s="7" t="s">
        <v>539</v>
      </c>
      <c r="E401" s="36">
        <v>24</v>
      </c>
      <c r="F401" s="36">
        <v>0</v>
      </c>
      <c r="G401" s="36">
        <v>0</v>
      </c>
      <c r="H401" s="36">
        <v>1</v>
      </c>
      <c r="I401" s="22">
        <v>1</v>
      </c>
      <c r="J401" s="38">
        <v>0.04166666666666667</v>
      </c>
      <c r="K401" s="21"/>
      <c r="L401">
        <v>36</v>
      </c>
    </row>
    <row r="402" spans="1:12" ht="13.5">
      <c r="A402" s="16" t="s">
        <v>1600</v>
      </c>
      <c r="B402" s="21" t="s">
        <v>1601</v>
      </c>
      <c r="C402" s="16" t="s">
        <v>812</v>
      </c>
      <c r="D402" s="7" t="s">
        <v>539</v>
      </c>
      <c r="E402" s="36">
        <v>151</v>
      </c>
      <c r="F402" s="36">
        <v>10</v>
      </c>
      <c r="G402" s="36">
        <v>12</v>
      </c>
      <c r="H402" s="36">
        <v>19</v>
      </c>
      <c r="I402" s="22">
        <v>41</v>
      </c>
      <c r="J402" s="38">
        <v>0.271523178807947</v>
      </c>
      <c r="K402" s="21"/>
      <c r="L402">
        <v>42.10526315789474</v>
      </c>
    </row>
    <row r="403" spans="1:12" ht="13.5">
      <c r="A403" s="16" t="s">
        <v>1044</v>
      </c>
      <c r="B403" s="21" t="s">
        <v>1045</v>
      </c>
      <c r="C403" s="16" t="s">
        <v>802</v>
      </c>
      <c r="D403" s="7" t="s">
        <v>539</v>
      </c>
      <c r="E403" s="36">
        <v>74</v>
      </c>
      <c r="F403" s="36">
        <v>9</v>
      </c>
      <c r="G403" s="36">
        <v>1</v>
      </c>
      <c r="H403" s="36">
        <v>16</v>
      </c>
      <c r="I403" s="22">
        <v>26</v>
      </c>
      <c r="J403" s="38">
        <v>0.35135135135135137</v>
      </c>
      <c r="K403" s="21"/>
      <c r="L403">
        <v>50</v>
      </c>
    </row>
    <row r="404" spans="1:12" ht="13.5">
      <c r="A404" s="16" t="s">
        <v>166</v>
      </c>
      <c r="B404" s="21" t="s">
        <v>1826</v>
      </c>
      <c r="C404" s="16" t="s">
        <v>815</v>
      </c>
      <c r="D404" s="7" t="s">
        <v>539</v>
      </c>
      <c r="E404" s="36">
        <v>32</v>
      </c>
      <c r="F404" s="36">
        <v>13</v>
      </c>
      <c r="G404" s="36">
        <v>4</v>
      </c>
      <c r="H404" s="36">
        <v>1</v>
      </c>
      <c r="I404" s="22">
        <v>18</v>
      </c>
      <c r="J404" s="38">
        <v>0.5625</v>
      </c>
      <c r="K404" s="21"/>
      <c r="L404">
        <v>4.166666666666667</v>
      </c>
    </row>
    <row r="405" spans="1:12" ht="13.5">
      <c r="A405" s="16" t="s">
        <v>2027</v>
      </c>
      <c r="B405" s="21" t="s">
        <v>2028</v>
      </c>
      <c r="C405" s="16" t="s">
        <v>761</v>
      </c>
      <c r="D405" s="7" t="s">
        <v>539</v>
      </c>
      <c r="E405" s="36">
        <v>31</v>
      </c>
      <c r="F405" s="36">
        <v>2</v>
      </c>
      <c r="G405" s="36">
        <v>2</v>
      </c>
      <c r="H405" s="36">
        <v>2</v>
      </c>
      <c r="I405" s="22">
        <v>6</v>
      </c>
      <c r="J405" s="38">
        <v>0.1935483870967742</v>
      </c>
      <c r="K405" s="21"/>
      <c r="L405">
        <v>27.1523178807947</v>
      </c>
    </row>
    <row r="406" spans="1:12" ht="13.5">
      <c r="A406" s="16" t="s">
        <v>2037</v>
      </c>
      <c r="B406" s="21" t="s">
        <v>669</v>
      </c>
      <c r="C406" s="16" t="s">
        <v>757</v>
      </c>
      <c r="D406" s="7" t="s">
        <v>539</v>
      </c>
      <c r="E406" s="36">
        <v>26</v>
      </c>
      <c r="F406" s="36">
        <v>1</v>
      </c>
      <c r="G406" s="36">
        <v>4</v>
      </c>
      <c r="H406" s="36">
        <v>0</v>
      </c>
      <c r="I406" s="22">
        <v>5</v>
      </c>
      <c r="J406" s="38">
        <v>0.1923076923076923</v>
      </c>
      <c r="K406" s="21"/>
      <c r="L406">
        <v>35.13513513513514</v>
      </c>
    </row>
    <row r="407" spans="1:12" ht="13.5">
      <c r="A407" s="16" t="s">
        <v>1321</v>
      </c>
      <c r="B407" s="21" t="s">
        <v>669</v>
      </c>
      <c r="C407" s="16" t="s">
        <v>827</v>
      </c>
      <c r="D407" s="7" t="s">
        <v>539</v>
      </c>
      <c r="E407" s="36">
        <v>32</v>
      </c>
      <c r="F407" s="36">
        <v>4</v>
      </c>
      <c r="G407" s="36">
        <v>12</v>
      </c>
      <c r="H407" s="36">
        <v>3</v>
      </c>
      <c r="I407" s="22">
        <v>19</v>
      </c>
      <c r="J407" s="38">
        <v>0.59375</v>
      </c>
      <c r="K407" s="21"/>
      <c r="L407">
        <v>56.25</v>
      </c>
    </row>
    <row r="408" spans="1:12" ht="13.5">
      <c r="A408" s="16" t="s">
        <v>1176</v>
      </c>
      <c r="B408" s="21" t="s">
        <v>1177</v>
      </c>
      <c r="C408" s="16" t="s">
        <v>878</v>
      </c>
      <c r="D408" s="7" t="s">
        <v>539</v>
      </c>
      <c r="E408" s="36">
        <v>14</v>
      </c>
      <c r="F408" s="36">
        <v>0</v>
      </c>
      <c r="G408" s="36">
        <v>2</v>
      </c>
      <c r="H408" s="36">
        <v>0</v>
      </c>
      <c r="I408" s="22">
        <v>2</v>
      </c>
      <c r="J408" s="38">
        <v>0.14285714285714288</v>
      </c>
      <c r="K408" s="21"/>
      <c r="L408">
        <v>19.35483870967742</v>
      </c>
    </row>
    <row r="409" spans="1:12" ht="13.5">
      <c r="A409" s="16" t="s">
        <v>1260</v>
      </c>
      <c r="B409" s="21" t="s">
        <v>512</v>
      </c>
      <c r="C409" s="16" t="s">
        <v>831</v>
      </c>
      <c r="D409" s="7" t="s">
        <v>539</v>
      </c>
      <c r="E409" s="36">
        <v>6</v>
      </c>
      <c r="F409" s="36">
        <v>0</v>
      </c>
      <c r="G409" s="36">
        <v>0</v>
      </c>
      <c r="H409" s="36">
        <v>1</v>
      </c>
      <c r="I409" s="22">
        <v>1</v>
      </c>
      <c r="J409" s="38">
        <v>0.16666666666666669</v>
      </c>
      <c r="K409" s="21"/>
      <c r="L409">
        <v>19.23076923076923</v>
      </c>
    </row>
    <row r="410" spans="1:12" ht="13.5">
      <c r="A410" s="16" t="s">
        <v>2062</v>
      </c>
      <c r="B410" s="21" t="s">
        <v>2063</v>
      </c>
      <c r="C410" s="16" t="s">
        <v>962</v>
      </c>
      <c r="D410" s="7" t="s">
        <v>539</v>
      </c>
      <c r="E410" s="36">
        <v>2</v>
      </c>
      <c r="F410" s="36">
        <v>0</v>
      </c>
      <c r="G410" s="36">
        <v>0</v>
      </c>
      <c r="H410" s="36">
        <v>0</v>
      </c>
      <c r="I410" s="22">
        <v>0</v>
      </c>
      <c r="J410" s="38">
        <v>0</v>
      </c>
      <c r="K410" s="21"/>
      <c r="L410">
        <v>59.375</v>
      </c>
    </row>
    <row r="411" spans="1:12" ht="13.5">
      <c r="A411" s="16" t="s">
        <v>279</v>
      </c>
      <c r="B411" s="21" t="s">
        <v>850</v>
      </c>
      <c r="C411" s="16" t="s">
        <v>779</v>
      </c>
      <c r="D411" s="7" t="s">
        <v>541</v>
      </c>
      <c r="E411" s="36">
        <v>33</v>
      </c>
      <c r="F411" s="36">
        <v>1</v>
      </c>
      <c r="G411" s="36">
        <v>0</v>
      </c>
      <c r="H411" s="36">
        <v>0</v>
      </c>
      <c r="I411" s="22">
        <v>1</v>
      </c>
      <c r="J411" s="38">
        <v>0.030303030303030304</v>
      </c>
      <c r="K411" s="21"/>
      <c r="L411">
        <v>14.285714285714286</v>
      </c>
    </row>
    <row r="412" spans="1:12" ht="13.5">
      <c r="A412" s="16" t="s">
        <v>387</v>
      </c>
      <c r="B412" s="21" t="s">
        <v>803</v>
      </c>
      <c r="C412" s="16" t="s">
        <v>779</v>
      </c>
      <c r="D412" s="7" t="s">
        <v>539</v>
      </c>
      <c r="E412" s="36">
        <v>16</v>
      </c>
      <c r="F412" s="36">
        <v>0</v>
      </c>
      <c r="G412" s="36">
        <v>0</v>
      </c>
      <c r="H412" s="36">
        <v>0</v>
      </c>
      <c r="I412" s="22">
        <v>0</v>
      </c>
      <c r="J412" s="38">
        <v>0</v>
      </c>
      <c r="K412" s="21"/>
      <c r="L412">
        <v>16.666666666666668</v>
      </c>
    </row>
    <row r="413" spans="1:12" ht="13.5">
      <c r="A413" s="16" t="s">
        <v>360</v>
      </c>
      <c r="B413" s="21" t="s">
        <v>1660</v>
      </c>
      <c r="C413" s="16" t="s">
        <v>834</v>
      </c>
      <c r="D413" s="7" t="s">
        <v>539</v>
      </c>
      <c r="E413" s="36">
        <v>67</v>
      </c>
      <c r="F413" s="36">
        <v>3</v>
      </c>
      <c r="G413" s="36">
        <v>4</v>
      </c>
      <c r="H413" s="36">
        <v>6</v>
      </c>
      <c r="I413" s="22">
        <v>13</v>
      </c>
      <c r="J413" s="38">
        <v>0.19402985074626866</v>
      </c>
      <c r="K413" s="21"/>
      <c r="L413">
        <v>0</v>
      </c>
    </row>
    <row r="414" spans="1:12" ht="13.5">
      <c r="A414" s="16" t="s">
        <v>1095</v>
      </c>
      <c r="B414" s="21" t="s">
        <v>1741</v>
      </c>
      <c r="C414" s="16" t="s">
        <v>878</v>
      </c>
      <c r="D414" s="7" t="s">
        <v>541</v>
      </c>
      <c r="I414" s="22"/>
      <c r="J414" s="38"/>
      <c r="K414" s="21" t="s">
        <v>1944</v>
      </c>
      <c r="L414">
        <v>3.0303030303030303</v>
      </c>
    </row>
    <row r="415" spans="1:12" ht="13.5">
      <c r="A415" s="16" t="s">
        <v>295</v>
      </c>
      <c r="B415" s="21" t="s">
        <v>881</v>
      </c>
      <c r="C415" s="16" t="s">
        <v>865</v>
      </c>
      <c r="D415" s="7" t="s">
        <v>539</v>
      </c>
      <c r="E415" s="36">
        <v>53</v>
      </c>
      <c r="F415" s="36">
        <v>8</v>
      </c>
      <c r="G415" s="36">
        <v>0</v>
      </c>
      <c r="H415" s="36">
        <v>2</v>
      </c>
      <c r="I415" s="23">
        <v>10</v>
      </c>
      <c r="J415" s="38">
        <v>0.18867924528301888</v>
      </c>
      <c r="K415" s="21"/>
      <c r="L415">
        <v>0</v>
      </c>
    </row>
    <row r="416" spans="1:12" ht="13.5">
      <c r="A416" s="16" t="s">
        <v>1230</v>
      </c>
      <c r="B416" s="21" t="s">
        <v>1690</v>
      </c>
      <c r="C416" s="16" t="s">
        <v>773</v>
      </c>
      <c r="D416" s="7" t="s">
        <v>539</v>
      </c>
      <c r="E416" s="36">
        <v>22</v>
      </c>
      <c r="F416" s="36">
        <v>1</v>
      </c>
      <c r="G416" s="36">
        <v>0</v>
      </c>
      <c r="H416" s="36">
        <v>1</v>
      </c>
      <c r="I416" s="22">
        <v>2</v>
      </c>
      <c r="J416" s="38">
        <v>0.09090909090909091</v>
      </c>
      <c r="K416" s="21"/>
      <c r="L416">
        <v>19.402985074626866</v>
      </c>
    </row>
    <row r="417" spans="1:12" ht="13.5">
      <c r="A417" s="16" t="s">
        <v>1930</v>
      </c>
      <c r="B417" s="21" t="s">
        <v>1931</v>
      </c>
      <c r="C417" s="16" t="s">
        <v>759</v>
      </c>
      <c r="D417" s="7" t="s">
        <v>539</v>
      </c>
      <c r="E417" s="36">
        <v>1</v>
      </c>
      <c r="F417" s="36">
        <v>0</v>
      </c>
      <c r="G417" s="36">
        <v>0</v>
      </c>
      <c r="H417" s="36">
        <v>0</v>
      </c>
      <c r="I417" s="22">
        <v>0</v>
      </c>
      <c r="J417" s="38">
        <v>0</v>
      </c>
      <c r="K417" s="21"/>
      <c r="L417"/>
    </row>
    <row r="418" spans="1:12" ht="13.5">
      <c r="A418" s="16" t="s">
        <v>1322</v>
      </c>
      <c r="B418" s="21" t="s">
        <v>1323</v>
      </c>
      <c r="C418" s="16" t="s">
        <v>789</v>
      </c>
      <c r="D418" s="7" t="s">
        <v>539</v>
      </c>
      <c r="I418" s="22"/>
      <c r="J418" s="38"/>
      <c r="K418" s="21" t="s">
        <v>1568</v>
      </c>
      <c r="L418">
        <v>18.867924528301888</v>
      </c>
    </row>
    <row r="419" spans="1:12" ht="13.5">
      <c r="A419" s="16" t="s">
        <v>685</v>
      </c>
      <c r="B419" s="21" t="s">
        <v>686</v>
      </c>
      <c r="C419" s="16" t="s">
        <v>773</v>
      </c>
      <c r="D419" s="7" t="s">
        <v>539</v>
      </c>
      <c r="E419" s="36">
        <v>18</v>
      </c>
      <c r="F419" s="36">
        <v>0</v>
      </c>
      <c r="G419" s="36">
        <v>3</v>
      </c>
      <c r="H419" s="36">
        <v>6</v>
      </c>
      <c r="I419" s="23">
        <v>9</v>
      </c>
      <c r="J419" s="38">
        <v>0.5</v>
      </c>
      <c r="K419" s="21"/>
      <c r="L419">
        <v>9.090909090909092</v>
      </c>
    </row>
    <row r="420" spans="1:12" ht="13.5">
      <c r="A420" s="16" t="s">
        <v>1486</v>
      </c>
      <c r="B420" s="21" t="s">
        <v>1746</v>
      </c>
      <c r="C420" s="16" t="s">
        <v>770</v>
      </c>
      <c r="D420" s="7" t="s">
        <v>539</v>
      </c>
      <c r="E420" s="36">
        <v>50</v>
      </c>
      <c r="F420" s="36">
        <v>0</v>
      </c>
      <c r="G420" s="36">
        <v>6</v>
      </c>
      <c r="H420" s="36">
        <v>6</v>
      </c>
      <c r="I420" s="22">
        <v>12</v>
      </c>
      <c r="J420" s="38">
        <v>0.24</v>
      </c>
      <c r="K420" s="21"/>
      <c r="L420">
        <v>0</v>
      </c>
    </row>
    <row r="421" spans="1:12" ht="13.5">
      <c r="A421" s="16" t="s">
        <v>373</v>
      </c>
      <c r="B421" s="21" t="s">
        <v>724</v>
      </c>
      <c r="C421" s="16" t="s">
        <v>770</v>
      </c>
      <c r="D421" s="7" t="s">
        <v>539</v>
      </c>
      <c r="E421" s="36">
        <v>82</v>
      </c>
      <c r="F421" s="36">
        <v>8</v>
      </c>
      <c r="G421" s="36">
        <v>4</v>
      </c>
      <c r="H421" s="36">
        <v>1</v>
      </c>
      <c r="I421" s="22">
        <v>13</v>
      </c>
      <c r="J421" s="38">
        <v>0.15853658536585366</v>
      </c>
      <c r="K421" s="21"/>
      <c r="L421"/>
    </row>
    <row r="422" spans="1:12" ht="13.5">
      <c r="A422" s="16" t="s">
        <v>1085</v>
      </c>
      <c r="B422" s="21" t="s">
        <v>1086</v>
      </c>
      <c r="C422" s="16" t="s">
        <v>770</v>
      </c>
      <c r="D422" s="7" t="s">
        <v>539</v>
      </c>
      <c r="I422" s="22"/>
      <c r="J422" s="38"/>
      <c r="K422" s="21" t="s">
        <v>1944</v>
      </c>
      <c r="L422">
        <v>50</v>
      </c>
    </row>
    <row r="423" spans="1:12" ht="13.5">
      <c r="A423" s="16" t="s">
        <v>277</v>
      </c>
      <c r="B423" s="21" t="s">
        <v>278</v>
      </c>
      <c r="C423" s="16" t="s">
        <v>770</v>
      </c>
      <c r="D423" s="7" t="s">
        <v>539</v>
      </c>
      <c r="E423" s="36">
        <v>28</v>
      </c>
      <c r="F423" s="36">
        <v>3</v>
      </c>
      <c r="G423" s="36">
        <v>4</v>
      </c>
      <c r="H423" s="36">
        <v>4</v>
      </c>
      <c r="I423" s="22">
        <v>11</v>
      </c>
      <c r="J423" s="38">
        <v>0.39285714285714285</v>
      </c>
      <c r="K423" s="21"/>
      <c r="L423">
        <v>24</v>
      </c>
    </row>
    <row r="424" spans="1:12" ht="13.5">
      <c r="A424" s="16" t="s">
        <v>1144</v>
      </c>
      <c r="B424" s="21" t="s">
        <v>1145</v>
      </c>
      <c r="C424" s="16" t="s">
        <v>823</v>
      </c>
      <c r="D424" s="7" t="s">
        <v>539</v>
      </c>
      <c r="E424" s="36">
        <v>50</v>
      </c>
      <c r="F424" s="36">
        <v>6</v>
      </c>
      <c r="G424" s="36">
        <v>0</v>
      </c>
      <c r="H424" s="36">
        <v>0</v>
      </c>
      <c r="I424" s="22">
        <v>6</v>
      </c>
      <c r="J424" s="38">
        <v>0.12</v>
      </c>
      <c r="K424" s="21"/>
      <c r="L424">
        <v>12</v>
      </c>
    </row>
    <row r="425" spans="1:12" ht="13.5">
      <c r="A425" s="16" t="s">
        <v>524</v>
      </c>
      <c r="B425" s="21" t="s">
        <v>525</v>
      </c>
      <c r="C425" s="16" t="s">
        <v>805</v>
      </c>
      <c r="D425" s="7" t="s">
        <v>539</v>
      </c>
      <c r="E425" s="36">
        <v>28</v>
      </c>
      <c r="F425" s="36">
        <v>2</v>
      </c>
      <c r="G425" s="36">
        <v>5</v>
      </c>
      <c r="H425" s="36">
        <v>1</v>
      </c>
      <c r="I425" s="22">
        <v>8</v>
      </c>
      <c r="J425" s="38">
        <v>0.28571428571428575</v>
      </c>
      <c r="K425" s="21"/>
      <c r="L425">
        <v>28.571428571428573</v>
      </c>
    </row>
    <row r="426" spans="1:12" ht="13.5">
      <c r="A426" s="16" t="s">
        <v>1463</v>
      </c>
      <c r="B426" s="21" t="s">
        <v>1464</v>
      </c>
      <c r="C426" s="16" t="s">
        <v>815</v>
      </c>
      <c r="D426" s="7" t="s">
        <v>539</v>
      </c>
      <c r="E426" s="36">
        <v>14</v>
      </c>
      <c r="F426" s="36">
        <v>0</v>
      </c>
      <c r="G426" s="36">
        <v>0</v>
      </c>
      <c r="H426" s="36">
        <v>0</v>
      </c>
      <c r="I426" s="22">
        <v>0</v>
      </c>
      <c r="J426" s="38">
        <v>0</v>
      </c>
      <c r="K426" s="21"/>
      <c r="L426">
        <v>0</v>
      </c>
    </row>
    <row r="427" spans="1:12" ht="13.5">
      <c r="A427" s="16" t="s">
        <v>1729</v>
      </c>
      <c r="B427" s="21" t="s">
        <v>1730</v>
      </c>
      <c r="C427" s="16" t="s">
        <v>779</v>
      </c>
      <c r="D427" s="7" t="s">
        <v>539</v>
      </c>
      <c r="E427" s="36">
        <v>11</v>
      </c>
      <c r="F427" s="36">
        <v>0</v>
      </c>
      <c r="G427" s="36">
        <v>0</v>
      </c>
      <c r="H427" s="36">
        <v>1</v>
      </c>
      <c r="I427" s="22">
        <v>1</v>
      </c>
      <c r="J427" s="38">
        <v>0.09090909090909091</v>
      </c>
      <c r="K427" s="21"/>
      <c r="L427">
        <v>9.090909090909092</v>
      </c>
    </row>
    <row r="428" spans="1:12" ht="13.5">
      <c r="A428" s="16" t="s">
        <v>1114</v>
      </c>
      <c r="B428" s="21" t="s">
        <v>980</v>
      </c>
      <c r="C428" s="16" t="s">
        <v>815</v>
      </c>
      <c r="D428" s="7" t="s">
        <v>539</v>
      </c>
      <c r="E428" s="36">
        <v>23</v>
      </c>
      <c r="F428" s="36">
        <v>0</v>
      </c>
      <c r="G428" s="36">
        <v>1</v>
      </c>
      <c r="H428" s="36">
        <v>1</v>
      </c>
      <c r="I428" s="22">
        <v>2</v>
      </c>
      <c r="J428" s="38">
        <v>0.08695652173913043</v>
      </c>
      <c r="K428" s="21"/>
      <c r="L428">
        <v>8.695652173913043</v>
      </c>
    </row>
    <row r="429" spans="1:12" ht="13.5">
      <c r="A429" s="16" t="s">
        <v>1874</v>
      </c>
      <c r="B429" s="21" t="s">
        <v>1875</v>
      </c>
      <c r="C429" s="16" t="s">
        <v>815</v>
      </c>
      <c r="D429" s="7" t="s">
        <v>539</v>
      </c>
      <c r="E429" s="36">
        <v>43</v>
      </c>
      <c r="F429" s="36">
        <v>5</v>
      </c>
      <c r="G429" s="36">
        <v>1</v>
      </c>
      <c r="H429" s="36">
        <v>9</v>
      </c>
      <c r="I429" s="22">
        <v>15</v>
      </c>
      <c r="J429" s="38">
        <v>0.34883720930232553</v>
      </c>
      <c r="K429" s="21"/>
      <c r="L429">
        <v>34.883720930232556</v>
      </c>
    </row>
    <row r="430" spans="1:12" ht="13.5">
      <c r="A430" s="16" t="s">
        <v>1469</v>
      </c>
      <c r="B430" s="21" t="s">
        <v>1470</v>
      </c>
      <c r="C430" s="16" t="s">
        <v>761</v>
      </c>
      <c r="D430" s="7" t="s">
        <v>539</v>
      </c>
      <c r="I430" s="22"/>
      <c r="J430" s="38"/>
      <c r="K430" s="21" t="s">
        <v>1568</v>
      </c>
      <c r="L430"/>
    </row>
    <row r="431" spans="1:12" ht="13.5">
      <c r="A431" s="16" t="s">
        <v>1478</v>
      </c>
      <c r="B431" s="21" t="s">
        <v>832</v>
      </c>
      <c r="C431" s="16" t="s">
        <v>773</v>
      </c>
      <c r="D431" s="7" t="s">
        <v>539</v>
      </c>
      <c r="E431" s="36">
        <v>16</v>
      </c>
      <c r="F431" s="36">
        <v>2</v>
      </c>
      <c r="G431" s="36">
        <v>4</v>
      </c>
      <c r="H431" s="36">
        <v>0</v>
      </c>
      <c r="I431" s="22">
        <v>6</v>
      </c>
      <c r="J431" s="38">
        <v>0.375</v>
      </c>
      <c r="K431" s="21"/>
      <c r="L431">
        <v>37.5</v>
      </c>
    </row>
    <row r="432" spans="1:12" ht="13.5">
      <c r="A432" s="16" t="s">
        <v>185</v>
      </c>
      <c r="B432" s="21" t="s">
        <v>879</v>
      </c>
      <c r="C432" s="16" t="s">
        <v>761</v>
      </c>
      <c r="D432" s="7" t="s">
        <v>539</v>
      </c>
      <c r="E432" s="36">
        <v>38</v>
      </c>
      <c r="F432" s="36">
        <v>1</v>
      </c>
      <c r="G432" s="36">
        <v>3</v>
      </c>
      <c r="H432" s="36">
        <v>1</v>
      </c>
      <c r="I432" s="22">
        <v>5</v>
      </c>
      <c r="J432" s="38">
        <v>0.13157894736842105</v>
      </c>
      <c r="K432" s="21"/>
      <c r="L432">
        <v>13.157894736842104</v>
      </c>
    </row>
    <row r="433" spans="1:12" ht="13.5">
      <c r="A433" s="16" t="s">
        <v>519</v>
      </c>
      <c r="B433" s="21" t="s">
        <v>520</v>
      </c>
      <c r="C433" s="16" t="s">
        <v>823</v>
      </c>
      <c r="D433" s="7" t="s">
        <v>539</v>
      </c>
      <c r="E433" s="36">
        <v>35</v>
      </c>
      <c r="F433" s="36">
        <v>16</v>
      </c>
      <c r="G433" s="36">
        <v>1</v>
      </c>
      <c r="H433" s="36">
        <v>0</v>
      </c>
      <c r="I433" s="22">
        <v>17</v>
      </c>
      <c r="J433" s="38">
        <v>0.4857142857142857</v>
      </c>
      <c r="K433" s="21"/>
      <c r="L433">
        <v>48.57142857142857</v>
      </c>
    </row>
    <row r="434" spans="1:12" ht="13.5">
      <c r="A434" s="16" t="s">
        <v>691</v>
      </c>
      <c r="B434" s="21" t="s">
        <v>692</v>
      </c>
      <c r="C434" s="16" t="s">
        <v>779</v>
      </c>
      <c r="D434" s="7" t="s">
        <v>539</v>
      </c>
      <c r="E434" s="36">
        <v>59</v>
      </c>
      <c r="F434" s="36">
        <v>19</v>
      </c>
      <c r="G434" s="36">
        <v>0</v>
      </c>
      <c r="H434" s="36">
        <v>5</v>
      </c>
      <c r="I434" s="22">
        <v>24</v>
      </c>
      <c r="J434" s="38">
        <v>0.4067796610169491</v>
      </c>
      <c r="K434" s="21"/>
      <c r="L434">
        <v>40.67796610169491</v>
      </c>
    </row>
    <row r="435" spans="1:12" ht="13.5">
      <c r="A435" s="16" t="s">
        <v>673</v>
      </c>
      <c r="B435" s="21" t="s">
        <v>674</v>
      </c>
      <c r="C435" s="16" t="s">
        <v>779</v>
      </c>
      <c r="D435" s="7" t="s">
        <v>539</v>
      </c>
      <c r="E435" s="36">
        <v>2</v>
      </c>
      <c r="F435" s="36">
        <v>0</v>
      </c>
      <c r="G435" s="36">
        <v>1</v>
      </c>
      <c r="H435" s="36">
        <v>0</v>
      </c>
      <c r="I435" s="22">
        <v>1</v>
      </c>
      <c r="J435" s="38">
        <v>0.5</v>
      </c>
      <c r="K435" s="21"/>
      <c r="L435">
        <v>50</v>
      </c>
    </row>
    <row r="436" spans="1:12" ht="13.5">
      <c r="A436" s="16" t="s">
        <v>93</v>
      </c>
      <c r="B436" s="21" t="s">
        <v>476</v>
      </c>
      <c r="C436" s="16" t="s">
        <v>841</v>
      </c>
      <c r="D436" s="7" t="s">
        <v>539</v>
      </c>
      <c r="E436" s="36">
        <v>41</v>
      </c>
      <c r="F436" s="36">
        <v>2</v>
      </c>
      <c r="G436" s="36">
        <v>15</v>
      </c>
      <c r="H436" s="36">
        <v>10</v>
      </c>
      <c r="I436" s="22">
        <v>27</v>
      </c>
      <c r="J436" s="38">
        <v>0.6585365853658537</v>
      </c>
      <c r="K436" s="21"/>
      <c r="L436">
        <v>65.85365853658537</v>
      </c>
    </row>
    <row r="437" spans="1:12" ht="13.5">
      <c r="A437" s="16" t="s">
        <v>1018</v>
      </c>
      <c r="B437" s="21" t="s">
        <v>1019</v>
      </c>
      <c r="C437" s="16" t="s">
        <v>815</v>
      </c>
      <c r="D437" s="7" t="s">
        <v>539</v>
      </c>
      <c r="E437" s="36">
        <v>37</v>
      </c>
      <c r="F437" s="36">
        <v>1</v>
      </c>
      <c r="G437" s="36">
        <v>10</v>
      </c>
      <c r="H437" s="36">
        <v>5</v>
      </c>
      <c r="I437" s="22">
        <v>16</v>
      </c>
      <c r="J437" s="38">
        <v>0.4324324324324324</v>
      </c>
      <c r="K437" s="21"/>
      <c r="L437">
        <v>43.24324324324324</v>
      </c>
    </row>
    <row r="438" spans="1:12" ht="13.5">
      <c r="A438" s="16" t="s">
        <v>1366</v>
      </c>
      <c r="B438" s="21" t="s">
        <v>1367</v>
      </c>
      <c r="C438" s="16" t="s">
        <v>755</v>
      </c>
      <c r="D438" s="7" t="s">
        <v>539</v>
      </c>
      <c r="I438" s="22"/>
      <c r="J438" s="38"/>
      <c r="K438" s="21" t="s">
        <v>1568</v>
      </c>
      <c r="L438"/>
    </row>
    <row r="439" spans="1:12" ht="13.5">
      <c r="A439" s="16" t="s">
        <v>287</v>
      </c>
      <c r="B439" s="21" t="s">
        <v>822</v>
      </c>
      <c r="C439" s="16" t="s">
        <v>815</v>
      </c>
      <c r="D439" s="7" t="s">
        <v>539</v>
      </c>
      <c r="E439" s="36">
        <v>23</v>
      </c>
      <c r="F439" s="36">
        <v>3</v>
      </c>
      <c r="G439" s="36">
        <v>3</v>
      </c>
      <c r="H439" s="36">
        <v>0</v>
      </c>
      <c r="I439" s="22">
        <v>6</v>
      </c>
      <c r="J439" s="38">
        <v>0.2608695652173913</v>
      </c>
      <c r="K439" s="21"/>
      <c r="L439">
        <v>26.08695652173913</v>
      </c>
    </row>
    <row r="440" spans="1:12" ht="13.5">
      <c r="A440" s="16" t="s">
        <v>1717</v>
      </c>
      <c r="B440" s="21" t="s">
        <v>1718</v>
      </c>
      <c r="C440" s="16" t="s">
        <v>962</v>
      </c>
      <c r="D440" s="7" t="s">
        <v>539</v>
      </c>
      <c r="E440" s="36">
        <v>6</v>
      </c>
      <c r="F440" s="36">
        <v>0</v>
      </c>
      <c r="G440" s="36">
        <v>0</v>
      </c>
      <c r="H440" s="36">
        <v>1</v>
      </c>
      <c r="I440" s="22">
        <v>1</v>
      </c>
      <c r="J440" s="38">
        <v>0.16666666666666669</v>
      </c>
      <c r="K440" s="21"/>
      <c r="L440">
        <v>16.666666666666668</v>
      </c>
    </row>
    <row r="441" spans="1:12" ht="13.5">
      <c r="A441" s="16" t="s">
        <v>1252</v>
      </c>
      <c r="B441" s="21" t="s">
        <v>1253</v>
      </c>
      <c r="C441" s="16" t="s">
        <v>844</v>
      </c>
      <c r="D441" s="7" t="s">
        <v>539</v>
      </c>
      <c r="E441" s="36">
        <v>48</v>
      </c>
      <c r="F441" s="36">
        <v>0</v>
      </c>
      <c r="G441" s="36">
        <v>1</v>
      </c>
      <c r="H441" s="36">
        <v>0</v>
      </c>
      <c r="I441" s="22">
        <v>1</v>
      </c>
      <c r="J441" s="38">
        <v>0.020833333333333336</v>
      </c>
      <c r="K441" s="21"/>
      <c r="L441">
        <v>2.0833333333333335</v>
      </c>
    </row>
    <row r="442" spans="1:12" ht="13.5">
      <c r="A442" s="16" t="s">
        <v>162</v>
      </c>
      <c r="B442" s="21" t="s">
        <v>163</v>
      </c>
      <c r="C442" s="16" t="s">
        <v>844</v>
      </c>
      <c r="D442" s="7" t="s">
        <v>539</v>
      </c>
      <c r="E442" s="36">
        <v>22</v>
      </c>
      <c r="F442" s="36">
        <v>0</v>
      </c>
      <c r="G442" s="36">
        <v>0</v>
      </c>
      <c r="H442" s="36">
        <v>1</v>
      </c>
      <c r="I442" s="22">
        <v>1</v>
      </c>
      <c r="J442" s="38">
        <v>0.045454545454545456</v>
      </c>
      <c r="K442" s="21"/>
      <c r="L442">
        <v>4.545454545454546</v>
      </c>
    </row>
    <row r="443" spans="1:12" ht="13.5">
      <c r="A443" s="16" t="s">
        <v>167</v>
      </c>
      <c r="B443" s="21" t="s">
        <v>1845</v>
      </c>
      <c r="C443" s="16" t="s">
        <v>754</v>
      </c>
      <c r="D443" s="7" t="s">
        <v>539</v>
      </c>
      <c r="E443" s="36">
        <v>14</v>
      </c>
      <c r="F443" s="36">
        <v>0</v>
      </c>
      <c r="G443" s="36">
        <v>0</v>
      </c>
      <c r="H443" s="36">
        <v>4</v>
      </c>
      <c r="I443" s="22">
        <v>4</v>
      </c>
      <c r="J443" s="38">
        <v>0.28571428571428575</v>
      </c>
      <c r="K443" s="21"/>
      <c r="L443">
        <v>28.571428571428573</v>
      </c>
    </row>
    <row r="444" spans="1:12" ht="13.5">
      <c r="A444" s="16" t="s">
        <v>38</v>
      </c>
      <c r="B444" s="21" t="s">
        <v>753</v>
      </c>
      <c r="C444" s="16" t="s">
        <v>754</v>
      </c>
      <c r="D444" s="7" t="s">
        <v>539</v>
      </c>
      <c r="E444" s="36">
        <v>10</v>
      </c>
      <c r="F444" s="36">
        <v>1</v>
      </c>
      <c r="G444" s="36">
        <v>1</v>
      </c>
      <c r="H444" s="36">
        <v>3</v>
      </c>
      <c r="I444" s="22">
        <v>5</v>
      </c>
      <c r="J444" s="38">
        <v>0.5</v>
      </c>
      <c r="K444" s="21"/>
      <c r="L444">
        <v>50</v>
      </c>
    </row>
    <row r="445" spans="1:12" ht="13.5">
      <c r="A445" s="16" t="s">
        <v>700</v>
      </c>
      <c r="B445" s="21" t="s">
        <v>701</v>
      </c>
      <c r="C445" s="16" t="s">
        <v>754</v>
      </c>
      <c r="D445" s="7" t="s">
        <v>539</v>
      </c>
      <c r="E445" s="36">
        <v>23</v>
      </c>
      <c r="F445" s="36">
        <v>0</v>
      </c>
      <c r="G445" s="36">
        <v>4</v>
      </c>
      <c r="H445" s="36">
        <v>2</v>
      </c>
      <c r="I445" s="22">
        <v>6</v>
      </c>
      <c r="J445" s="38">
        <v>0.2608695652173913</v>
      </c>
      <c r="K445" s="21"/>
      <c r="L445">
        <v>26.08695652173913</v>
      </c>
    </row>
    <row r="446" spans="1:12" ht="13.5">
      <c r="A446" s="16" t="s">
        <v>1122</v>
      </c>
      <c r="B446" s="21" t="s">
        <v>1840</v>
      </c>
      <c r="C446" s="16" t="s">
        <v>797</v>
      </c>
      <c r="D446" s="7" t="s">
        <v>539</v>
      </c>
      <c r="E446" s="36">
        <v>8</v>
      </c>
      <c r="F446" s="36">
        <v>0</v>
      </c>
      <c r="G446" s="36">
        <v>1</v>
      </c>
      <c r="H446" s="36">
        <v>0</v>
      </c>
      <c r="I446" s="22">
        <v>1</v>
      </c>
      <c r="J446" s="38">
        <v>0.125</v>
      </c>
      <c r="K446" s="21"/>
      <c r="L446">
        <v>12.5</v>
      </c>
    </row>
    <row r="447" spans="1:12" ht="13.5">
      <c r="A447" s="16" t="s">
        <v>1368</v>
      </c>
      <c r="B447" s="21" t="s">
        <v>503</v>
      </c>
      <c r="C447" s="16" t="s">
        <v>797</v>
      </c>
      <c r="D447" s="7" t="s">
        <v>539</v>
      </c>
      <c r="E447" s="36">
        <v>42</v>
      </c>
      <c r="F447" s="36">
        <v>1</v>
      </c>
      <c r="G447" s="36">
        <v>0</v>
      </c>
      <c r="H447" s="36">
        <v>2</v>
      </c>
      <c r="I447" s="22">
        <v>3</v>
      </c>
      <c r="J447" s="38">
        <v>0.07142857142857144</v>
      </c>
      <c r="K447" s="21"/>
      <c r="L447">
        <v>7.142857142857143</v>
      </c>
    </row>
    <row r="448" spans="1:12" ht="13.5">
      <c r="A448" s="16" t="s">
        <v>1473</v>
      </c>
      <c r="B448" s="21" t="s">
        <v>745</v>
      </c>
      <c r="C448" s="16" t="s">
        <v>779</v>
      </c>
      <c r="D448" s="7" t="s">
        <v>539</v>
      </c>
      <c r="E448" s="36">
        <v>20</v>
      </c>
      <c r="F448" s="36">
        <v>1</v>
      </c>
      <c r="G448" s="36">
        <v>0</v>
      </c>
      <c r="H448" s="36">
        <v>3</v>
      </c>
      <c r="I448" s="22">
        <v>4</v>
      </c>
      <c r="J448" s="38">
        <v>0.2</v>
      </c>
      <c r="K448" s="21"/>
      <c r="L448">
        <v>20</v>
      </c>
    </row>
    <row r="449" spans="1:12" ht="13.5">
      <c r="A449" s="16" t="s">
        <v>196</v>
      </c>
      <c r="B449" s="21" t="s">
        <v>738</v>
      </c>
      <c r="C449" s="16" t="s">
        <v>779</v>
      </c>
      <c r="D449" s="7" t="s">
        <v>539</v>
      </c>
      <c r="E449" s="36">
        <v>70</v>
      </c>
      <c r="F449" s="36">
        <v>9</v>
      </c>
      <c r="G449" s="36">
        <v>15</v>
      </c>
      <c r="H449" s="36">
        <v>4</v>
      </c>
      <c r="I449" s="22">
        <v>28</v>
      </c>
      <c r="J449" s="38">
        <v>0.4</v>
      </c>
      <c r="K449" s="21"/>
      <c r="L449">
        <v>40</v>
      </c>
    </row>
    <row r="450" spans="1:12" ht="13.5">
      <c r="A450" s="16" t="s">
        <v>317</v>
      </c>
      <c r="B450" s="21" t="s">
        <v>1674</v>
      </c>
      <c r="C450" s="16" t="s">
        <v>779</v>
      </c>
      <c r="D450" s="7" t="s">
        <v>539</v>
      </c>
      <c r="E450" s="36">
        <v>23</v>
      </c>
      <c r="F450" s="36">
        <v>0</v>
      </c>
      <c r="G450" s="36">
        <v>1</v>
      </c>
      <c r="H450" s="36">
        <v>1</v>
      </c>
      <c r="I450" s="22">
        <v>2</v>
      </c>
      <c r="J450" s="38">
        <v>0.08695652173913043</v>
      </c>
      <c r="K450" s="21"/>
      <c r="L450">
        <v>8.695652173913043</v>
      </c>
    </row>
    <row r="451" spans="1:12" ht="13.5">
      <c r="A451" s="16" t="s">
        <v>1410</v>
      </c>
      <c r="B451" s="21" t="s">
        <v>1666</v>
      </c>
      <c r="C451" s="16" t="s">
        <v>779</v>
      </c>
      <c r="D451" s="7" t="s">
        <v>539</v>
      </c>
      <c r="E451" s="36">
        <v>11</v>
      </c>
      <c r="F451" s="36">
        <v>0</v>
      </c>
      <c r="G451" s="36">
        <v>0</v>
      </c>
      <c r="H451" s="36">
        <v>2</v>
      </c>
      <c r="I451" s="22">
        <v>2</v>
      </c>
      <c r="J451" s="38">
        <v>0.18181818181818182</v>
      </c>
      <c r="K451" s="21"/>
      <c r="L451">
        <v>18.181818181818183</v>
      </c>
    </row>
    <row r="452" spans="1:12" ht="13.5">
      <c r="A452" s="16" t="s">
        <v>193</v>
      </c>
      <c r="B452" s="21" t="s">
        <v>917</v>
      </c>
      <c r="C452" s="16" t="s">
        <v>779</v>
      </c>
      <c r="D452" s="7" t="s">
        <v>539</v>
      </c>
      <c r="E452" s="36">
        <v>22</v>
      </c>
      <c r="F452" s="36">
        <v>3</v>
      </c>
      <c r="G452" s="36">
        <v>10</v>
      </c>
      <c r="H452" s="36">
        <v>3</v>
      </c>
      <c r="I452" s="22">
        <v>16</v>
      </c>
      <c r="J452" s="38">
        <v>0.7272727272727273</v>
      </c>
      <c r="K452" s="21"/>
      <c r="L452">
        <v>72.72727272727273</v>
      </c>
    </row>
    <row r="453" spans="1:12" ht="13.5">
      <c r="A453" s="16" t="s">
        <v>1858</v>
      </c>
      <c r="B453" s="21" t="s">
        <v>1859</v>
      </c>
      <c r="C453" s="16" t="s">
        <v>793</v>
      </c>
      <c r="D453" s="7" t="s">
        <v>539</v>
      </c>
      <c r="E453" s="36">
        <v>108</v>
      </c>
      <c r="F453" s="36">
        <v>2</v>
      </c>
      <c r="G453" s="36">
        <v>9</v>
      </c>
      <c r="H453" s="36">
        <v>39</v>
      </c>
      <c r="I453" s="22">
        <v>50</v>
      </c>
      <c r="J453" s="38">
        <v>0.46296296296296297</v>
      </c>
      <c r="K453" s="21"/>
      <c r="L453">
        <v>46.2962962962963</v>
      </c>
    </row>
    <row r="454" spans="1:12" ht="13.5">
      <c r="A454" s="16" t="s">
        <v>53</v>
      </c>
      <c r="B454" s="21" t="s">
        <v>845</v>
      </c>
      <c r="C454" s="16" t="s">
        <v>846</v>
      </c>
      <c r="D454" s="7" t="s">
        <v>539</v>
      </c>
      <c r="E454" s="36">
        <v>15</v>
      </c>
      <c r="F454" s="36">
        <v>3</v>
      </c>
      <c r="G454" s="36">
        <v>0</v>
      </c>
      <c r="H454" s="36">
        <v>2</v>
      </c>
      <c r="I454" s="22">
        <v>5</v>
      </c>
      <c r="J454" s="38">
        <v>0.33333333333333337</v>
      </c>
      <c r="K454" s="21"/>
      <c r="L454">
        <v>33.333333333333336</v>
      </c>
    </row>
    <row r="455" spans="1:12" ht="13.5">
      <c r="A455" s="16" t="s">
        <v>1523</v>
      </c>
      <c r="B455" s="21" t="s">
        <v>1853</v>
      </c>
      <c r="C455" s="16" t="s">
        <v>758</v>
      </c>
      <c r="D455" s="7" t="s">
        <v>539</v>
      </c>
      <c r="I455" s="22"/>
      <c r="J455" s="38"/>
      <c r="K455" s="21" t="s">
        <v>1944</v>
      </c>
      <c r="L455"/>
    </row>
    <row r="456" spans="1:12" ht="13.5">
      <c r="A456" s="16" t="s">
        <v>1671</v>
      </c>
      <c r="B456" s="21" t="s">
        <v>1672</v>
      </c>
      <c r="C456" s="16" t="s">
        <v>815</v>
      </c>
      <c r="D456" s="7" t="s">
        <v>539</v>
      </c>
      <c r="E456" s="36">
        <v>17</v>
      </c>
      <c r="F456" s="36">
        <v>0</v>
      </c>
      <c r="G456" s="36">
        <v>0</v>
      </c>
      <c r="H456" s="36">
        <v>1</v>
      </c>
      <c r="I456" s="22">
        <v>1</v>
      </c>
      <c r="J456" s="38">
        <v>0.05882352941176471</v>
      </c>
      <c r="K456" s="21"/>
      <c r="L456">
        <v>5.882352941176471</v>
      </c>
    </row>
    <row r="457" spans="1:12" ht="13.5">
      <c r="A457" s="16" t="s">
        <v>558</v>
      </c>
      <c r="B457" s="21" t="s">
        <v>559</v>
      </c>
      <c r="C457" s="16" t="s">
        <v>766</v>
      </c>
      <c r="D457" s="7" t="s">
        <v>539</v>
      </c>
      <c r="E457" s="36">
        <v>84</v>
      </c>
      <c r="F457" s="36">
        <v>25</v>
      </c>
      <c r="G457" s="36">
        <v>5</v>
      </c>
      <c r="H457" s="36">
        <v>14</v>
      </c>
      <c r="I457" s="22">
        <v>44</v>
      </c>
      <c r="J457" s="38">
        <v>0.5238095238095238</v>
      </c>
      <c r="K457" s="21"/>
      <c r="L457">
        <v>52.38095238095238</v>
      </c>
    </row>
    <row r="458" spans="1:12" ht="13.5">
      <c r="A458" s="16" t="s">
        <v>602</v>
      </c>
      <c r="B458" s="21" t="s">
        <v>603</v>
      </c>
      <c r="C458" s="16" t="s">
        <v>761</v>
      </c>
      <c r="D458" s="7" t="s">
        <v>539</v>
      </c>
      <c r="E458" s="36">
        <v>41</v>
      </c>
      <c r="F458" s="36">
        <v>2</v>
      </c>
      <c r="G458" s="36">
        <v>4</v>
      </c>
      <c r="H458" s="36">
        <v>6</v>
      </c>
      <c r="I458" s="22">
        <v>12</v>
      </c>
      <c r="J458" s="38">
        <v>0.29268292682926833</v>
      </c>
      <c r="K458" s="21"/>
      <c r="L458">
        <v>29.26829268292683</v>
      </c>
    </row>
    <row r="459" spans="1:12" ht="13.5">
      <c r="A459" s="16" t="s">
        <v>1111</v>
      </c>
      <c r="B459" s="21" t="s">
        <v>1658</v>
      </c>
      <c r="C459" s="16" t="s">
        <v>761</v>
      </c>
      <c r="D459" s="7" t="s">
        <v>539</v>
      </c>
      <c r="E459" s="36">
        <v>18</v>
      </c>
      <c r="F459" s="36">
        <v>4</v>
      </c>
      <c r="G459" s="36">
        <v>2</v>
      </c>
      <c r="H459" s="36">
        <v>1</v>
      </c>
      <c r="I459" s="22">
        <v>7</v>
      </c>
      <c r="J459" s="38">
        <v>0.38888888888888884</v>
      </c>
      <c r="K459" s="21"/>
      <c r="L459">
        <v>38.888888888888886</v>
      </c>
    </row>
    <row r="460" spans="1:12" ht="13.5">
      <c r="A460" s="16" t="s">
        <v>1467</v>
      </c>
      <c r="B460" s="21" t="s">
        <v>1468</v>
      </c>
      <c r="C460" s="16" t="s">
        <v>894</v>
      </c>
      <c r="D460" s="7" t="s">
        <v>539</v>
      </c>
      <c r="I460" s="22"/>
      <c r="J460" s="38"/>
      <c r="K460" s="21" t="s">
        <v>1568</v>
      </c>
      <c r="L460"/>
    </row>
    <row r="461" spans="1:12" ht="13.5">
      <c r="A461" s="16" t="s">
        <v>252</v>
      </c>
      <c r="B461" s="21" t="s">
        <v>456</v>
      </c>
      <c r="C461" s="16" t="s">
        <v>805</v>
      </c>
      <c r="D461" s="7" t="s">
        <v>539</v>
      </c>
      <c r="E461" s="36">
        <v>20</v>
      </c>
      <c r="F461" s="36">
        <v>1</v>
      </c>
      <c r="G461" s="36">
        <v>6</v>
      </c>
      <c r="H461" s="36">
        <v>0</v>
      </c>
      <c r="I461" s="22">
        <v>7</v>
      </c>
      <c r="J461" s="38">
        <v>0.35</v>
      </c>
      <c r="K461" s="21"/>
      <c r="L461">
        <v>35</v>
      </c>
    </row>
    <row r="462" spans="1:12" ht="13.5">
      <c r="A462" s="16" t="s">
        <v>50</v>
      </c>
      <c r="B462" s="21" t="s">
        <v>737</v>
      </c>
      <c r="C462" s="16" t="s">
        <v>915</v>
      </c>
      <c r="D462" s="7" t="s">
        <v>539</v>
      </c>
      <c r="E462" s="36">
        <v>52</v>
      </c>
      <c r="F462" s="36">
        <v>26</v>
      </c>
      <c r="G462" s="36">
        <v>5</v>
      </c>
      <c r="H462" s="36">
        <v>3</v>
      </c>
      <c r="I462" s="22">
        <v>34</v>
      </c>
      <c r="J462" s="38">
        <v>0.6538461538461539</v>
      </c>
      <c r="K462" s="21"/>
      <c r="L462">
        <v>65.38461538461539</v>
      </c>
    </row>
    <row r="463" spans="1:12" ht="13.5">
      <c r="A463" s="16" t="s">
        <v>151</v>
      </c>
      <c r="B463" s="21" t="s">
        <v>672</v>
      </c>
      <c r="C463" s="16" t="s">
        <v>789</v>
      </c>
      <c r="D463" s="7" t="s">
        <v>539</v>
      </c>
      <c r="E463" s="36">
        <v>19</v>
      </c>
      <c r="F463" s="36">
        <v>7</v>
      </c>
      <c r="G463" s="36">
        <v>0</v>
      </c>
      <c r="H463" s="36">
        <v>1</v>
      </c>
      <c r="I463" s="22">
        <v>8</v>
      </c>
      <c r="J463" s="38">
        <v>0.4210526315789474</v>
      </c>
      <c r="K463" s="21"/>
      <c r="L463">
        <v>42.10526315789474</v>
      </c>
    </row>
    <row r="464" spans="1:12" ht="13.5">
      <c r="A464" s="16" t="s">
        <v>114</v>
      </c>
      <c r="B464" s="21" t="s">
        <v>1715</v>
      </c>
      <c r="C464" s="16" t="s">
        <v>878</v>
      </c>
      <c r="D464" s="7" t="s">
        <v>539</v>
      </c>
      <c r="E464" s="36">
        <v>37</v>
      </c>
      <c r="F464" s="36">
        <v>2</v>
      </c>
      <c r="G464" s="36">
        <v>7</v>
      </c>
      <c r="H464" s="36">
        <v>6</v>
      </c>
      <c r="I464" s="22">
        <v>15</v>
      </c>
      <c r="J464" s="38">
        <v>0.40540540540540543</v>
      </c>
      <c r="K464" s="21"/>
      <c r="L464">
        <v>40.54054054054054</v>
      </c>
    </row>
    <row r="465" spans="1:12" ht="13.5">
      <c r="A465" s="16" t="s">
        <v>1521</v>
      </c>
      <c r="B465" s="21" t="s">
        <v>1522</v>
      </c>
      <c r="C465" s="16" t="s">
        <v>831</v>
      </c>
      <c r="D465" s="7" t="s">
        <v>539</v>
      </c>
      <c r="E465" s="36">
        <v>1</v>
      </c>
      <c r="F465" s="36">
        <v>0</v>
      </c>
      <c r="G465" s="36">
        <v>0</v>
      </c>
      <c r="H465" s="36">
        <v>0</v>
      </c>
      <c r="I465" s="22">
        <v>0</v>
      </c>
      <c r="J465" s="38">
        <v>0</v>
      </c>
      <c r="K465" s="21"/>
      <c r="L465">
        <v>0</v>
      </c>
    </row>
    <row r="466" spans="1:12" ht="13.5">
      <c r="A466" s="16" t="s">
        <v>327</v>
      </c>
      <c r="B466" s="21" t="s">
        <v>1834</v>
      </c>
      <c r="C466" s="16" t="s">
        <v>815</v>
      </c>
      <c r="D466" s="7" t="s">
        <v>539</v>
      </c>
      <c r="E466" s="36">
        <v>15</v>
      </c>
      <c r="F466" s="36">
        <v>1</v>
      </c>
      <c r="G466" s="36">
        <v>0</v>
      </c>
      <c r="H466" s="36">
        <v>2</v>
      </c>
      <c r="I466" s="22">
        <v>3</v>
      </c>
      <c r="J466" s="38">
        <v>0.2</v>
      </c>
      <c r="K466" s="21"/>
      <c r="L466">
        <v>20</v>
      </c>
    </row>
    <row r="467" spans="1:12" ht="13.5">
      <c r="A467" s="16" t="s">
        <v>2054</v>
      </c>
      <c r="B467" s="21" t="s">
        <v>2055</v>
      </c>
      <c r="C467" s="16" t="s">
        <v>758</v>
      </c>
      <c r="D467" s="7" t="s">
        <v>539</v>
      </c>
      <c r="E467" s="36">
        <v>80</v>
      </c>
      <c r="F467" s="36">
        <v>3</v>
      </c>
      <c r="G467" s="36">
        <v>1</v>
      </c>
      <c r="H467" s="36">
        <v>2</v>
      </c>
      <c r="I467" s="22">
        <v>6</v>
      </c>
      <c r="J467" s="38">
        <v>0.075</v>
      </c>
      <c r="K467" s="21"/>
      <c r="L467">
        <v>7.5</v>
      </c>
    </row>
    <row r="468" spans="1:12" ht="13.5">
      <c r="A468" s="16" t="s">
        <v>410</v>
      </c>
      <c r="B468" s="21" t="s">
        <v>411</v>
      </c>
      <c r="C468" s="16" t="s">
        <v>763</v>
      </c>
      <c r="D468" s="7" t="s">
        <v>539</v>
      </c>
      <c r="E468" s="36">
        <v>52</v>
      </c>
      <c r="F468" s="36">
        <v>5</v>
      </c>
      <c r="G468" s="36">
        <v>6</v>
      </c>
      <c r="H468" s="36">
        <v>2</v>
      </c>
      <c r="I468" s="22">
        <v>13</v>
      </c>
      <c r="J468" s="38">
        <v>0.25</v>
      </c>
      <c r="K468" s="21"/>
      <c r="L468">
        <v>25</v>
      </c>
    </row>
    <row r="469" spans="1:12" ht="13.5">
      <c r="A469" s="16" t="s">
        <v>86</v>
      </c>
      <c r="B469" s="21" t="s">
        <v>731</v>
      </c>
      <c r="C469" s="16" t="s">
        <v>758</v>
      </c>
      <c r="D469" s="7" t="s">
        <v>539</v>
      </c>
      <c r="E469" s="36">
        <v>12</v>
      </c>
      <c r="F469" s="36">
        <v>1</v>
      </c>
      <c r="G469" s="36">
        <v>1</v>
      </c>
      <c r="H469" s="36">
        <v>2</v>
      </c>
      <c r="I469" s="22">
        <v>4</v>
      </c>
      <c r="J469" s="38">
        <v>0.33333333333333337</v>
      </c>
      <c r="K469" s="21"/>
      <c r="L469">
        <v>33.333333333333336</v>
      </c>
    </row>
    <row r="470" spans="1:12" ht="13.5">
      <c r="A470" s="16" t="s">
        <v>218</v>
      </c>
      <c r="B470" s="21" t="s">
        <v>666</v>
      </c>
      <c r="C470" s="16" t="s">
        <v>827</v>
      </c>
      <c r="D470" s="7" t="s">
        <v>539</v>
      </c>
      <c r="E470" s="36">
        <v>7</v>
      </c>
      <c r="F470" s="36">
        <v>0</v>
      </c>
      <c r="G470" s="36">
        <v>2</v>
      </c>
      <c r="H470" s="36">
        <v>1</v>
      </c>
      <c r="I470" s="22">
        <v>3</v>
      </c>
      <c r="J470" s="38">
        <v>0.42857142857142855</v>
      </c>
      <c r="K470" s="21"/>
      <c r="L470">
        <v>42.857142857142854</v>
      </c>
    </row>
    <row r="471" spans="1:12" ht="13.5">
      <c r="A471" s="16" t="s">
        <v>370</v>
      </c>
      <c r="B471" s="21" t="s">
        <v>689</v>
      </c>
      <c r="C471" s="16" t="s">
        <v>796</v>
      </c>
      <c r="D471" s="7" t="s">
        <v>539</v>
      </c>
      <c r="I471" s="22"/>
      <c r="J471" s="38"/>
      <c r="K471" s="21" t="s">
        <v>1944</v>
      </c>
      <c r="L471"/>
    </row>
    <row r="472" spans="1:12" ht="13.5">
      <c r="A472" s="16" t="s">
        <v>340</v>
      </c>
      <c r="B472" s="21" t="s">
        <v>1661</v>
      </c>
      <c r="C472" s="16" t="s">
        <v>755</v>
      </c>
      <c r="D472" s="7" t="s">
        <v>539</v>
      </c>
      <c r="E472" s="36">
        <v>15</v>
      </c>
      <c r="F472" s="36">
        <v>2</v>
      </c>
      <c r="G472" s="36">
        <v>5</v>
      </c>
      <c r="H472" s="36">
        <v>3</v>
      </c>
      <c r="I472" s="22">
        <v>10</v>
      </c>
      <c r="J472" s="38">
        <v>0.6666666666666667</v>
      </c>
      <c r="K472" s="21"/>
      <c r="L472">
        <v>66.66666666666667</v>
      </c>
    </row>
    <row r="473" spans="1:12" ht="13.5">
      <c r="A473" s="16" t="s">
        <v>989</v>
      </c>
      <c r="B473" s="21" t="s">
        <v>990</v>
      </c>
      <c r="C473" s="16" t="s">
        <v>815</v>
      </c>
      <c r="D473" s="7" t="s">
        <v>539</v>
      </c>
      <c r="I473" s="22"/>
      <c r="J473" s="38"/>
      <c r="K473" s="21" t="s">
        <v>1568</v>
      </c>
      <c r="L473"/>
    </row>
    <row r="474" spans="1:12" ht="13.5">
      <c r="A474" s="16" t="s">
        <v>1508</v>
      </c>
      <c r="B474" s="21" t="s">
        <v>1706</v>
      </c>
      <c r="C474" s="16" t="s">
        <v>775</v>
      </c>
      <c r="D474" s="7" t="s">
        <v>539</v>
      </c>
      <c r="E474" s="36">
        <v>22</v>
      </c>
      <c r="F474" s="36">
        <v>7</v>
      </c>
      <c r="G474" s="36">
        <v>0</v>
      </c>
      <c r="H474" s="36">
        <v>3</v>
      </c>
      <c r="I474" s="22">
        <v>10</v>
      </c>
      <c r="J474" s="38">
        <v>0.45454545454545453</v>
      </c>
      <c r="K474" s="21"/>
      <c r="L474">
        <v>45.45454545454545</v>
      </c>
    </row>
    <row r="475" spans="1:12" ht="13.5">
      <c r="A475" s="16" t="s">
        <v>1496</v>
      </c>
      <c r="B475" s="21" t="s">
        <v>1497</v>
      </c>
      <c r="C475" s="16" t="s">
        <v>878</v>
      </c>
      <c r="D475" s="7" t="s">
        <v>539</v>
      </c>
      <c r="I475" s="22"/>
      <c r="J475" s="38"/>
      <c r="K475" s="21" t="s">
        <v>1568</v>
      </c>
      <c r="L475"/>
    </row>
    <row r="476" spans="1:12" ht="13.5">
      <c r="A476" s="16" t="s">
        <v>101</v>
      </c>
      <c r="B476" s="21" t="s">
        <v>838</v>
      </c>
      <c r="C476" s="16" t="s">
        <v>757</v>
      </c>
      <c r="D476" s="7" t="s">
        <v>539</v>
      </c>
      <c r="E476" s="36">
        <v>37</v>
      </c>
      <c r="F476" s="36">
        <v>8</v>
      </c>
      <c r="G476" s="36">
        <v>2</v>
      </c>
      <c r="H476" s="36">
        <v>1</v>
      </c>
      <c r="I476" s="22">
        <v>11</v>
      </c>
      <c r="J476" s="38">
        <v>0.2972972972972973</v>
      </c>
      <c r="K476" s="21"/>
      <c r="L476">
        <v>29.72972972972973</v>
      </c>
    </row>
    <row r="477" spans="1:12" ht="13.5">
      <c r="A477" s="16" t="s">
        <v>1213</v>
      </c>
      <c r="B477" s="21" t="s">
        <v>778</v>
      </c>
      <c r="C477" s="16" t="s">
        <v>779</v>
      </c>
      <c r="D477" s="7" t="s">
        <v>539</v>
      </c>
      <c r="E477" s="36">
        <v>29</v>
      </c>
      <c r="F477" s="36">
        <v>1</v>
      </c>
      <c r="G477" s="36">
        <v>0</v>
      </c>
      <c r="H477" s="36">
        <v>2</v>
      </c>
      <c r="I477" s="22">
        <v>3</v>
      </c>
      <c r="J477" s="38">
        <v>0.10344827586206896</v>
      </c>
      <c r="K477" s="21"/>
      <c r="L477">
        <v>10.344827586206897</v>
      </c>
    </row>
    <row r="478" spans="1:12" ht="13.5">
      <c r="A478" s="16" t="s">
        <v>96</v>
      </c>
      <c r="B478" s="21" t="s">
        <v>1622</v>
      </c>
      <c r="C478" s="16" t="s">
        <v>757</v>
      </c>
      <c r="D478" s="7" t="s">
        <v>539</v>
      </c>
      <c r="E478" s="36">
        <v>42</v>
      </c>
      <c r="F478" s="36">
        <v>11</v>
      </c>
      <c r="G478" s="36">
        <v>2</v>
      </c>
      <c r="H478" s="36">
        <v>2</v>
      </c>
      <c r="I478" s="22">
        <v>15</v>
      </c>
      <c r="J478" s="38">
        <v>0.35714285714285715</v>
      </c>
      <c r="K478" s="21"/>
      <c r="L478">
        <v>35.714285714285715</v>
      </c>
    </row>
    <row r="479" spans="1:12" ht="13.5">
      <c r="A479" s="16" t="s">
        <v>1916</v>
      </c>
      <c r="B479" s="21" t="s">
        <v>1917</v>
      </c>
      <c r="C479" s="16" t="s">
        <v>761</v>
      </c>
      <c r="D479" s="7" t="s">
        <v>539</v>
      </c>
      <c r="E479" s="36">
        <v>53</v>
      </c>
      <c r="F479" s="36">
        <v>6</v>
      </c>
      <c r="G479" s="36">
        <v>3</v>
      </c>
      <c r="H479" s="36">
        <v>1</v>
      </c>
      <c r="I479" s="22">
        <v>10</v>
      </c>
      <c r="J479" s="38">
        <v>0.18867924528301888</v>
      </c>
      <c r="K479" s="21"/>
      <c r="L479">
        <v>18.867924528301888</v>
      </c>
    </row>
    <row r="480" spans="1:12" ht="13.5">
      <c r="A480" s="16" t="s">
        <v>209</v>
      </c>
      <c r="B480" s="21" t="s">
        <v>1821</v>
      </c>
      <c r="C480" s="16" t="s">
        <v>805</v>
      </c>
      <c r="D480" s="7" t="s">
        <v>539</v>
      </c>
      <c r="E480" s="36">
        <v>5</v>
      </c>
      <c r="F480" s="36">
        <v>0</v>
      </c>
      <c r="G480" s="36">
        <v>2</v>
      </c>
      <c r="H480" s="36">
        <v>0</v>
      </c>
      <c r="I480" s="22">
        <v>2</v>
      </c>
      <c r="J480" s="38">
        <v>0.4</v>
      </c>
      <c r="K480" s="21"/>
      <c r="L480">
        <v>40</v>
      </c>
    </row>
    <row r="481" spans="1:12" ht="13.5">
      <c r="A481" s="16" t="s">
        <v>116</v>
      </c>
      <c r="B481" s="21" t="s">
        <v>1650</v>
      </c>
      <c r="C481" s="16" t="s">
        <v>810</v>
      </c>
      <c r="D481" s="7" t="s">
        <v>539</v>
      </c>
      <c r="E481" s="36">
        <v>64</v>
      </c>
      <c r="F481" s="36">
        <v>7</v>
      </c>
      <c r="G481" s="36">
        <v>4</v>
      </c>
      <c r="H481" s="36">
        <v>5</v>
      </c>
      <c r="I481" s="22">
        <v>16</v>
      </c>
      <c r="J481" s="38">
        <v>0.25</v>
      </c>
      <c r="K481" s="21"/>
      <c r="L481">
        <v>25</v>
      </c>
    </row>
    <row r="482" spans="1:12" ht="13.5">
      <c r="A482" s="16" t="s">
        <v>1028</v>
      </c>
      <c r="B482" s="21" t="s">
        <v>1029</v>
      </c>
      <c r="C482" s="16" t="s">
        <v>915</v>
      </c>
      <c r="D482" s="7" t="s">
        <v>539</v>
      </c>
      <c r="I482" s="22"/>
      <c r="J482" s="38"/>
      <c r="K482" s="21" t="s">
        <v>1568</v>
      </c>
      <c r="L482"/>
    </row>
    <row r="483" spans="1:12" ht="13.5">
      <c r="A483" s="16" t="s">
        <v>2038</v>
      </c>
      <c r="B483" s="21" t="s">
        <v>2039</v>
      </c>
      <c r="C483" s="16" t="s">
        <v>779</v>
      </c>
      <c r="D483" s="7" t="s">
        <v>539</v>
      </c>
      <c r="E483" s="36">
        <v>15</v>
      </c>
      <c r="F483" s="36">
        <v>0</v>
      </c>
      <c r="G483" s="36">
        <v>0</v>
      </c>
      <c r="H483" s="36">
        <v>1</v>
      </c>
      <c r="I483" s="22">
        <v>1</v>
      </c>
      <c r="J483" s="38">
        <v>0.06666666666666667</v>
      </c>
      <c r="K483" s="21"/>
      <c r="L483">
        <v>6.666666666666667</v>
      </c>
    </row>
    <row r="484" spans="1:12" ht="13.5">
      <c r="A484" s="16" t="s">
        <v>1055</v>
      </c>
      <c r="B484" s="21" t="s">
        <v>1056</v>
      </c>
      <c r="C484" s="16" t="s">
        <v>758</v>
      </c>
      <c r="D484" s="7" t="s">
        <v>539</v>
      </c>
      <c r="E484" s="36">
        <v>9</v>
      </c>
      <c r="F484" s="36">
        <v>0</v>
      </c>
      <c r="G484" s="36">
        <v>1</v>
      </c>
      <c r="H484" s="36">
        <v>0</v>
      </c>
      <c r="I484" s="23">
        <v>1</v>
      </c>
      <c r="J484" s="38">
        <v>0.1111111111111111</v>
      </c>
      <c r="K484" s="21"/>
      <c r="L484">
        <v>11.11111111111111</v>
      </c>
    </row>
    <row r="485" spans="1:12" ht="13.5">
      <c r="A485" s="16" t="s">
        <v>341</v>
      </c>
      <c r="B485" s="21" t="s">
        <v>342</v>
      </c>
      <c r="C485" s="16" t="s">
        <v>758</v>
      </c>
      <c r="D485" s="7" t="s">
        <v>539</v>
      </c>
      <c r="E485" s="36">
        <v>41</v>
      </c>
      <c r="F485" s="36">
        <v>8</v>
      </c>
      <c r="G485" s="36">
        <v>1</v>
      </c>
      <c r="H485" s="36">
        <v>0</v>
      </c>
      <c r="I485" s="23">
        <v>9</v>
      </c>
      <c r="J485" s="38">
        <v>0.21951219512195125</v>
      </c>
      <c r="K485" s="21"/>
      <c r="L485">
        <v>21.951219512195124</v>
      </c>
    </row>
    <row r="487" ht="13.5">
      <c r="A487" s="7" t="s">
        <v>424</v>
      </c>
    </row>
    <row r="488" ht="13.5">
      <c r="A488" s="7" t="s">
        <v>1946</v>
      </c>
    </row>
    <row r="489" ht="13.5">
      <c r="A489" s="7" t="s">
        <v>855</v>
      </c>
    </row>
    <row r="490" ht="13.5">
      <c r="A490" s="7" t="s">
        <v>422</v>
      </c>
    </row>
    <row r="491" ht="13.5">
      <c r="A491" s="7" t="s">
        <v>1947</v>
      </c>
    </row>
  </sheetData>
  <mergeCells count="1">
    <mergeCell ref="A1:K1"/>
  </mergeCells>
  <conditionalFormatting sqref="A4:K485">
    <cfRule type="expression" priority="1" dxfId="0" stopIfTrue="1">
      <formula>MOD(ROW(),2)=1</formula>
    </cfRule>
  </conditionalFormatting>
  <printOptions horizontalCentered="1"/>
  <pageMargins left="0" right="0" top="0.5" bottom="0.5" header="0.5" footer="0.5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98" bestFit="1" customWidth="1"/>
    <col min="2" max="2" width="10.8515625" style="98" customWidth="1"/>
    <col min="3" max="3" width="27.28125" style="98" customWidth="1"/>
    <col min="4" max="4" width="5.421875" style="98" bestFit="1" customWidth="1"/>
    <col min="5" max="5" width="11.57421875" style="98" bestFit="1" customWidth="1"/>
    <col min="6" max="6" width="9.00390625" style="106" bestFit="1" customWidth="1"/>
    <col min="7" max="7" width="12.140625" style="98" hidden="1" customWidth="1"/>
    <col min="8" max="8" width="10.7109375" style="98" customWidth="1"/>
    <col min="9" max="9" width="11.421875" style="98" hidden="1" customWidth="1"/>
    <col min="10" max="10" width="11.00390625" style="98" hidden="1" customWidth="1"/>
    <col min="11" max="11" width="21.7109375" style="98" customWidth="1"/>
    <col min="12" max="12" width="0" style="107" hidden="1" customWidth="1"/>
    <col min="13" max="13" width="9.57421875" style="98" bestFit="1" customWidth="1"/>
    <col min="14" max="14" width="8.28125" style="98" bestFit="1" customWidth="1"/>
    <col min="15" max="15" width="9.8515625" style="98" bestFit="1" customWidth="1"/>
    <col min="16" max="16" width="9.00390625" style="98" bestFit="1" customWidth="1"/>
    <col min="17" max="16384" width="9.140625" style="98" customWidth="1"/>
  </cols>
  <sheetData>
    <row r="1" spans="1:12" s="54" customFormat="1" ht="20.25" customHeight="1">
      <c r="A1" s="54" t="s">
        <v>1885</v>
      </c>
      <c r="F1" s="55"/>
      <c r="L1" s="56"/>
    </row>
    <row r="2" spans="1:17" s="61" customFormat="1" ht="108.75" thickBot="1">
      <c r="A2" s="57"/>
      <c r="B2" s="58" t="s">
        <v>420</v>
      </c>
      <c r="C2" s="58" t="s">
        <v>630</v>
      </c>
      <c r="D2" s="58" t="s">
        <v>631</v>
      </c>
      <c r="E2" s="58" t="s">
        <v>632</v>
      </c>
      <c r="F2" s="59" t="s">
        <v>1886</v>
      </c>
      <c r="G2" s="59" t="s">
        <v>1887</v>
      </c>
      <c r="H2" s="58" t="s">
        <v>1888</v>
      </c>
      <c r="I2" s="58" t="s">
        <v>1889</v>
      </c>
      <c r="J2" s="58" t="s">
        <v>1890</v>
      </c>
      <c r="K2" s="58" t="s">
        <v>1906</v>
      </c>
      <c r="L2" s="60" t="s">
        <v>1891</v>
      </c>
      <c r="M2" s="57" t="s">
        <v>1892</v>
      </c>
      <c r="N2" s="57" t="s">
        <v>1893</v>
      </c>
      <c r="O2" s="57" t="s">
        <v>1894</v>
      </c>
      <c r="P2" s="57" t="s">
        <v>1895</v>
      </c>
      <c r="Q2" s="108"/>
    </row>
    <row r="3" spans="1:16" s="61" customFormat="1" ht="13.5">
      <c r="A3" s="62"/>
      <c r="B3" s="63" t="s">
        <v>1896</v>
      </c>
      <c r="C3" s="64"/>
      <c r="D3" s="64"/>
      <c r="E3" s="62">
        <v>940</v>
      </c>
      <c r="F3" s="65">
        <v>268149214</v>
      </c>
      <c r="G3" s="65">
        <v>267300897.0151263</v>
      </c>
      <c r="H3" s="66">
        <v>203188</v>
      </c>
      <c r="I3" s="67">
        <v>202481</v>
      </c>
      <c r="J3" s="67">
        <v>707</v>
      </c>
      <c r="K3" s="67">
        <v>179925</v>
      </c>
      <c r="L3" s="68"/>
      <c r="M3" s="69">
        <v>1320.1282935936028</v>
      </c>
      <c r="N3" s="109">
        <v>0.888601893510996</v>
      </c>
      <c r="O3" s="69">
        <v>1485.6239934146245</v>
      </c>
      <c r="P3" s="69">
        <v>165.49569982102162</v>
      </c>
    </row>
    <row r="4" spans="1:16" s="61" customFormat="1" ht="13.5">
      <c r="A4" s="70"/>
      <c r="B4" s="71" t="s">
        <v>1897</v>
      </c>
      <c r="C4" s="72"/>
      <c r="D4" s="72"/>
      <c r="E4" s="72">
        <v>940</v>
      </c>
      <c r="F4" s="73">
        <v>285265.12127659575</v>
      </c>
      <c r="G4" s="73">
        <v>284362.6563990705</v>
      </c>
      <c r="H4" s="74">
        <v>216.15744680851063</v>
      </c>
      <c r="I4" s="75">
        <v>215.40531914893617</v>
      </c>
      <c r="J4" s="76"/>
      <c r="K4" s="75">
        <v>191.4095744680851</v>
      </c>
      <c r="L4" s="77"/>
      <c r="M4" s="78"/>
      <c r="N4" s="78"/>
      <c r="O4" s="78"/>
      <c r="P4" s="78"/>
    </row>
    <row r="5" spans="1:16" s="61" customFormat="1" ht="13.5">
      <c r="A5" s="70"/>
      <c r="B5" s="71" t="s">
        <v>1898</v>
      </c>
      <c r="C5" s="72"/>
      <c r="D5" s="72"/>
      <c r="E5" s="72">
        <v>462</v>
      </c>
      <c r="F5" s="73">
        <v>135284548</v>
      </c>
      <c r="G5" s="79">
        <v>134854767.86396983</v>
      </c>
      <c r="H5" s="74">
        <v>104596</v>
      </c>
      <c r="I5" s="80">
        <v>104247</v>
      </c>
      <c r="J5" s="80" t="e">
        <v>#VALUE!</v>
      </c>
      <c r="K5" s="75">
        <v>96230</v>
      </c>
      <c r="L5" s="81"/>
      <c r="M5" s="82">
        <v>1293.6081408958514</v>
      </c>
      <c r="N5" s="83">
        <v>0.9230961082812935</v>
      </c>
      <c r="O5" s="82">
        <v>1401.3796930683761</v>
      </c>
      <c r="P5" s="82">
        <v>107.77155217252471</v>
      </c>
    </row>
    <row r="6" spans="1:16" s="61" customFormat="1" ht="13.5">
      <c r="A6" s="70"/>
      <c r="B6" s="71" t="s">
        <v>1899</v>
      </c>
      <c r="C6" s="72"/>
      <c r="D6" s="72"/>
      <c r="E6" s="72">
        <v>478</v>
      </c>
      <c r="F6" s="73">
        <v>132864666</v>
      </c>
      <c r="G6" s="79">
        <v>132446129.15115665</v>
      </c>
      <c r="H6" s="74">
        <v>98592</v>
      </c>
      <c r="I6" s="80">
        <v>98234</v>
      </c>
      <c r="J6" s="80" t="e">
        <v>#VALUE!</v>
      </c>
      <c r="K6" s="75">
        <v>83695</v>
      </c>
      <c r="L6" s="81"/>
      <c r="M6" s="82">
        <v>1348.2717709872004</v>
      </c>
      <c r="N6" s="83">
        <v>0.851996253842865</v>
      </c>
      <c r="O6" s="82">
        <v>1582.4855624727481</v>
      </c>
      <c r="P6" s="82">
        <v>234.21379148554774</v>
      </c>
    </row>
    <row r="7" spans="2:16" s="84" customFormat="1" ht="13.5">
      <c r="B7" s="85"/>
      <c r="C7" s="86"/>
      <c r="D7" s="86"/>
      <c r="E7" s="86"/>
      <c r="F7" s="87"/>
      <c r="G7" s="87"/>
      <c r="H7" s="86"/>
      <c r="I7" s="86"/>
      <c r="J7" s="86"/>
      <c r="K7" s="88"/>
      <c r="L7" s="89"/>
      <c r="M7" s="90"/>
      <c r="N7" s="47"/>
      <c r="O7" s="90"/>
      <c r="P7" s="90"/>
    </row>
    <row r="8" spans="1:16" ht="13.5">
      <c r="A8" s="91"/>
      <c r="B8" s="92" t="s">
        <v>1266</v>
      </c>
      <c r="C8" s="92" t="s">
        <v>1630</v>
      </c>
      <c r="D8" s="92" t="s">
        <v>815</v>
      </c>
      <c r="E8" s="92" t="s">
        <v>538</v>
      </c>
      <c r="F8" s="93">
        <v>289139</v>
      </c>
      <c r="G8" s="94">
        <v>289139</v>
      </c>
      <c r="H8" s="95">
        <v>192</v>
      </c>
      <c r="I8" s="91">
        <v>192</v>
      </c>
      <c r="J8" s="95" t="s">
        <v>1710</v>
      </c>
      <c r="K8" s="95">
        <v>169</v>
      </c>
      <c r="L8" s="96" t="s">
        <v>1710</v>
      </c>
      <c r="M8" s="94">
        <v>1505.9322916666667</v>
      </c>
      <c r="N8" s="97">
        <v>0.8802083333333334</v>
      </c>
      <c r="O8" s="94">
        <v>1710.8816568047337</v>
      </c>
      <c r="P8" s="94">
        <v>204.94936513806692</v>
      </c>
    </row>
    <row r="9" spans="1:16" ht="13.5">
      <c r="A9" s="99"/>
      <c r="B9" s="85" t="s">
        <v>184</v>
      </c>
      <c r="C9" s="85" t="s">
        <v>473</v>
      </c>
      <c r="D9" s="85" t="s">
        <v>768</v>
      </c>
      <c r="E9" s="85" t="s">
        <v>539</v>
      </c>
      <c r="F9" s="100">
        <v>274065</v>
      </c>
      <c r="G9" s="101">
        <v>274065</v>
      </c>
      <c r="H9" s="102">
        <v>160</v>
      </c>
      <c r="I9" s="99">
        <v>160</v>
      </c>
      <c r="J9" s="102" t="s">
        <v>1710</v>
      </c>
      <c r="K9" s="102">
        <v>120</v>
      </c>
      <c r="L9" s="103" t="s">
        <v>1710</v>
      </c>
      <c r="M9" s="101">
        <v>1712.90625</v>
      </c>
      <c r="N9" s="104">
        <v>0.75</v>
      </c>
      <c r="O9" s="101">
        <v>2283.875</v>
      </c>
      <c r="P9" s="101">
        <v>570.96875</v>
      </c>
    </row>
    <row r="10" spans="1:16" ht="13.5">
      <c r="A10" s="91"/>
      <c r="B10" s="92" t="s">
        <v>1485</v>
      </c>
      <c r="C10" s="92" t="s">
        <v>1843</v>
      </c>
      <c r="D10" s="92" t="s">
        <v>841</v>
      </c>
      <c r="E10" s="92" t="s">
        <v>540</v>
      </c>
      <c r="F10" s="93">
        <v>235689</v>
      </c>
      <c r="G10" s="94">
        <v>235689</v>
      </c>
      <c r="H10" s="95">
        <v>180</v>
      </c>
      <c r="I10" s="91">
        <v>180</v>
      </c>
      <c r="J10" s="95" t="s">
        <v>1710</v>
      </c>
      <c r="K10" s="95">
        <v>170</v>
      </c>
      <c r="L10" s="96" t="s">
        <v>1710</v>
      </c>
      <c r="M10" s="94">
        <v>1309.3833333333334</v>
      </c>
      <c r="N10" s="97">
        <v>0.9444444444444444</v>
      </c>
      <c r="O10" s="94">
        <v>1386.4058823529413</v>
      </c>
      <c r="P10" s="94">
        <v>77.02254901960782</v>
      </c>
    </row>
    <row r="11" spans="1:16" ht="13.5">
      <c r="A11" s="99"/>
      <c r="B11" s="85" t="s">
        <v>159</v>
      </c>
      <c r="C11" s="85" t="s">
        <v>848</v>
      </c>
      <c r="D11" s="85" t="s">
        <v>831</v>
      </c>
      <c r="E11" s="85" t="s">
        <v>538</v>
      </c>
      <c r="F11" s="100">
        <v>271074</v>
      </c>
      <c r="G11" s="101">
        <v>271074</v>
      </c>
      <c r="H11" s="102">
        <v>174</v>
      </c>
      <c r="I11" s="99">
        <v>174</v>
      </c>
      <c r="J11" s="102" t="s">
        <v>1710</v>
      </c>
      <c r="K11" s="102">
        <v>162</v>
      </c>
      <c r="L11" s="103" t="s">
        <v>1710</v>
      </c>
      <c r="M11" s="101">
        <v>1557.896551724138</v>
      </c>
      <c r="N11" s="104">
        <v>0.9310344827586207</v>
      </c>
      <c r="O11" s="101">
        <v>1673.2962962962963</v>
      </c>
      <c r="P11" s="101">
        <v>115.3997445721584</v>
      </c>
    </row>
    <row r="12" spans="1:16" ht="13.5">
      <c r="A12" s="91"/>
      <c r="B12" s="92" t="s">
        <v>1361</v>
      </c>
      <c r="C12" s="92" t="s">
        <v>1362</v>
      </c>
      <c r="D12" s="92" t="s">
        <v>841</v>
      </c>
      <c r="E12" s="92" t="s">
        <v>539</v>
      </c>
      <c r="F12" s="93">
        <v>220000</v>
      </c>
      <c r="G12" s="94">
        <v>220000</v>
      </c>
      <c r="H12" s="95">
        <v>160</v>
      </c>
      <c r="I12" s="91">
        <v>160</v>
      </c>
      <c r="J12" s="95" t="s">
        <v>1710</v>
      </c>
      <c r="K12" s="95">
        <v>120</v>
      </c>
      <c r="L12" s="96" t="s">
        <v>1710</v>
      </c>
      <c r="M12" s="94">
        <v>1375</v>
      </c>
      <c r="N12" s="97">
        <v>0.75</v>
      </c>
      <c r="O12" s="94">
        <v>1833.3333333333333</v>
      </c>
      <c r="P12" s="94">
        <v>458.33333333333326</v>
      </c>
    </row>
    <row r="13" spans="1:16" ht="13.5">
      <c r="A13" s="99"/>
      <c r="B13" s="85" t="s">
        <v>1471</v>
      </c>
      <c r="C13" s="85" t="s">
        <v>1472</v>
      </c>
      <c r="D13" s="85" t="s">
        <v>823</v>
      </c>
      <c r="E13" s="85" t="s">
        <v>540</v>
      </c>
      <c r="F13" s="100">
        <v>291144</v>
      </c>
      <c r="G13" s="101">
        <v>291144</v>
      </c>
      <c r="H13" s="102">
        <v>221</v>
      </c>
      <c r="I13" s="99">
        <v>221</v>
      </c>
      <c r="J13" s="102" t="s">
        <v>1710</v>
      </c>
      <c r="K13" s="102">
        <v>192</v>
      </c>
      <c r="L13" s="103" t="s">
        <v>1710</v>
      </c>
      <c r="M13" s="101">
        <v>1317.393665158371</v>
      </c>
      <c r="N13" s="104">
        <v>0.8687782805429864</v>
      </c>
      <c r="O13" s="101">
        <v>1516.375</v>
      </c>
      <c r="P13" s="101">
        <v>198.98133484162895</v>
      </c>
    </row>
    <row r="14" spans="1:16" ht="13.5">
      <c r="A14" s="91"/>
      <c r="B14" s="92" t="s">
        <v>404</v>
      </c>
      <c r="C14" s="92" t="s">
        <v>405</v>
      </c>
      <c r="D14" s="92" t="s">
        <v>823</v>
      </c>
      <c r="E14" s="92" t="s">
        <v>539</v>
      </c>
      <c r="F14" s="93">
        <v>306645</v>
      </c>
      <c r="G14" s="94">
        <v>306645</v>
      </c>
      <c r="H14" s="95">
        <v>175</v>
      </c>
      <c r="I14" s="91">
        <v>175</v>
      </c>
      <c r="J14" s="95" t="s">
        <v>1710</v>
      </c>
      <c r="K14" s="95">
        <v>132</v>
      </c>
      <c r="L14" s="96" t="s">
        <v>1710</v>
      </c>
      <c r="M14" s="94">
        <v>1752.2571428571428</v>
      </c>
      <c r="N14" s="97">
        <v>0.7542857142857143</v>
      </c>
      <c r="O14" s="94">
        <v>2323.068181818182</v>
      </c>
      <c r="P14" s="94">
        <v>570.8110389610392</v>
      </c>
    </row>
    <row r="15" spans="1:16" ht="13.5">
      <c r="A15" s="99"/>
      <c r="B15" s="85" t="s">
        <v>176</v>
      </c>
      <c r="C15" s="85" t="s">
        <v>177</v>
      </c>
      <c r="D15" s="85" t="s">
        <v>823</v>
      </c>
      <c r="E15" s="85" t="s">
        <v>540</v>
      </c>
      <c r="F15" s="100">
        <v>235689</v>
      </c>
      <c r="G15" s="101">
        <v>235689</v>
      </c>
      <c r="H15" s="102">
        <v>163</v>
      </c>
      <c r="I15" s="99">
        <v>163</v>
      </c>
      <c r="J15" s="102" t="s">
        <v>1710</v>
      </c>
      <c r="K15" s="102">
        <v>161</v>
      </c>
      <c r="L15" s="103" t="s">
        <v>1710</v>
      </c>
      <c r="M15" s="101">
        <v>1445.9447852760736</v>
      </c>
      <c r="N15" s="104">
        <v>0.9877300613496932</v>
      </c>
      <c r="O15" s="101">
        <v>1463.9068322981366</v>
      </c>
      <c r="P15" s="101">
        <v>17.96204702206296</v>
      </c>
    </row>
    <row r="16" spans="1:16" ht="13.5">
      <c r="A16" s="91"/>
      <c r="B16" s="92" t="s">
        <v>1078</v>
      </c>
      <c r="C16" s="92" t="s">
        <v>1080</v>
      </c>
      <c r="D16" s="92" t="s">
        <v>797</v>
      </c>
      <c r="E16" s="92" t="s">
        <v>539</v>
      </c>
      <c r="F16" s="93">
        <v>235689</v>
      </c>
      <c r="G16" s="94">
        <v>235689</v>
      </c>
      <c r="H16" s="95">
        <v>165</v>
      </c>
      <c r="I16" s="91">
        <v>165</v>
      </c>
      <c r="J16" s="95" t="s">
        <v>1710</v>
      </c>
      <c r="K16" s="95">
        <v>154</v>
      </c>
      <c r="L16" s="96" t="s">
        <v>1710</v>
      </c>
      <c r="M16" s="94">
        <v>1428.418181818182</v>
      </c>
      <c r="N16" s="97">
        <v>0.9333333333333333</v>
      </c>
      <c r="O16" s="94">
        <v>1530.448051948052</v>
      </c>
      <c r="P16" s="94">
        <v>102.02987012987</v>
      </c>
    </row>
    <row r="17" spans="1:16" ht="13.5">
      <c r="A17" s="99"/>
      <c r="B17" s="85" t="s">
        <v>1147</v>
      </c>
      <c r="C17" s="85" t="s">
        <v>1811</v>
      </c>
      <c r="D17" s="85" t="s">
        <v>821</v>
      </c>
      <c r="E17" s="85" t="s">
        <v>540</v>
      </c>
      <c r="F17" s="100">
        <v>313738</v>
      </c>
      <c r="G17" s="101">
        <v>313738</v>
      </c>
      <c r="H17" s="102">
        <v>200</v>
      </c>
      <c r="I17" s="99">
        <v>200</v>
      </c>
      <c r="J17" s="102" t="s">
        <v>1710</v>
      </c>
      <c r="K17" s="102">
        <v>188</v>
      </c>
      <c r="L17" s="103" t="s">
        <v>1710</v>
      </c>
      <c r="M17" s="101">
        <v>1568.69</v>
      </c>
      <c r="N17" s="104">
        <v>0.94</v>
      </c>
      <c r="O17" s="101">
        <v>1668.8191489361702</v>
      </c>
      <c r="P17" s="101">
        <v>100.12914893617017</v>
      </c>
    </row>
    <row r="18" spans="1:16" ht="13.5">
      <c r="A18" s="91"/>
      <c r="B18" s="92" t="s">
        <v>1866</v>
      </c>
      <c r="C18" s="92" t="s">
        <v>1867</v>
      </c>
      <c r="D18" s="92" t="s">
        <v>831</v>
      </c>
      <c r="E18" s="92" t="s">
        <v>539</v>
      </c>
      <c r="F18" s="93">
        <v>255705</v>
      </c>
      <c r="G18" s="94">
        <v>255705</v>
      </c>
      <c r="H18" s="95">
        <v>175</v>
      </c>
      <c r="I18" s="91">
        <v>175</v>
      </c>
      <c r="J18" s="95" t="s">
        <v>1710</v>
      </c>
      <c r="K18" s="95">
        <v>131</v>
      </c>
      <c r="L18" s="96" t="s">
        <v>1710</v>
      </c>
      <c r="M18" s="94">
        <v>1461.1714285714286</v>
      </c>
      <c r="N18" s="97">
        <v>0.7485714285714286</v>
      </c>
      <c r="O18" s="94">
        <v>1951.9465648854962</v>
      </c>
      <c r="P18" s="94">
        <v>490.7751363140676</v>
      </c>
    </row>
    <row r="19" spans="1:16" ht="13.5">
      <c r="A19" s="99"/>
      <c r="B19" s="85" t="s">
        <v>1380</v>
      </c>
      <c r="C19" s="85" t="s">
        <v>1381</v>
      </c>
      <c r="D19" s="85" t="s">
        <v>815</v>
      </c>
      <c r="E19" s="85" t="s">
        <v>539</v>
      </c>
      <c r="F19" s="100">
        <v>170000</v>
      </c>
      <c r="G19" s="101">
        <v>170000</v>
      </c>
      <c r="H19" s="102">
        <v>106</v>
      </c>
      <c r="I19" s="99">
        <v>106</v>
      </c>
      <c r="J19" s="102" t="s">
        <v>1710</v>
      </c>
      <c r="K19" s="102">
        <v>98</v>
      </c>
      <c r="L19" s="103" t="s">
        <v>1710</v>
      </c>
      <c r="M19" s="101">
        <v>1603.7735849056603</v>
      </c>
      <c r="N19" s="104">
        <v>0.9245283018867925</v>
      </c>
      <c r="O19" s="101">
        <v>1734.6938775510205</v>
      </c>
      <c r="P19" s="101">
        <v>130.92029264536018</v>
      </c>
    </row>
    <row r="20" spans="1:16" ht="13.5">
      <c r="A20" s="91"/>
      <c r="B20" s="92" t="s">
        <v>1533</v>
      </c>
      <c r="C20" s="92" t="s">
        <v>1534</v>
      </c>
      <c r="D20" s="92" t="s">
        <v>834</v>
      </c>
      <c r="E20" s="92" t="s">
        <v>540</v>
      </c>
      <c r="F20" s="93">
        <v>219936</v>
      </c>
      <c r="G20" s="94">
        <v>219936</v>
      </c>
      <c r="H20" s="95">
        <v>160</v>
      </c>
      <c r="I20" s="91">
        <v>160</v>
      </c>
      <c r="J20" s="95" t="s">
        <v>1710</v>
      </c>
      <c r="K20" s="95">
        <v>138</v>
      </c>
      <c r="L20" s="96" t="s">
        <v>1710</v>
      </c>
      <c r="M20" s="94">
        <v>1374.6</v>
      </c>
      <c r="N20" s="97">
        <v>0.8625</v>
      </c>
      <c r="O20" s="94">
        <v>1593.7391304347825</v>
      </c>
      <c r="P20" s="94">
        <v>219.1391304347826</v>
      </c>
    </row>
    <row r="21" spans="1:16" ht="13.5">
      <c r="A21" s="99"/>
      <c r="B21" s="85" t="s">
        <v>1551</v>
      </c>
      <c r="C21" s="85" t="s">
        <v>1582</v>
      </c>
      <c r="D21" s="85" t="s">
        <v>1583</v>
      </c>
      <c r="E21" s="85" t="s">
        <v>539</v>
      </c>
      <c r="F21" s="100">
        <v>219587</v>
      </c>
      <c r="G21" s="101">
        <v>219587</v>
      </c>
      <c r="H21" s="102">
        <v>166</v>
      </c>
      <c r="I21" s="99">
        <v>166</v>
      </c>
      <c r="J21" s="102" t="s">
        <v>1710</v>
      </c>
      <c r="K21" s="102">
        <v>166</v>
      </c>
      <c r="L21" s="103" t="s">
        <v>1710</v>
      </c>
      <c r="M21" s="101">
        <v>1322.813253012048</v>
      </c>
      <c r="N21" s="104">
        <v>1</v>
      </c>
      <c r="O21" s="101">
        <v>1322.813253012048</v>
      </c>
      <c r="P21" s="101">
        <v>0</v>
      </c>
    </row>
    <row r="22" spans="1:16" ht="13.5">
      <c r="A22" s="91"/>
      <c r="B22" s="92" t="s">
        <v>1487</v>
      </c>
      <c r="C22" s="92" t="s">
        <v>1790</v>
      </c>
      <c r="D22" s="92" t="s">
        <v>956</v>
      </c>
      <c r="E22" s="92" t="s">
        <v>538</v>
      </c>
      <c r="F22" s="93">
        <v>307041</v>
      </c>
      <c r="G22" s="94">
        <v>307041</v>
      </c>
      <c r="H22" s="95">
        <v>331</v>
      </c>
      <c r="I22" s="91">
        <v>331</v>
      </c>
      <c r="J22" s="95" t="s">
        <v>1710</v>
      </c>
      <c r="K22" s="95">
        <v>263</v>
      </c>
      <c r="L22" s="96" t="s">
        <v>1710</v>
      </c>
      <c r="M22" s="94">
        <v>927.6163141993958</v>
      </c>
      <c r="N22" s="97">
        <v>0.7945619335347432</v>
      </c>
      <c r="O22" s="94">
        <v>1167.4562737642586</v>
      </c>
      <c r="P22" s="94">
        <v>239.83995956486285</v>
      </c>
    </row>
    <row r="23" spans="1:16" ht="13.5">
      <c r="A23" s="99"/>
      <c r="B23" s="85" t="s">
        <v>368</v>
      </c>
      <c r="C23" s="85" t="s">
        <v>970</v>
      </c>
      <c r="D23" s="85" t="s">
        <v>768</v>
      </c>
      <c r="E23" s="85" t="s">
        <v>541</v>
      </c>
      <c r="F23" s="100">
        <v>266113</v>
      </c>
      <c r="G23" s="101">
        <v>266113</v>
      </c>
      <c r="H23" s="102">
        <v>180</v>
      </c>
      <c r="I23" s="99">
        <v>180</v>
      </c>
      <c r="J23" s="102" t="s">
        <v>1710</v>
      </c>
      <c r="K23" s="102">
        <v>143</v>
      </c>
      <c r="L23" s="103" t="s">
        <v>1710</v>
      </c>
      <c r="M23" s="101">
        <v>1478.4055555555556</v>
      </c>
      <c r="N23" s="104">
        <v>0.7944444444444444</v>
      </c>
      <c r="O23" s="101">
        <v>1860.93006993007</v>
      </c>
      <c r="P23" s="101">
        <v>382.5245143745144</v>
      </c>
    </row>
    <row r="24" spans="1:16" ht="13.5">
      <c r="A24" s="91"/>
      <c r="B24" s="92" t="s">
        <v>232</v>
      </c>
      <c r="C24" s="92" t="s">
        <v>233</v>
      </c>
      <c r="D24" s="92" t="s">
        <v>865</v>
      </c>
      <c r="E24" s="92" t="s">
        <v>539</v>
      </c>
      <c r="F24" s="93">
        <v>278295</v>
      </c>
      <c r="G24" s="94">
        <v>278295</v>
      </c>
      <c r="H24" s="95">
        <v>178</v>
      </c>
      <c r="I24" s="91">
        <v>178</v>
      </c>
      <c r="J24" s="95" t="s">
        <v>1710</v>
      </c>
      <c r="K24" s="95">
        <v>153</v>
      </c>
      <c r="L24" s="96" t="s">
        <v>1710</v>
      </c>
      <c r="M24" s="94">
        <v>1563.4550561797753</v>
      </c>
      <c r="N24" s="97">
        <v>0.8595505617977528</v>
      </c>
      <c r="O24" s="94">
        <v>1818.921568627451</v>
      </c>
      <c r="P24" s="94">
        <v>255.46651244767577</v>
      </c>
    </row>
    <row r="25" spans="1:16" ht="13.5">
      <c r="A25" s="99"/>
      <c r="B25" s="85" t="s">
        <v>128</v>
      </c>
      <c r="C25" s="85" t="s">
        <v>449</v>
      </c>
      <c r="D25" s="85" t="s">
        <v>758</v>
      </c>
      <c r="E25" s="85" t="s">
        <v>539</v>
      </c>
      <c r="F25" s="100">
        <v>235689</v>
      </c>
      <c r="G25" s="101">
        <v>235689</v>
      </c>
      <c r="H25" s="102">
        <v>232</v>
      </c>
      <c r="I25" s="99">
        <v>232</v>
      </c>
      <c r="J25" s="102" t="s">
        <v>1710</v>
      </c>
      <c r="K25" s="102">
        <v>226</v>
      </c>
      <c r="L25" s="103" t="s">
        <v>1710</v>
      </c>
      <c r="M25" s="101">
        <v>1015.9008620689655</v>
      </c>
      <c r="N25" s="104">
        <v>0.9741379310344828</v>
      </c>
      <c r="O25" s="101">
        <v>1042.8716814159293</v>
      </c>
      <c r="P25" s="101">
        <v>26.97081934696382</v>
      </c>
    </row>
    <row r="26" spans="1:16" ht="13.5">
      <c r="A26" s="91"/>
      <c r="B26" s="92" t="s">
        <v>65</v>
      </c>
      <c r="C26" s="92" t="s">
        <v>863</v>
      </c>
      <c r="D26" s="92" t="s">
        <v>831</v>
      </c>
      <c r="E26" s="92" t="s">
        <v>538</v>
      </c>
      <c r="F26" s="93">
        <v>227181</v>
      </c>
      <c r="G26" s="94">
        <v>227181</v>
      </c>
      <c r="H26" s="95">
        <v>160</v>
      </c>
      <c r="I26" s="91">
        <v>160</v>
      </c>
      <c r="J26" s="95" t="s">
        <v>1710</v>
      </c>
      <c r="K26" s="95">
        <v>142</v>
      </c>
      <c r="L26" s="96" t="s">
        <v>1710</v>
      </c>
      <c r="M26" s="94">
        <v>1419.88125</v>
      </c>
      <c r="N26" s="97">
        <v>0.8875</v>
      </c>
      <c r="O26" s="94">
        <v>1599.8661971830986</v>
      </c>
      <c r="P26" s="94">
        <v>179.9849471830987</v>
      </c>
    </row>
    <row r="27" spans="1:16" ht="13.5">
      <c r="A27" s="99"/>
      <c r="B27" s="85" t="s">
        <v>1328</v>
      </c>
      <c r="C27" s="85" t="s">
        <v>1329</v>
      </c>
      <c r="D27" s="85" t="s">
        <v>810</v>
      </c>
      <c r="E27" s="85" t="s">
        <v>540</v>
      </c>
      <c r="F27" s="100">
        <v>280908</v>
      </c>
      <c r="G27" s="101">
        <v>280908</v>
      </c>
      <c r="H27" s="102">
        <v>240</v>
      </c>
      <c r="I27" s="99">
        <v>240</v>
      </c>
      <c r="J27" s="102" t="s">
        <v>1710</v>
      </c>
      <c r="K27" s="102">
        <v>218</v>
      </c>
      <c r="L27" s="103" t="s">
        <v>1710</v>
      </c>
      <c r="M27" s="101">
        <v>1170.45</v>
      </c>
      <c r="N27" s="104">
        <v>0.9083333333333333</v>
      </c>
      <c r="O27" s="101">
        <v>1288.5688073394494</v>
      </c>
      <c r="P27" s="101">
        <v>118.1188073394494</v>
      </c>
    </row>
    <row r="28" spans="1:16" ht="13.5">
      <c r="A28" s="91" t="s">
        <v>1900</v>
      </c>
      <c r="B28" s="92" t="s">
        <v>1538</v>
      </c>
      <c r="C28" s="92" t="s">
        <v>1539</v>
      </c>
      <c r="D28" s="92" t="s">
        <v>810</v>
      </c>
      <c r="E28" s="92" t="s">
        <v>540</v>
      </c>
      <c r="F28" s="93">
        <v>233527</v>
      </c>
      <c r="G28" s="94">
        <v>232727.25</v>
      </c>
      <c r="H28" s="95">
        <v>292</v>
      </c>
      <c r="I28" s="91">
        <v>291</v>
      </c>
      <c r="J28" s="95">
        <v>1</v>
      </c>
      <c r="K28" s="95">
        <v>244</v>
      </c>
      <c r="L28" s="96">
        <v>0.003424657534246575</v>
      </c>
      <c r="M28" s="94">
        <v>799.75</v>
      </c>
      <c r="N28" s="97">
        <v>0.8384879725085911</v>
      </c>
      <c r="O28" s="94">
        <v>953.8002049180328</v>
      </c>
      <c r="P28" s="94">
        <v>154.05020491803282</v>
      </c>
    </row>
    <row r="29" spans="1:16" ht="13.5">
      <c r="A29" s="99"/>
      <c r="B29" s="85" t="s">
        <v>1360</v>
      </c>
      <c r="C29" s="85" t="s">
        <v>469</v>
      </c>
      <c r="D29" s="85" t="s">
        <v>810</v>
      </c>
      <c r="E29" s="85" t="s">
        <v>539</v>
      </c>
      <c r="F29" s="100">
        <v>315222</v>
      </c>
      <c r="G29" s="101">
        <v>315222</v>
      </c>
      <c r="H29" s="102">
        <v>222</v>
      </c>
      <c r="I29" s="99">
        <v>222</v>
      </c>
      <c r="J29" s="102" t="s">
        <v>1710</v>
      </c>
      <c r="K29" s="102">
        <v>220</v>
      </c>
      <c r="L29" s="103" t="s">
        <v>1710</v>
      </c>
      <c r="M29" s="101">
        <v>1419.918918918919</v>
      </c>
      <c r="N29" s="104">
        <v>0.990990990990991</v>
      </c>
      <c r="O29" s="101">
        <v>1432.8272727272727</v>
      </c>
      <c r="P29" s="101">
        <v>12.908353808353695</v>
      </c>
    </row>
    <row r="30" spans="1:16" ht="13.5">
      <c r="A30" s="91"/>
      <c r="B30" s="92" t="s">
        <v>202</v>
      </c>
      <c r="C30" s="92" t="s">
        <v>1645</v>
      </c>
      <c r="D30" s="92" t="s">
        <v>844</v>
      </c>
      <c r="E30" s="92" t="s">
        <v>539</v>
      </c>
      <c r="F30" s="93">
        <v>267986</v>
      </c>
      <c r="G30" s="94">
        <v>267986</v>
      </c>
      <c r="H30" s="95">
        <v>175</v>
      </c>
      <c r="I30" s="91">
        <v>175</v>
      </c>
      <c r="J30" s="95" t="s">
        <v>1710</v>
      </c>
      <c r="K30" s="95">
        <v>136</v>
      </c>
      <c r="L30" s="96" t="s">
        <v>1710</v>
      </c>
      <c r="M30" s="94">
        <v>1531.3485714285714</v>
      </c>
      <c r="N30" s="97">
        <v>0.7771428571428571</v>
      </c>
      <c r="O30" s="94">
        <v>1970.485294117647</v>
      </c>
      <c r="P30" s="94">
        <v>439.13672268907567</v>
      </c>
    </row>
    <row r="31" spans="1:16" ht="13.5">
      <c r="A31" s="99"/>
      <c r="B31" s="85" t="s">
        <v>178</v>
      </c>
      <c r="C31" s="85" t="s">
        <v>1789</v>
      </c>
      <c r="D31" s="85" t="s">
        <v>844</v>
      </c>
      <c r="E31" s="85" t="s">
        <v>539</v>
      </c>
      <c r="F31" s="100">
        <v>235689</v>
      </c>
      <c r="G31" s="101">
        <v>235689</v>
      </c>
      <c r="H31" s="102">
        <v>161</v>
      </c>
      <c r="I31" s="99">
        <v>161</v>
      </c>
      <c r="J31" s="102" t="s">
        <v>1710</v>
      </c>
      <c r="K31" s="102">
        <v>159</v>
      </c>
      <c r="L31" s="103" t="s">
        <v>1710</v>
      </c>
      <c r="M31" s="101">
        <v>1463.9068322981366</v>
      </c>
      <c r="N31" s="104">
        <v>0.9875776397515528</v>
      </c>
      <c r="O31" s="101">
        <v>1482.3207547169811</v>
      </c>
      <c r="P31" s="101">
        <v>18.41392241884455</v>
      </c>
    </row>
    <row r="32" spans="1:16" ht="13.5">
      <c r="A32" s="91"/>
      <c r="B32" s="92" t="s">
        <v>560</v>
      </c>
      <c r="C32" s="92" t="s">
        <v>561</v>
      </c>
      <c r="D32" s="92" t="s">
        <v>844</v>
      </c>
      <c r="E32" s="92" t="s">
        <v>540</v>
      </c>
      <c r="F32" s="93">
        <v>267980</v>
      </c>
      <c r="G32" s="94">
        <v>267980</v>
      </c>
      <c r="H32" s="95">
        <v>205</v>
      </c>
      <c r="I32" s="91">
        <v>205</v>
      </c>
      <c r="J32" s="95" t="s">
        <v>1710</v>
      </c>
      <c r="K32" s="95">
        <v>173</v>
      </c>
      <c r="L32" s="96" t="s">
        <v>1710</v>
      </c>
      <c r="M32" s="94">
        <v>1307.219512195122</v>
      </c>
      <c r="N32" s="97">
        <v>0.8439024390243902</v>
      </c>
      <c r="O32" s="94">
        <v>1549.0173410404625</v>
      </c>
      <c r="P32" s="94">
        <v>241.79782884534052</v>
      </c>
    </row>
    <row r="33" spans="1:16" ht="13.5">
      <c r="A33" s="99"/>
      <c r="B33" s="85" t="s">
        <v>626</v>
      </c>
      <c r="C33" s="85" t="s">
        <v>627</v>
      </c>
      <c r="D33" s="85" t="s">
        <v>865</v>
      </c>
      <c r="E33" s="85" t="s">
        <v>539</v>
      </c>
      <c r="F33" s="100">
        <v>1320602</v>
      </c>
      <c r="G33" s="101">
        <v>1320602</v>
      </c>
      <c r="H33" s="102">
        <v>1031</v>
      </c>
      <c r="I33" s="99">
        <v>1031</v>
      </c>
      <c r="J33" s="102" t="s">
        <v>1710</v>
      </c>
      <c r="K33" s="102">
        <v>794</v>
      </c>
      <c r="L33" s="103" t="s">
        <v>1710</v>
      </c>
      <c r="M33" s="101">
        <v>1280.894277400582</v>
      </c>
      <c r="N33" s="104">
        <v>0.7701260911736179</v>
      </c>
      <c r="O33" s="101">
        <v>1663.2267002518893</v>
      </c>
      <c r="P33" s="101">
        <v>382.33242285130723</v>
      </c>
    </row>
    <row r="34" spans="1:16" ht="13.5">
      <c r="A34" s="91"/>
      <c r="B34" s="92" t="s">
        <v>181</v>
      </c>
      <c r="C34" s="92" t="s">
        <v>182</v>
      </c>
      <c r="D34" s="92" t="s">
        <v>763</v>
      </c>
      <c r="E34" s="92" t="s">
        <v>539</v>
      </c>
      <c r="F34" s="93">
        <v>271074</v>
      </c>
      <c r="G34" s="94">
        <v>271074</v>
      </c>
      <c r="H34" s="95">
        <v>175</v>
      </c>
      <c r="I34" s="91">
        <v>175</v>
      </c>
      <c r="J34" s="95" t="s">
        <v>1710</v>
      </c>
      <c r="K34" s="95">
        <v>159</v>
      </c>
      <c r="L34" s="96" t="s">
        <v>1710</v>
      </c>
      <c r="M34" s="94">
        <v>1548.9942857142858</v>
      </c>
      <c r="N34" s="97">
        <v>0.9085714285714286</v>
      </c>
      <c r="O34" s="94">
        <v>1704.867924528302</v>
      </c>
      <c r="P34" s="94">
        <v>155.8736388140162</v>
      </c>
    </row>
    <row r="35" spans="1:16" ht="13.5">
      <c r="A35" s="99"/>
      <c r="B35" s="85" t="s">
        <v>1457</v>
      </c>
      <c r="C35" s="85" t="s">
        <v>1458</v>
      </c>
      <c r="D35" s="85" t="s">
        <v>858</v>
      </c>
      <c r="E35" s="85" t="s">
        <v>539</v>
      </c>
      <c r="F35" s="100">
        <v>278295</v>
      </c>
      <c r="G35" s="101">
        <v>278295</v>
      </c>
      <c r="H35" s="102">
        <v>242</v>
      </c>
      <c r="I35" s="99">
        <v>242</v>
      </c>
      <c r="J35" s="102" t="s">
        <v>1710</v>
      </c>
      <c r="K35" s="102">
        <v>172</v>
      </c>
      <c r="L35" s="103" t="s">
        <v>1710</v>
      </c>
      <c r="M35" s="101">
        <v>1149.9793388429753</v>
      </c>
      <c r="N35" s="104">
        <v>0.7107438016528925</v>
      </c>
      <c r="O35" s="101">
        <v>1617.9941860465117</v>
      </c>
      <c r="P35" s="101">
        <v>468.0148472035364</v>
      </c>
    </row>
    <row r="36" spans="1:16" ht="13.5">
      <c r="A36" s="91"/>
      <c r="B36" s="92" t="s">
        <v>1529</v>
      </c>
      <c r="C36" s="92" t="s">
        <v>1530</v>
      </c>
      <c r="D36" s="92" t="s">
        <v>823</v>
      </c>
      <c r="E36" s="92" t="s">
        <v>540</v>
      </c>
      <c r="F36" s="93">
        <v>235689</v>
      </c>
      <c r="G36" s="94">
        <v>235689</v>
      </c>
      <c r="H36" s="95">
        <v>157</v>
      </c>
      <c r="I36" s="91">
        <v>157</v>
      </c>
      <c r="J36" s="95" t="s">
        <v>1710</v>
      </c>
      <c r="K36" s="95">
        <v>153</v>
      </c>
      <c r="L36" s="96" t="s">
        <v>1710</v>
      </c>
      <c r="M36" s="94">
        <v>1501.2038216560509</v>
      </c>
      <c r="N36" s="97">
        <v>0.9745222929936306</v>
      </c>
      <c r="O36" s="94">
        <v>1540.450980392157</v>
      </c>
      <c r="P36" s="94">
        <v>39.24715873610603</v>
      </c>
    </row>
    <row r="37" spans="1:16" ht="13.5">
      <c r="A37" s="99"/>
      <c r="B37" s="85" t="s">
        <v>189</v>
      </c>
      <c r="C37" s="85" t="s">
        <v>1783</v>
      </c>
      <c r="D37" s="85" t="s">
        <v>865</v>
      </c>
      <c r="E37" s="85" t="s">
        <v>538</v>
      </c>
      <c r="F37" s="100">
        <v>235689</v>
      </c>
      <c r="G37" s="101">
        <v>235689</v>
      </c>
      <c r="H37" s="102">
        <v>173</v>
      </c>
      <c r="I37" s="99">
        <v>173</v>
      </c>
      <c r="J37" s="102" t="s">
        <v>1710</v>
      </c>
      <c r="K37" s="102">
        <v>165</v>
      </c>
      <c r="L37" s="103" t="s">
        <v>1710</v>
      </c>
      <c r="M37" s="101">
        <v>1362.364161849711</v>
      </c>
      <c r="N37" s="104">
        <v>0.953757225433526</v>
      </c>
      <c r="O37" s="101">
        <v>1428.418181818182</v>
      </c>
      <c r="P37" s="101">
        <v>66.05401996847081</v>
      </c>
    </row>
    <row r="38" spans="1:16" ht="13.5">
      <c r="A38" s="91"/>
      <c r="B38" s="92" t="s">
        <v>1102</v>
      </c>
      <c r="C38" s="92" t="s">
        <v>454</v>
      </c>
      <c r="D38" s="92" t="s">
        <v>894</v>
      </c>
      <c r="E38" s="92" t="s">
        <v>540</v>
      </c>
      <c r="F38" s="93">
        <v>244735</v>
      </c>
      <c r="G38" s="94">
        <v>244735</v>
      </c>
      <c r="H38" s="95">
        <v>195</v>
      </c>
      <c r="I38" s="91">
        <v>195</v>
      </c>
      <c r="J38" s="95" t="s">
        <v>1710</v>
      </c>
      <c r="K38" s="95">
        <v>177</v>
      </c>
      <c r="L38" s="96" t="s">
        <v>1710</v>
      </c>
      <c r="M38" s="94">
        <v>1255.051282051282</v>
      </c>
      <c r="N38" s="97">
        <v>0.9076923076923077</v>
      </c>
      <c r="O38" s="94">
        <v>1382.683615819209</v>
      </c>
      <c r="P38" s="94">
        <v>127.6323337679271</v>
      </c>
    </row>
    <row r="39" spans="1:16" ht="13.5">
      <c r="A39" s="99"/>
      <c r="B39" s="85" t="s">
        <v>1077</v>
      </c>
      <c r="C39" s="85" t="s">
        <v>644</v>
      </c>
      <c r="D39" s="85" t="s">
        <v>755</v>
      </c>
      <c r="E39" s="85" t="s">
        <v>541</v>
      </c>
      <c r="F39" s="100">
        <v>267986</v>
      </c>
      <c r="G39" s="101">
        <v>267986</v>
      </c>
      <c r="H39" s="102">
        <v>167</v>
      </c>
      <c r="I39" s="99">
        <v>167</v>
      </c>
      <c r="J39" s="102" t="s">
        <v>1710</v>
      </c>
      <c r="K39" s="102">
        <v>150</v>
      </c>
      <c r="L39" s="103" t="s">
        <v>1710</v>
      </c>
      <c r="M39" s="101">
        <v>1604.7065868263473</v>
      </c>
      <c r="N39" s="104">
        <v>0.8982035928143712</v>
      </c>
      <c r="O39" s="101">
        <v>1786.5733333333333</v>
      </c>
      <c r="P39" s="101">
        <v>181.86674650698592</v>
      </c>
    </row>
    <row r="40" spans="1:16" ht="13.5">
      <c r="A40" s="91"/>
      <c r="B40" s="92" t="s">
        <v>1335</v>
      </c>
      <c r="C40" s="92" t="s">
        <v>663</v>
      </c>
      <c r="D40" s="92" t="s">
        <v>836</v>
      </c>
      <c r="E40" s="92" t="s">
        <v>539</v>
      </c>
      <c r="F40" s="93">
        <v>319332</v>
      </c>
      <c r="G40" s="94">
        <v>319332</v>
      </c>
      <c r="H40" s="95">
        <v>233</v>
      </c>
      <c r="I40" s="91">
        <v>233</v>
      </c>
      <c r="J40" s="95" t="s">
        <v>1710</v>
      </c>
      <c r="K40" s="95">
        <v>221</v>
      </c>
      <c r="L40" s="96" t="s">
        <v>1710</v>
      </c>
      <c r="M40" s="94">
        <v>1370.5236051502145</v>
      </c>
      <c r="N40" s="97">
        <v>0.9484978540772532</v>
      </c>
      <c r="O40" s="94">
        <v>1444.9411764705883</v>
      </c>
      <c r="P40" s="94">
        <v>74.41757132037378</v>
      </c>
    </row>
    <row r="41" spans="1:16" ht="13.5">
      <c r="A41" s="99"/>
      <c r="B41" s="85" t="s">
        <v>1985</v>
      </c>
      <c r="C41" s="85" t="s">
        <v>1986</v>
      </c>
      <c r="D41" s="85" t="s">
        <v>777</v>
      </c>
      <c r="E41" s="85" t="s">
        <v>539</v>
      </c>
      <c r="F41" s="100">
        <v>293913</v>
      </c>
      <c r="G41" s="101">
        <v>293913</v>
      </c>
      <c r="H41" s="102">
        <v>200</v>
      </c>
      <c r="I41" s="99">
        <v>200</v>
      </c>
      <c r="J41" s="102" t="s">
        <v>1710</v>
      </c>
      <c r="K41" s="102">
        <v>147</v>
      </c>
      <c r="L41" s="103" t="s">
        <v>1710</v>
      </c>
      <c r="M41" s="101">
        <v>1469.565</v>
      </c>
      <c r="N41" s="104">
        <v>0.735</v>
      </c>
      <c r="O41" s="101">
        <v>1999.408163265306</v>
      </c>
      <c r="P41" s="101">
        <v>529.843163265306</v>
      </c>
    </row>
    <row r="42" spans="1:16" ht="13.5">
      <c r="A42" s="91"/>
      <c r="B42" s="92" t="s">
        <v>383</v>
      </c>
      <c r="C42" s="92" t="s">
        <v>474</v>
      </c>
      <c r="D42" s="92" t="s">
        <v>831</v>
      </c>
      <c r="E42" s="92" t="s">
        <v>539</v>
      </c>
      <c r="F42" s="93">
        <v>278316</v>
      </c>
      <c r="G42" s="94">
        <v>278316</v>
      </c>
      <c r="H42" s="95">
        <v>161</v>
      </c>
      <c r="I42" s="91">
        <v>161</v>
      </c>
      <c r="J42" s="95" t="s">
        <v>1710</v>
      </c>
      <c r="K42" s="95">
        <v>153</v>
      </c>
      <c r="L42" s="96" t="s">
        <v>1710</v>
      </c>
      <c r="M42" s="94">
        <v>1728.670807453416</v>
      </c>
      <c r="N42" s="97">
        <v>0.9503105590062112</v>
      </c>
      <c r="O42" s="94">
        <v>1819.0588235294117</v>
      </c>
      <c r="P42" s="94">
        <v>90.38801607599567</v>
      </c>
    </row>
    <row r="43" spans="1:16" ht="13.5">
      <c r="A43" s="99"/>
      <c r="B43" s="85" t="s">
        <v>1012</v>
      </c>
      <c r="C43" s="85" t="s">
        <v>1838</v>
      </c>
      <c r="D43" s="85" t="s">
        <v>831</v>
      </c>
      <c r="E43" s="85" t="s">
        <v>539</v>
      </c>
      <c r="F43" s="100">
        <v>235689</v>
      </c>
      <c r="G43" s="101">
        <v>235689</v>
      </c>
      <c r="H43" s="102">
        <v>170</v>
      </c>
      <c r="I43" s="99">
        <v>170</v>
      </c>
      <c r="J43" s="102" t="s">
        <v>1710</v>
      </c>
      <c r="K43" s="102">
        <v>145</v>
      </c>
      <c r="L43" s="103" t="s">
        <v>1710</v>
      </c>
      <c r="M43" s="101">
        <v>1386.4058823529413</v>
      </c>
      <c r="N43" s="104">
        <v>0.8529411764705882</v>
      </c>
      <c r="O43" s="101">
        <v>1625.441379310345</v>
      </c>
      <c r="P43" s="101">
        <v>239.03549695740367</v>
      </c>
    </row>
    <row r="44" spans="1:16" ht="13.5">
      <c r="A44" s="91"/>
      <c r="B44" s="92" t="s">
        <v>369</v>
      </c>
      <c r="C44" s="92" t="s">
        <v>708</v>
      </c>
      <c r="D44" s="92" t="s">
        <v>956</v>
      </c>
      <c r="E44" s="92" t="s">
        <v>538</v>
      </c>
      <c r="F44" s="93">
        <v>337001</v>
      </c>
      <c r="G44" s="94">
        <v>337001</v>
      </c>
      <c r="H44" s="95">
        <v>443</v>
      </c>
      <c r="I44" s="91">
        <v>443</v>
      </c>
      <c r="J44" s="95" t="s">
        <v>1710</v>
      </c>
      <c r="K44" s="95">
        <v>388</v>
      </c>
      <c r="L44" s="96" t="s">
        <v>1710</v>
      </c>
      <c r="M44" s="94">
        <v>760.72460496614</v>
      </c>
      <c r="N44" s="97">
        <v>0.8758465011286681</v>
      </c>
      <c r="O44" s="94">
        <v>868.5592783505155</v>
      </c>
      <c r="P44" s="94">
        <v>107.83467338437549</v>
      </c>
    </row>
    <row r="45" spans="1:16" ht="13.5">
      <c r="A45" s="99"/>
      <c r="B45" s="85" t="s">
        <v>991</v>
      </c>
      <c r="C45" s="85" t="s">
        <v>1586</v>
      </c>
      <c r="D45" s="85" t="s">
        <v>757</v>
      </c>
      <c r="E45" s="85" t="s">
        <v>539</v>
      </c>
      <c r="F45" s="100">
        <v>322739</v>
      </c>
      <c r="G45" s="101">
        <v>322739</v>
      </c>
      <c r="H45" s="102">
        <v>175</v>
      </c>
      <c r="I45" s="99">
        <v>175</v>
      </c>
      <c r="J45" s="102" t="s">
        <v>1710</v>
      </c>
      <c r="K45" s="102">
        <v>164</v>
      </c>
      <c r="L45" s="103" t="s">
        <v>1710</v>
      </c>
      <c r="M45" s="101">
        <v>1844.222857142857</v>
      </c>
      <c r="N45" s="104">
        <v>0.9371428571428572</v>
      </c>
      <c r="O45" s="101">
        <v>1967.9207317073171</v>
      </c>
      <c r="P45" s="101">
        <v>123.69787456446011</v>
      </c>
    </row>
    <row r="46" spans="1:16" ht="13.5">
      <c r="A46" s="91"/>
      <c r="B46" s="92" t="s">
        <v>204</v>
      </c>
      <c r="C46" s="92" t="s">
        <v>1578</v>
      </c>
      <c r="D46" s="92" t="s">
        <v>805</v>
      </c>
      <c r="E46" s="92" t="s">
        <v>539</v>
      </c>
      <c r="F46" s="93">
        <v>235689</v>
      </c>
      <c r="G46" s="94">
        <v>235689</v>
      </c>
      <c r="H46" s="95">
        <v>173</v>
      </c>
      <c r="I46" s="91">
        <v>173</v>
      </c>
      <c r="J46" s="95" t="s">
        <v>1710</v>
      </c>
      <c r="K46" s="95">
        <v>154</v>
      </c>
      <c r="L46" s="96" t="s">
        <v>1710</v>
      </c>
      <c r="M46" s="94">
        <v>1362.364161849711</v>
      </c>
      <c r="N46" s="97">
        <v>0.8901734104046243</v>
      </c>
      <c r="O46" s="94">
        <v>1530.448051948052</v>
      </c>
      <c r="P46" s="94">
        <v>168.08389009834082</v>
      </c>
    </row>
    <row r="47" spans="1:16" ht="13.5">
      <c r="A47" s="99"/>
      <c r="B47" s="85" t="s">
        <v>1593</v>
      </c>
      <c r="C47" s="85" t="s">
        <v>1594</v>
      </c>
      <c r="D47" s="85" t="s">
        <v>865</v>
      </c>
      <c r="E47" s="85" t="s">
        <v>540</v>
      </c>
      <c r="F47" s="100">
        <v>410172</v>
      </c>
      <c r="G47" s="101">
        <v>410172</v>
      </c>
      <c r="H47" s="102">
        <v>350</v>
      </c>
      <c r="I47" s="99">
        <v>350</v>
      </c>
      <c r="J47" s="102" t="s">
        <v>1710</v>
      </c>
      <c r="K47" s="102">
        <v>350</v>
      </c>
      <c r="L47" s="103" t="s">
        <v>1710</v>
      </c>
      <c r="M47" s="101">
        <v>1171.92</v>
      </c>
      <c r="N47" s="104">
        <v>1</v>
      </c>
      <c r="O47" s="101">
        <v>1171.92</v>
      </c>
      <c r="P47" s="101">
        <v>0</v>
      </c>
    </row>
    <row r="48" spans="1:16" ht="13.5">
      <c r="A48" s="91"/>
      <c r="B48" s="92" t="s">
        <v>39</v>
      </c>
      <c r="C48" s="92" t="s">
        <v>862</v>
      </c>
      <c r="D48" s="92" t="s">
        <v>834</v>
      </c>
      <c r="E48" s="92" t="s">
        <v>539</v>
      </c>
      <c r="F48" s="93">
        <v>235689</v>
      </c>
      <c r="G48" s="94">
        <v>235689</v>
      </c>
      <c r="H48" s="95">
        <v>148</v>
      </c>
      <c r="I48" s="91">
        <v>148</v>
      </c>
      <c r="J48" s="95" t="s">
        <v>1710</v>
      </c>
      <c r="K48" s="95">
        <v>147</v>
      </c>
      <c r="L48" s="96" t="s">
        <v>1710</v>
      </c>
      <c r="M48" s="94">
        <v>1592.4932432432433</v>
      </c>
      <c r="N48" s="97">
        <v>0.9932432432432432</v>
      </c>
      <c r="O48" s="94">
        <v>1603.3265306122448</v>
      </c>
      <c r="P48" s="94">
        <v>10.833287369001482</v>
      </c>
    </row>
    <row r="49" spans="1:16" ht="13.5">
      <c r="A49" s="99"/>
      <c r="B49" s="85" t="s">
        <v>1071</v>
      </c>
      <c r="C49" s="85" t="s">
        <v>1072</v>
      </c>
      <c r="D49" s="85" t="s">
        <v>759</v>
      </c>
      <c r="E49" s="85" t="s">
        <v>538</v>
      </c>
      <c r="F49" s="100">
        <v>298299</v>
      </c>
      <c r="G49" s="101">
        <v>298299</v>
      </c>
      <c r="H49" s="102">
        <v>200</v>
      </c>
      <c r="I49" s="99">
        <v>200</v>
      </c>
      <c r="J49" s="102" t="s">
        <v>1710</v>
      </c>
      <c r="K49" s="102">
        <v>194</v>
      </c>
      <c r="L49" s="103" t="s">
        <v>1710</v>
      </c>
      <c r="M49" s="101">
        <v>1491.495</v>
      </c>
      <c r="N49" s="104">
        <v>0.97</v>
      </c>
      <c r="O49" s="101">
        <v>1537.6237113402062</v>
      </c>
      <c r="P49" s="101">
        <v>46.12871134020634</v>
      </c>
    </row>
    <row r="50" spans="1:16" ht="13.5">
      <c r="A50" s="91"/>
      <c r="B50" s="92" t="s">
        <v>237</v>
      </c>
      <c r="C50" s="92" t="s">
        <v>238</v>
      </c>
      <c r="D50" s="92" t="s">
        <v>823</v>
      </c>
      <c r="E50" s="92" t="s">
        <v>539</v>
      </c>
      <c r="F50" s="93">
        <v>277618</v>
      </c>
      <c r="G50" s="94">
        <v>277618</v>
      </c>
      <c r="H50" s="95">
        <v>160</v>
      </c>
      <c r="I50" s="91">
        <v>160</v>
      </c>
      <c r="J50" s="95" t="s">
        <v>1710</v>
      </c>
      <c r="K50" s="95">
        <v>137</v>
      </c>
      <c r="L50" s="96" t="s">
        <v>1710</v>
      </c>
      <c r="M50" s="94">
        <v>1735.1125</v>
      </c>
      <c r="N50" s="97">
        <v>0.85625</v>
      </c>
      <c r="O50" s="94">
        <v>2026.4087591240875</v>
      </c>
      <c r="P50" s="94">
        <v>291.29625912408756</v>
      </c>
    </row>
    <row r="51" spans="1:16" ht="13.5">
      <c r="A51" s="99"/>
      <c r="B51" s="85" t="s">
        <v>2042</v>
      </c>
      <c r="C51" s="85" t="s">
        <v>2043</v>
      </c>
      <c r="D51" s="85" t="s">
        <v>823</v>
      </c>
      <c r="E51" s="85" t="s">
        <v>539</v>
      </c>
      <c r="F51" s="100">
        <v>265400</v>
      </c>
      <c r="G51" s="101">
        <v>265400</v>
      </c>
      <c r="H51" s="102">
        <v>200</v>
      </c>
      <c r="I51" s="99">
        <v>200</v>
      </c>
      <c r="J51" s="102" t="s">
        <v>1710</v>
      </c>
      <c r="K51" s="102">
        <v>177</v>
      </c>
      <c r="L51" s="103" t="s">
        <v>1710</v>
      </c>
      <c r="M51" s="101">
        <v>1327</v>
      </c>
      <c r="N51" s="104">
        <v>0.885</v>
      </c>
      <c r="O51" s="101">
        <v>1499.4350282485875</v>
      </c>
      <c r="P51" s="101">
        <v>172.4350282485875</v>
      </c>
    </row>
    <row r="52" spans="1:16" ht="13.5">
      <c r="A52" s="91"/>
      <c r="B52" s="92" t="s">
        <v>586</v>
      </c>
      <c r="C52" s="92" t="s">
        <v>587</v>
      </c>
      <c r="D52" s="92" t="s">
        <v>805</v>
      </c>
      <c r="E52" s="92" t="s">
        <v>539</v>
      </c>
      <c r="F52" s="93">
        <v>267986</v>
      </c>
      <c r="G52" s="94">
        <v>267986</v>
      </c>
      <c r="H52" s="95">
        <v>169</v>
      </c>
      <c r="I52" s="91">
        <v>169</v>
      </c>
      <c r="J52" s="95" t="s">
        <v>1710</v>
      </c>
      <c r="K52" s="95">
        <v>137</v>
      </c>
      <c r="L52" s="96" t="s">
        <v>1710</v>
      </c>
      <c r="M52" s="94">
        <v>1585.715976331361</v>
      </c>
      <c r="N52" s="97">
        <v>0.8106508875739645</v>
      </c>
      <c r="O52" s="94">
        <v>1956.102189781022</v>
      </c>
      <c r="P52" s="94">
        <v>370.386213449661</v>
      </c>
    </row>
    <row r="53" spans="1:16" ht="13.5">
      <c r="A53" s="99" t="s">
        <v>1900</v>
      </c>
      <c r="B53" s="85" t="s">
        <v>546</v>
      </c>
      <c r="C53" s="85" t="s">
        <v>547</v>
      </c>
      <c r="D53" s="85" t="s">
        <v>878</v>
      </c>
      <c r="E53" s="85" t="s">
        <v>539</v>
      </c>
      <c r="F53" s="100">
        <v>307254</v>
      </c>
      <c r="G53" s="101">
        <v>271749.0933333333</v>
      </c>
      <c r="H53" s="102">
        <v>225</v>
      </c>
      <c r="I53" s="99">
        <v>199</v>
      </c>
      <c r="J53" s="102">
        <v>26</v>
      </c>
      <c r="K53" s="102">
        <v>180</v>
      </c>
      <c r="L53" s="103">
        <v>0.11555555555555555</v>
      </c>
      <c r="M53" s="101">
        <v>1365.5733333333333</v>
      </c>
      <c r="N53" s="104">
        <v>0.9045226130653267</v>
      </c>
      <c r="O53" s="101">
        <v>1509.7171851851851</v>
      </c>
      <c r="P53" s="101">
        <v>144.14385185185188</v>
      </c>
    </row>
    <row r="54" spans="1:16" ht="13.5">
      <c r="A54" s="91"/>
      <c r="B54" s="92" t="s">
        <v>578</v>
      </c>
      <c r="C54" s="92" t="s">
        <v>579</v>
      </c>
      <c r="D54" s="92" t="s">
        <v>711</v>
      </c>
      <c r="E54" s="92" t="s">
        <v>540</v>
      </c>
      <c r="F54" s="93">
        <v>273648</v>
      </c>
      <c r="G54" s="94">
        <v>273648</v>
      </c>
      <c r="H54" s="95">
        <v>212</v>
      </c>
      <c r="I54" s="91">
        <v>212</v>
      </c>
      <c r="J54" s="95" t="s">
        <v>1710</v>
      </c>
      <c r="K54" s="95">
        <v>170</v>
      </c>
      <c r="L54" s="96" t="s">
        <v>1710</v>
      </c>
      <c r="M54" s="94">
        <v>1290.7924528301887</v>
      </c>
      <c r="N54" s="97">
        <v>0.8018867924528302</v>
      </c>
      <c r="O54" s="94">
        <v>1609.6941176470589</v>
      </c>
      <c r="P54" s="94">
        <v>318.90166481687015</v>
      </c>
    </row>
    <row r="55" spans="1:16" ht="13.5">
      <c r="A55" s="99"/>
      <c r="B55" s="85" t="s">
        <v>1654</v>
      </c>
      <c r="C55" s="85" t="s">
        <v>1655</v>
      </c>
      <c r="D55" s="85" t="s">
        <v>791</v>
      </c>
      <c r="E55" s="85" t="s">
        <v>539</v>
      </c>
      <c r="F55" s="100">
        <v>286134</v>
      </c>
      <c r="G55" s="101">
        <v>286134</v>
      </c>
      <c r="H55" s="102">
        <v>169</v>
      </c>
      <c r="I55" s="99">
        <v>169</v>
      </c>
      <c r="J55" s="102" t="s">
        <v>1710</v>
      </c>
      <c r="K55" s="102">
        <v>135</v>
      </c>
      <c r="L55" s="103" t="s">
        <v>1710</v>
      </c>
      <c r="M55" s="101">
        <v>1693.1005917159764</v>
      </c>
      <c r="N55" s="104">
        <v>0.7988165680473372</v>
      </c>
      <c r="O55" s="101">
        <v>2119.511111111111</v>
      </c>
      <c r="P55" s="101">
        <v>426.41051939513454</v>
      </c>
    </row>
    <row r="56" spans="1:16" ht="13.5">
      <c r="A56" s="91"/>
      <c r="B56" s="92" t="s">
        <v>374</v>
      </c>
      <c r="C56" s="92" t="s">
        <v>375</v>
      </c>
      <c r="D56" s="92" t="s">
        <v>858</v>
      </c>
      <c r="E56" s="92" t="s">
        <v>538</v>
      </c>
      <c r="F56" s="93">
        <v>235689</v>
      </c>
      <c r="G56" s="94">
        <v>235689</v>
      </c>
      <c r="H56" s="95">
        <v>162</v>
      </c>
      <c r="I56" s="91">
        <v>162</v>
      </c>
      <c r="J56" s="95" t="s">
        <v>1710</v>
      </c>
      <c r="K56" s="95">
        <v>151</v>
      </c>
      <c r="L56" s="96" t="s">
        <v>1710</v>
      </c>
      <c r="M56" s="94">
        <v>1454.8703703703704</v>
      </c>
      <c r="N56" s="97">
        <v>0.9320987654320988</v>
      </c>
      <c r="O56" s="94">
        <v>1560.8543046357615</v>
      </c>
      <c r="P56" s="94">
        <v>105.9839342653911</v>
      </c>
    </row>
    <row r="57" spans="1:16" ht="13.5">
      <c r="A57" s="99"/>
      <c r="B57" s="85" t="s">
        <v>1218</v>
      </c>
      <c r="C57" s="85" t="s">
        <v>1219</v>
      </c>
      <c r="D57" s="85" t="s">
        <v>775</v>
      </c>
      <c r="E57" s="85" t="s">
        <v>540</v>
      </c>
      <c r="F57" s="100">
        <v>255588</v>
      </c>
      <c r="G57" s="101">
        <v>255588</v>
      </c>
      <c r="H57" s="102">
        <v>171</v>
      </c>
      <c r="I57" s="99">
        <v>171</v>
      </c>
      <c r="J57" s="102" t="s">
        <v>1710</v>
      </c>
      <c r="K57" s="102">
        <v>161</v>
      </c>
      <c r="L57" s="103" t="s">
        <v>1710</v>
      </c>
      <c r="M57" s="101">
        <v>1494.6666666666667</v>
      </c>
      <c r="N57" s="104">
        <v>0.9415204678362573</v>
      </c>
      <c r="O57" s="101">
        <v>1587.5031055900622</v>
      </c>
      <c r="P57" s="101">
        <v>92.83643892339546</v>
      </c>
    </row>
    <row r="58" spans="1:16" ht="13.5">
      <c r="A58" s="91"/>
      <c r="B58" s="92" t="s">
        <v>224</v>
      </c>
      <c r="C58" s="92" t="s">
        <v>1579</v>
      </c>
      <c r="D58" s="92" t="s">
        <v>962</v>
      </c>
      <c r="E58" s="92" t="s">
        <v>539</v>
      </c>
      <c r="F58" s="93">
        <v>220474</v>
      </c>
      <c r="G58" s="94">
        <v>220474</v>
      </c>
      <c r="H58" s="95">
        <v>161</v>
      </c>
      <c r="I58" s="91">
        <v>161</v>
      </c>
      <c r="J58" s="95" t="s">
        <v>1710</v>
      </c>
      <c r="K58" s="95">
        <v>145</v>
      </c>
      <c r="L58" s="96" t="s">
        <v>1710</v>
      </c>
      <c r="M58" s="94">
        <v>1369.4037267080746</v>
      </c>
      <c r="N58" s="97">
        <v>0.9006211180124224</v>
      </c>
      <c r="O58" s="94">
        <v>1520.510344827586</v>
      </c>
      <c r="P58" s="94">
        <v>151.1066181195115</v>
      </c>
    </row>
    <row r="59" spans="1:16" ht="13.5">
      <c r="A59" s="99"/>
      <c r="B59" s="85" t="s">
        <v>351</v>
      </c>
      <c r="C59" s="85" t="s">
        <v>1684</v>
      </c>
      <c r="D59" s="85" t="s">
        <v>802</v>
      </c>
      <c r="E59" s="85" t="s">
        <v>540</v>
      </c>
      <c r="F59" s="100">
        <v>340118</v>
      </c>
      <c r="G59" s="101">
        <v>340118</v>
      </c>
      <c r="H59" s="102">
        <v>265</v>
      </c>
      <c r="I59" s="99">
        <v>265</v>
      </c>
      <c r="J59" s="102" t="s">
        <v>1710</v>
      </c>
      <c r="K59" s="102">
        <v>224</v>
      </c>
      <c r="L59" s="103" t="s">
        <v>1710</v>
      </c>
      <c r="M59" s="101">
        <v>1283.4641509433961</v>
      </c>
      <c r="N59" s="104">
        <v>0.8452830188679246</v>
      </c>
      <c r="O59" s="101">
        <v>1518.3839285714287</v>
      </c>
      <c r="P59" s="101">
        <v>234.91977762803253</v>
      </c>
    </row>
    <row r="60" spans="1:16" ht="13.5">
      <c r="A60" s="91"/>
      <c r="B60" s="92" t="s">
        <v>527</v>
      </c>
      <c r="C60" s="92" t="s">
        <v>528</v>
      </c>
      <c r="D60" s="92" t="s">
        <v>926</v>
      </c>
      <c r="E60" s="92" t="s">
        <v>540</v>
      </c>
      <c r="F60" s="93">
        <v>318515</v>
      </c>
      <c r="G60" s="94">
        <v>318515</v>
      </c>
      <c r="H60" s="95">
        <v>175</v>
      </c>
      <c r="I60" s="91">
        <v>175</v>
      </c>
      <c r="J60" s="95" t="s">
        <v>1710</v>
      </c>
      <c r="K60" s="95">
        <v>166</v>
      </c>
      <c r="L60" s="96" t="s">
        <v>1710</v>
      </c>
      <c r="M60" s="94">
        <v>1820.0857142857142</v>
      </c>
      <c r="N60" s="97">
        <v>0.9485714285714286</v>
      </c>
      <c r="O60" s="94">
        <v>1918.7650602409637</v>
      </c>
      <c r="P60" s="94">
        <v>98.67934595524957</v>
      </c>
    </row>
    <row r="61" spans="1:16" ht="13.5">
      <c r="A61" s="99" t="s">
        <v>1900</v>
      </c>
      <c r="B61" s="85" t="s">
        <v>1544</v>
      </c>
      <c r="C61" s="85" t="s">
        <v>1657</v>
      </c>
      <c r="D61" s="85" t="s">
        <v>834</v>
      </c>
      <c r="E61" s="85" t="s">
        <v>538</v>
      </c>
      <c r="F61" s="100">
        <v>270823</v>
      </c>
      <c r="G61" s="101">
        <v>246809.1379310345</v>
      </c>
      <c r="H61" s="102">
        <v>203</v>
      </c>
      <c r="I61" s="99">
        <v>185</v>
      </c>
      <c r="J61" s="102">
        <v>18</v>
      </c>
      <c r="K61" s="102">
        <v>185</v>
      </c>
      <c r="L61" s="103">
        <v>0.08866995073891626</v>
      </c>
      <c r="M61" s="101">
        <v>1334.103448275862</v>
      </c>
      <c r="N61" s="104">
        <v>1</v>
      </c>
      <c r="O61" s="101">
        <v>1334.103448275862</v>
      </c>
      <c r="P61" s="101">
        <v>0</v>
      </c>
    </row>
    <row r="62" spans="1:16" ht="13.5">
      <c r="A62" s="91" t="s">
        <v>1900</v>
      </c>
      <c r="B62" s="92" t="s">
        <v>1928</v>
      </c>
      <c r="C62" s="92" t="s">
        <v>1929</v>
      </c>
      <c r="D62" s="92" t="s">
        <v>836</v>
      </c>
      <c r="E62" s="92" t="s">
        <v>540</v>
      </c>
      <c r="F62" s="93">
        <v>285099</v>
      </c>
      <c r="G62" s="94">
        <v>282248.01</v>
      </c>
      <c r="H62" s="95">
        <v>200</v>
      </c>
      <c r="I62" s="91">
        <v>198</v>
      </c>
      <c r="J62" s="95">
        <v>2</v>
      </c>
      <c r="K62" s="95">
        <v>176</v>
      </c>
      <c r="L62" s="96">
        <v>0.01</v>
      </c>
      <c r="M62" s="94">
        <v>1425.495</v>
      </c>
      <c r="N62" s="97">
        <v>0.8888888888888888</v>
      </c>
      <c r="O62" s="94">
        <v>1603.681875</v>
      </c>
      <c r="P62" s="94">
        <v>178.186875</v>
      </c>
    </row>
    <row r="63" spans="1:16" ht="13.5">
      <c r="A63" s="99" t="s">
        <v>1900</v>
      </c>
      <c r="B63" s="85" t="s">
        <v>1187</v>
      </c>
      <c r="C63" s="85" t="s">
        <v>1831</v>
      </c>
      <c r="D63" s="85" t="s">
        <v>789</v>
      </c>
      <c r="E63" s="85" t="s">
        <v>540</v>
      </c>
      <c r="F63" s="100">
        <v>540275</v>
      </c>
      <c r="G63" s="101">
        <v>538798.8387978142</v>
      </c>
      <c r="H63" s="102">
        <v>366</v>
      </c>
      <c r="I63" s="99">
        <v>365</v>
      </c>
      <c r="J63" s="102">
        <v>1</v>
      </c>
      <c r="K63" s="102">
        <v>303</v>
      </c>
      <c r="L63" s="103">
        <v>0.00273224043715847</v>
      </c>
      <c r="M63" s="101">
        <v>1476.1612021857923</v>
      </c>
      <c r="N63" s="104">
        <v>0.8301369863013699</v>
      </c>
      <c r="O63" s="101">
        <v>1778.2139894317302</v>
      </c>
      <c r="P63" s="101">
        <v>302.0527872459379</v>
      </c>
    </row>
    <row r="64" spans="1:16" ht="13.5">
      <c r="A64" s="91"/>
      <c r="B64" s="92" t="s">
        <v>1191</v>
      </c>
      <c r="C64" s="92" t="s">
        <v>1765</v>
      </c>
      <c r="D64" s="92" t="s">
        <v>834</v>
      </c>
      <c r="E64" s="92" t="s">
        <v>538</v>
      </c>
      <c r="F64" s="93">
        <v>278296</v>
      </c>
      <c r="G64" s="94">
        <v>278296</v>
      </c>
      <c r="H64" s="95">
        <v>142</v>
      </c>
      <c r="I64" s="91">
        <v>142</v>
      </c>
      <c r="J64" s="95" t="s">
        <v>1710</v>
      </c>
      <c r="K64" s="95">
        <v>138</v>
      </c>
      <c r="L64" s="96" t="s">
        <v>1710</v>
      </c>
      <c r="M64" s="94">
        <v>1959.8309859154929</v>
      </c>
      <c r="N64" s="97">
        <v>0.971830985915493</v>
      </c>
      <c r="O64" s="94">
        <v>2016.6376811594203</v>
      </c>
      <c r="P64" s="94">
        <v>56.80669524392738</v>
      </c>
    </row>
    <row r="65" spans="1:16" ht="13.5">
      <c r="A65" s="99"/>
      <c r="B65" s="85" t="s">
        <v>1365</v>
      </c>
      <c r="C65" s="85" t="s">
        <v>1784</v>
      </c>
      <c r="D65" s="85" t="s">
        <v>763</v>
      </c>
      <c r="E65" s="85" t="s">
        <v>538</v>
      </c>
      <c r="F65" s="100">
        <v>260124</v>
      </c>
      <c r="G65" s="101">
        <v>260124</v>
      </c>
      <c r="H65" s="102">
        <v>173</v>
      </c>
      <c r="I65" s="99">
        <v>173</v>
      </c>
      <c r="J65" s="102" t="s">
        <v>1710</v>
      </c>
      <c r="K65" s="102">
        <v>149</v>
      </c>
      <c r="L65" s="103" t="s">
        <v>1710</v>
      </c>
      <c r="M65" s="101">
        <v>1503.606936416185</v>
      </c>
      <c r="N65" s="104">
        <v>0.861271676300578</v>
      </c>
      <c r="O65" s="101">
        <v>1745.7986577181207</v>
      </c>
      <c r="P65" s="101">
        <v>242.1917213019358</v>
      </c>
    </row>
    <row r="66" spans="1:16" ht="13.5">
      <c r="A66" s="91"/>
      <c r="B66" s="92" t="s">
        <v>1557</v>
      </c>
      <c r="C66" s="92" t="s">
        <v>1827</v>
      </c>
      <c r="D66" s="92" t="s">
        <v>759</v>
      </c>
      <c r="E66" s="92" t="s">
        <v>539</v>
      </c>
      <c r="F66" s="93">
        <v>271074</v>
      </c>
      <c r="G66" s="94">
        <v>271074</v>
      </c>
      <c r="H66" s="95">
        <v>191</v>
      </c>
      <c r="I66" s="91">
        <v>191</v>
      </c>
      <c r="J66" s="95" t="s">
        <v>1710</v>
      </c>
      <c r="K66" s="95">
        <v>189</v>
      </c>
      <c r="L66" s="96" t="s">
        <v>1710</v>
      </c>
      <c r="M66" s="94">
        <v>1419.235602094241</v>
      </c>
      <c r="N66" s="97">
        <v>0.9895287958115183</v>
      </c>
      <c r="O66" s="94">
        <v>1434.2539682539682</v>
      </c>
      <c r="P66" s="94">
        <v>15.018366159727293</v>
      </c>
    </row>
    <row r="67" spans="1:16" ht="13.5">
      <c r="A67" s="99"/>
      <c r="B67" s="85" t="s">
        <v>133</v>
      </c>
      <c r="C67" s="85" t="s">
        <v>134</v>
      </c>
      <c r="D67" s="85" t="s">
        <v>827</v>
      </c>
      <c r="E67" s="85" t="s">
        <v>538</v>
      </c>
      <c r="F67" s="100">
        <v>266702</v>
      </c>
      <c r="G67" s="101">
        <v>266702</v>
      </c>
      <c r="H67" s="102">
        <v>200</v>
      </c>
      <c r="I67" s="99">
        <v>200</v>
      </c>
      <c r="J67" s="102" t="s">
        <v>1710</v>
      </c>
      <c r="K67" s="102">
        <v>182</v>
      </c>
      <c r="L67" s="103" t="s">
        <v>1710</v>
      </c>
      <c r="M67" s="101">
        <v>1333.51</v>
      </c>
      <c r="N67" s="104">
        <v>0.91</v>
      </c>
      <c r="O67" s="101">
        <v>1465.3956043956043</v>
      </c>
      <c r="P67" s="101">
        <v>131.88560439560433</v>
      </c>
    </row>
    <row r="68" spans="1:16" ht="13.5">
      <c r="A68" s="91"/>
      <c r="B68" s="92" t="s">
        <v>734</v>
      </c>
      <c r="C68" s="92" t="s">
        <v>735</v>
      </c>
      <c r="D68" s="92" t="s">
        <v>834</v>
      </c>
      <c r="E68" s="92" t="s">
        <v>539</v>
      </c>
      <c r="F68" s="93">
        <v>449875</v>
      </c>
      <c r="G68" s="94">
        <v>449875</v>
      </c>
      <c r="H68" s="95">
        <v>403</v>
      </c>
      <c r="I68" s="91">
        <v>403</v>
      </c>
      <c r="J68" s="95" t="s">
        <v>1710</v>
      </c>
      <c r="K68" s="95">
        <v>278</v>
      </c>
      <c r="L68" s="96" t="s">
        <v>1710</v>
      </c>
      <c r="M68" s="94">
        <v>1116.3151364764267</v>
      </c>
      <c r="N68" s="97">
        <v>0.6898263027295285</v>
      </c>
      <c r="O68" s="94">
        <v>1618.2553956834533</v>
      </c>
      <c r="P68" s="94">
        <v>501.94025920702666</v>
      </c>
    </row>
    <row r="69" spans="1:16" ht="13.5">
      <c r="A69" s="99"/>
      <c r="B69" s="85" t="s">
        <v>157</v>
      </c>
      <c r="C69" s="85" t="s">
        <v>880</v>
      </c>
      <c r="D69" s="85" t="s">
        <v>815</v>
      </c>
      <c r="E69" s="85" t="s">
        <v>539</v>
      </c>
      <c r="F69" s="100">
        <v>271325</v>
      </c>
      <c r="G69" s="101">
        <v>271325</v>
      </c>
      <c r="H69" s="102">
        <v>327</v>
      </c>
      <c r="I69" s="99">
        <v>327</v>
      </c>
      <c r="J69" s="102" t="s">
        <v>1710</v>
      </c>
      <c r="K69" s="102">
        <v>236</v>
      </c>
      <c r="L69" s="103" t="s">
        <v>1710</v>
      </c>
      <c r="M69" s="101">
        <v>829.7400611620795</v>
      </c>
      <c r="N69" s="104">
        <v>0.7217125382262997</v>
      </c>
      <c r="O69" s="101">
        <v>1149.6822033898304</v>
      </c>
      <c r="P69" s="101">
        <v>319.9421422277509</v>
      </c>
    </row>
    <row r="70" spans="1:16" ht="13.5">
      <c r="A70" s="91"/>
      <c r="B70" s="92" t="s">
        <v>84</v>
      </c>
      <c r="C70" s="92" t="s">
        <v>975</v>
      </c>
      <c r="D70" s="92" t="s">
        <v>770</v>
      </c>
      <c r="E70" s="92" t="s">
        <v>539</v>
      </c>
      <c r="F70" s="93">
        <v>244726</v>
      </c>
      <c r="G70" s="94">
        <v>244726</v>
      </c>
      <c r="H70" s="95">
        <v>373</v>
      </c>
      <c r="I70" s="91">
        <v>373</v>
      </c>
      <c r="J70" s="95" t="s">
        <v>1710</v>
      </c>
      <c r="K70" s="95">
        <v>336</v>
      </c>
      <c r="L70" s="96" t="s">
        <v>1710</v>
      </c>
      <c r="M70" s="94">
        <v>656.1018766756032</v>
      </c>
      <c r="N70" s="97">
        <v>0.900804289544236</v>
      </c>
      <c r="O70" s="94">
        <v>728.3511904761905</v>
      </c>
      <c r="P70" s="94">
        <v>72.24931380058729</v>
      </c>
    </row>
    <row r="71" spans="1:16" ht="13.5">
      <c r="A71" s="99" t="s">
        <v>1900</v>
      </c>
      <c r="B71" s="85" t="s">
        <v>1288</v>
      </c>
      <c r="C71" s="85" t="s">
        <v>1289</v>
      </c>
      <c r="D71" s="85" t="s">
        <v>759</v>
      </c>
      <c r="E71" s="85" t="s">
        <v>539</v>
      </c>
      <c r="F71" s="100">
        <v>219939</v>
      </c>
      <c r="G71" s="101">
        <v>216639.915</v>
      </c>
      <c r="H71" s="102">
        <v>200</v>
      </c>
      <c r="I71" s="99">
        <v>197</v>
      </c>
      <c r="J71" s="102">
        <v>3</v>
      </c>
      <c r="K71" s="102">
        <v>144</v>
      </c>
      <c r="L71" s="103">
        <v>0.015</v>
      </c>
      <c r="M71" s="101">
        <v>1099.695</v>
      </c>
      <c r="N71" s="104">
        <v>0.7309644670050761</v>
      </c>
      <c r="O71" s="101">
        <v>1504.4438541666668</v>
      </c>
      <c r="P71" s="101">
        <v>404.7488541666669</v>
      </c>
    </row>
    <row r="72" spans="1:16" ht="13.5">
      <c r="A72" s="91"/>
      <c r="B72" s="92" t="s">
        <v>1231</v>
      </c>
      <c r="C72" s="92" t="s">
        <v>833</v>
      </c>
      <c r="D72" s="92" t="s">
        <v>834</v>
      </c>
      <c r="E72" s="92" t="s">
        <v>539</v>
      </c>
      <c r="F72" s="93">
        <v>270822</v>
      </c>
      <c r="G72" s="94">
        <v>270822</v>
      </c>
      <c r="H72" s="95">
        <v>181</v>
      </c>
      <c r="I72" s="91">
        <v>181</v>
      </c>
      <c r="J72" s="95" t="s">
        <v>1710</v>
      </c>
      <c r="K72" s="95">
        <v>144</v>
      </c>
      <c r="L72" s="96" t="s">
        <v>1710</v>
      </c>
      <c r="M72" s="94">
        <v>1496.254143646409</v>
      </c>
      <c r="N72" s="97">
        <v>0.7955801104972375</v>
      </c>
      <c r="O72" s="94">
        <v>1880.7083333333333</v>
      </c>
      <c r="P72" s="94">
        <v>384.45418968692434</v>
      </c>
    </row>
    <row r="73" spans="1:16" ht="13.5">
      <c r="A73" s="99" t="s">
        <v>1900</v>
      </c>
      <c r="B73" s="85" t="s">
        <v>174</v>
      </c>
      <c r="C73" s="85" t="s">
        <v>175</v>
      </c>
      <c r="D73" s="85" t="s">
        <v>758</v>
      </c>
      <c r="E73" s="85" t="s">
        <v>539</v>
      </c>
      <c r="F73" s="100">
        <v>219981</v>
      </c>
      <c r="G73" s="101">
        <v>218606.11875</v>
      </c>
      <c r="H73" s="102">
        <v>160</v>
      </c>
      <c r="I73" s="99">
        <v>159</v>
      </c>
      <c r="J73" s="102">
        <v>1</v>
      </c>
      <c r="K73" s="102">
        <v>148</v>
      </c>
      <c r="L73" s="103">
        <v>0.00625</v>
      </c>
      <c r="M73" s="101">
        <v>1374.88125</v>
      </c>
      <c r="N73" s="104">
        <v>0.9308176100628931</v>
      </c>
      <c r="O73" s="101">
        <v>1477.0683699324325</v>
      </c>
      <c r="P73" s="101">
        <v>102.18711993243255</v>
      </c>
    </row>
    <row r="74" spans="1:16" ht="13.5">
      <c r="A74" s="91"/>
      <c r="B74" s="92" t="s">
        <v>580</v>
      </c>
      <c r="C74" s="92" t="s">
        <v>581</v>
      </c>
      <c r="D74" s="92" t="s">
        <v>757</v>
      </c>
      <c r="E74" s="92" t="s">
        <v>539</v>
      </c>
      <c r="F74" s="93">
        <v>276406</v>
      </c>
      <c r="G74" s="94">
        <v>276406</v>
      </c>
      <c r="H74" s="95">
        <v>179</v>
      </c>
      <c r="I74" s="91">
        <v>179</v>
      </c>
      <c r="J74" s="95" t="s">
        <v>1710</v>
      </c>
      <c r="K74" s="95">
        <v>145</v>
      </c>
      <c r="L74" s="96" t="s">
        <v>1710</v>
      </c>
      <c r="M74" s="94">
        <v>1544.167597765363</v>
      </c>
      <c r="N74" s="97">
        <v>0.8100558659217877</v>
      </c>
      <c r="O74" s="94">
        <v>1906.248275862069</v>
      </c>
      <c r="P74" s="94">
        <v>362.0806780967059</v>
      </c>
    </row>
    <row r="75" spans="1:16" ht="13.5">
      <c r="A75" s="99"/>
      <c r="B75" s="85" t="s">
        <v>1355</v>
      </c>
      <c r="C75" s="85" t="s">
        <v>906</v>
      </c>
      <c r="D75" s="85" t="s">
        <v>823</v>
      </c>
      <c r="E75" s="85" t="s">
        <v>539</v>
      </c>
      <c r="F75" s="100">
        <v>235689</v>
      </c>
      <c r="G75" s="101">
        <v>235689</v>
      </c>
      <c r="H75" s="102">
        <v>148</v>
      </c>
      <c r="I75" s="99">
        <v>148</v>
      </c>
      <c r="J75" s="102" t="s">
        <v>1710</v>
      </c>
      <c r="K75" s="102">
        <v>136</v>
      </c>
      <c r="L75" s="103" t="s">
        <v>1710</v>
      </c>
      <c r="M75" s="101">
        <v>1592.4932432432433</v>
      </c>
      <c r="N75" s="104">
        <v>0.918918918918919</v>
      </c>
      <c r="O75" s="101">
        <v>1733.0073529411766</v>
      </c>
      <c r="P75" s="101">
        <v>140.51410969793324</v>
      </c>
    </row>
    <row r="76" spans="1:16" ht="13.5">
      <c r="A76" s="91"/>
      <c r="B76" s="92" t="s">
        <v>1259</v>
      </c>
      <c r="C76" s="92" t="s">
        <v>808</v>
      </c>
      <c r="D76" s="92" t="s">
        <v>758</v>
      </c>
      <c r="E76" s="92" t="s">
        <v>538</v>
      </c>
      <c r="F76" s="93">
        <v>236966</v>
      </c>
      <c r="G76" s="94">
        <v>236966</v>
      </c>
      <c r="H76" s="95">
        <v>200</v>
      </c>
      <c r="I76" s="91">
        <v>200</v>
      </c>
      <c r="J76" s="95" t="s">
        <v>1710</v>
      </c>
      <c r="K76" s="95">
        <v>192</v>
      </c>
      <c r="L76" s="96" t="s">
        <v>1710</v>
      </c>
      <c r="M76" s="94">
        <v>1184.83</v>
      </c>
      <c r="N76" s="97">
        <v>0.96</v>
      </c>
      <c r="O76" s="94">
        <v>1234.1979166666667</v>
      </c>
      <c r="P76" s="94">
        <v>49.367916666666815</v>
      </c>
    </row>
    <row r="77" spans="1:16" ht="13.5">
      <c r="A77" s="99"/>
      <c r="B77" s="85" t="s">
        <v>1119</v>
      </c>
      <c r="C77" s="85" t="s">
        <v>774</v>
      </c>
      <c r="D77" s="85" t="s">
        <v>758</v>
      </c>
      <c r="E77" s="85" t="s">
        <v>540</v>
      </c>
      <c r="F77" s="100">
        <v>275426</v>
      </c>
      <c r="G77" s="101">
        <v>275426</v>
      </c>
      <c r="H77" s="102">
        <v>253</v>
      </c>
      <c r="I77" s="99">
        <v>253</v>
      </c>
      <c r="J77" s="102" t="s">
        <v>1710</v>
      </c>
      <c r="K77" s="102">
        <v>233</v>
      </c>
      <c r="L77" s="103" t="s">
        <v>1710</v>
      </c>
      <c r="M77" s="101">
        <v>1088.6403162055335</v>
      </c>
      <c r="N77" s="104">
        <v>0.9209486166007905</v>
      </c>
      <c r="O77" s="101">
        <v>1182.0858369098712</v>
      </c>
      <c r="P77" s="101">
        <v>93.4455207043377</v>
      </c>
    </row>
    <row r="78" spans="1:16" ht="13.5">
      <c r="A78" s="91"/>
      <c r="B78" s="92" t="s">
        <v>712</v>
      </c>
      <c r="C78" s="92" t="s">
        <v>713</v>
      </c>
      <c r="D78" s="92" t="s">
        <v>758</v>
      </c>
      <c r="E78" s="92" t="s">
        <v>540</v>
      </c>
      <c r="F78" s="93">
        <v>354556</v>
      </c>
      <c r="G78" s="94">
        <v>354556</v>
      </c>
      <c r="H78" s="95">
        <v>250</v>
      </c>
      <c r="I78" s="91">
        <v>250</v>
      </c>
      <c r="J78" s="95" t="s">
        <v>1710</v>
      </c>
      <c r="K78" s="95">
        <v>246</v>
      </c>
      <c r="L78" s="96" t="s">
        <v>1710</v>
      </c>
      <c r="M78" s="94">
        <v>1418.224</v>
      </c>
      <c r="N78" s="97">
        <v>0.984</v>
      </c>
      <c r="O78" s="94">
        <v>1441.2845528455284</v>
      </c>
      <c r="P78" s="94">
        <v>23.06055284552849</v>
      </c>
    </row>
    <row r="79" spans="1:16" ht="13.5">
      <c r="A79" s="99"/>
      <c r="B79" s="85" t="s">
        <v>800</v>
      </c>
      <c r="C79" s="85" t="s">
        <v>801</v>
      </c>
      <c r="D79" s="85" t="s">
        <v>758</v>
      </c>
      <c r="E79" s="85" t="s">
        <v>540</v>
      </c>
      <c r="F79" s="100">
        <v>267986</v>
      </c>
      <c r="G79" s="101">
        <v>267986</v>
      </c>
      <c r="H79" s="102">
        <v>153</v>
      </c>
      <c r="I79" s="99">
        <v>153</v>
      </c>
      <c r="J79" s="102" t="s">
        <v>1710</v>
      </c>
      <c r="K79" s="102">
        <v>148</v>
      </c>
      <c r="L79" s="103" t="s">
        <v>1710</v>
      </c>
      <c r="M79" s="101">
        <v>1751.5424836601308</v>
      </c>
      <c r="N79" s="104">
        <v>0.9673202614379085</v>
      </c>
      <c r="O79" s="101">
        <v>1810.7162162162163</v>
      </c>
      <c r="P79" s="101">
        <v>59.1737325560855</v>
      </c>
    </row>
    <row r="80" spans="1:16" ht="13.5">
      <c r="A80" s="91"/>
      <c r="B80" s="92" t="s">
        <v>1547</v>
      </c>
      <c r="C80" s="92" t="s">
        <v>1581</v>
      </c>
      <c r="D80" s="92" t="s">
        <v>758</v>
      </c>
      <c r="E80" s="92" t="s">
        <v>540</v>
      </c>
      <c r="F80" s="93">
        <v>285785</v>
      </c>
      <c r="G80" s="94">
        <v>285785</v>
      </c>
      <c r="H80" s="95">
        <v>250</v>
      </c>
      <c r="I80" s="91">
        <v>250</v>
      </c>
      <c r="J80" s="95" t="s">
        <v>1710</v>
      </c>
      <c r="K80" s="95">
        <v>230</v>
      </c>
      <c r="L80" s="96" t="s">
        <v>1710</v>
      </c>
      <c r="M80" s="94">
        <v>1143.14</v>
      </c>
      <c r="N80" s="97">
        <v>0.92</v>
      </c>
      <c r="O80" s="94">
        <v>1242.5434782608695</v>
      </c>
      <c r="P80" s="94">
        <v>99.4034782608694</v>
      </c>
    </row>
    <row r="81" spans="1:16" ht="13.5">
      <c r="A81" s="99"/>
      <c r="B81" s="85" t="s">
        <v>1354</v>
      </c>
      <c r="C81" s="85" t="s">
        <v>1819</v>
      </c>
      <c r="D81" s="85" t="s">
        <v>758</v>
      </c>
      <c r="E81" s="85" t="s">
        <v>540</v>
      </c>
      <c r="F81" s="100">
        <v>235689</v>
      </c>
      <c r="G81" s="101">
        <v>235689</v>
      </c>
      <c r="H81" s="102">
        <v>494</v>
      </c>
      <c r="I81" s="99">
        <v>494</v>
      </c>
      <c r="J81" s="102" t="s">
        <v>1710</v>
      </c>
      <c r="K81" s="102">
        <v>470</v>
      </c>
      <c r="L81" s="103" t="s">
        <v>1710</v>
      </c>
      <c r="M81" s="101">
        <v>477.10323886639674</v>
      </c>
      <c r="N81" s="104">
        <v>0.951417004048583</v>
      </c>
      <c r="O81" s="101">
        <v>501.4659574468085</v>
      </c>
      <c r="P81" s="101">
        <v>24.36271858041175</v>
      </c>
    </row>
    <row r="82" spans="1:16" ht="13.5">
      <c r="A82" s="91" t="s">
        <v>1900</v>
      </c>
      <c r="B82" s="92" t="s">
        <v>450</v>
      </c>
      <c r="C82" s="92" t="s">
        <v>451</v>
      </c>
      <c r="D82" s="92" t="s">
        <v>758</v>
      </c>
      <c r="E82" s="92" t="s">
        <v>540</v>
      </c>
      <c r="F82" s="93">
        <v>235689</v>
      </c>
      <c r="G82" s="94">
        <v>207041.7182320442</v>
      </c>
      <c r="H82" s="95">
        <v>181</v>
      </c>
      <c r="I82" s="91">
        <v>159</v>
      </c>
      <c r="J82" s="95">
        <v>22</v>
      </c>
      <c r="K82" s="95">
        <v>158</v>
      </c>
      <c r="L82" s="96">
        <v>0.12154696132596685</v>
      </c>
      <c r="M82" s="94">
        <v>1302.1491712707182</v>
      </c>
      <c r="N82" s="97">
        <v>0.9937106918238994</v>
      </c>
      <c r="O82" s="94">
        <v>1310.3906217217987</v>
      </c>
      <c r="P82" s="94">
        <v>8.241450451080482</v>
      </c>
    </row>
    <row r="83" spans="1:16" ht="13.5">
      <c r="A83" s="99" t="s">
        <v>1900</v>
      </c>
      <c r="B83" s="85" t="s">
        <v>1068</v>
      </c>
      <c r="C83" s="85" t="s">
        <v>1069</v>
      </c>
      <c r="D83" s="85" t="s">
        <v>758</v>
      </c>
      <c r="E83" s="85" t="s">
        <v>540</v>
      </c>
      <c r="F83" s="100">
        <v>433941</v>
      </c>
      <c r="G83" s="101">
        <v>421363</v>
      </c>
      <c r="H83" s="102">
        <v>345</v>
      </c>
      <c r="I83" s="99">
        <v>335</v>
      </c>
      <c r="J83" s="102">
        <v>10</v>
      </c>
      <c r="K83" s="102">
        <v>335</v>
      </c>
      <c r="L83" s="103">
        <v>0.028985507246376812</v>
      </c>
      <c r="M83" s="101">
        <v>1257.8</v>
      </c>
      <c r="N83" s="104">
        <v>1</v>
      </c>
      <c r="O83" s="101">
        <v>1257.8</v>
      </c>
      <c r="P83" s="101">
        <v>0</v>
      </c>
    </row>
    <row r="84" spans="1:16" ht="13.5">
      <c r="A84" s="91" t="s">
        <v>1900</v>
      </c>
      <c r="B84" s="92" t="s">
        <v>1459</v>
      </c>
      <c r="C84" s="92" t="s">
        <v>1460</v>
      </c>
      <c r="D84" s="92" t="s">
        <v>758</v>
      </c>
      <c r="E84" s="92" t="s">
        <v>540</v>
      </c>
      <c r="F84" s="93">
        <v>220000</v>
      </c>
      <c r="G84" s="94">
        <v>218358.20895522388</v>
      </c>
      <c r="H84" s="95">
        <v>134</v>
      </c>
      <c r="I84" s="91">
        <v>133</v>
      </c>
      <c r="J84" s="95">
        <v>1</v>
      </c>
      <c r="K84" s="95">
        <v>128</v>
      </c>
      <c r="L84" s="96">
        <v>0.007462686567164179</v>
      </c>
      <c r="M84" s="94">
        <v>1641.7910447761194</v>
      </c>
      <c r="N84" s="97">
        <v>0.9624060150375939</v>
      </c>
      <c r="O84" s="94">
        <v>1705.9235074626865</v>
      </c>
      <c r="P84" s="94">
        <v>64.13246268656712</v>
      </c>
    </row>
    <row r="85" spans="1:16" ht="13.5">
      <c r="A85" s="99"/>
      <c r="B85" s="85" t="s">
        <v>1346</v>
      </c>
      <c r="C85" s="85" t="s">
        <v>1577</v>
      </c>
      <c r="D85" s="85" t="s">
        <v>758</v>
      </c>
      <c r="E85" s="85" t="s">
        <v>540</v>
      </c>
      <c r="F85" s="100">
        <v>278295</v>
      </c>
      <c r="G85" s="101">
        <v>278295</v>
      </c>
      <c r="H85" s="102">
        <v>200</v>
      </c>
      <c r="I85" s="99">
        <v>200</v>
      </c>
      <c r="J85" s="102" t="s">
        <v>1710</v>
      </c>
      <c r="K85" s="102">
        <v>194</v>
      </c>
      <c r="L85" s="103" t="s">
        <v>1710</v>
      </c>
      <c r="M85" s="101">
        <v>1391.475</v>
      </c>
      <c r="N85" s="104">
        <v>0.97</v>
      </c>
      <c r="O85" s="101">
        <v>1434.5103092783504</v>
      </c>
      <c r="P85" s="101">
        <v>43.035309278350496</v>
      </c>
    </row>
    <row r="86" spans="1:16" ht="13.5">
      <c r="A86" s="91"/>
      <c r="B86" s="92" t="s">
        <v>1121</v>
      </c>
      <c r="C86" s="92" t="s">
        <v>930</v>
      </c>
      <c r="D86" s="92" t="s">
        <v>758</v>
      </c>
      <c r="E86" s="92" t="s">
        <v>540</v>
      </c>
      <c r="F86" s="93">
        <v>278295</v>
      </c>
      <c r="G86" s="94">
        <v>278295</v>
      </c>
      <c r="H86" s="95">
        <v>160</v>
      </c>
      <c r="I86" s="91">
        <v>160</v>
      </c>
      <c r="J86" s="95" t="s">
        <v>1710</v>
      </c>
      <c r="K86" s="95">
        <v>153</v>
      </c>
      <c r="L86" s="96" t="s">
        <v>1710</v>
      </c>
      <c r="M86" s="94">
        <v>1739.34375</v>
      </c>
      <c r="N86" s="97">
        <v>0.95625</v>
      </c>
      <c r="O86" s="94">
        <v>1818.921568627451</v>
      </c>
      <c r="P86" s="94">
        <v>79.57781862745105</v>
      </c>
    </row>
    <row r="87" spans="1:16" ht="13.5">
      <c r="A87" s="99" t="s">
        <v>1900</v>
      </c>
      <c r="B87" s="85" t="s">
        <v>903</v>
      </c>
      <c r="C87" s="85" t="s">
        <v>904</v>
      </c>
      <c r="D87" s="85" t="s">
        <v>758</v>
      </c>
      <c r="E87" s="85" t="s">
        <v>540</v>
      </c>
      <c r="F87" s="100">
        <v>485602</v>
      </c>
      <c r="G87" s="101">
        <v>484530.03090507723</v>
      </c>
      <c r="H87" s="102">
        <v>453</v>
      </c>
      <c r="I87" s="99">
        <v>452</v>
      </c>
      <c r="J87" s="102">
        <v>1</v>
      </c>
      <c r="K87" s="102">
        <v>443</v>
      </c>
      <c r="L87" s="103">
        <v>0.002207505518763797</v>
      </c>
      <c r="M87" s="101">
        <v>1071.9690949227372</v>
      </c>
      <c r="N87" s="104">
        <v>0.9800884955752213</v>
      </c>
      <c r="O87" s="101">
        <v>1093.7472480927252</v>
      </c>
      <c r="P87" s="101">
        <v>21.778153169987945</v>
      </c>
    </row>
    <row r="88" spans="1:16" ht="13.5">
      <c r="A88" s="91"/>
      <c r="B88" s="92" t="s">
        <v>1301</v>
      </c>
      <c r="C88" s="92" t="s">
        <v>744</v>
      </c>
      <c r="D88" s="92" t="s">
        <v>758</v>
      </c>
      <c r="E88" s="92" t="s">
        <v>540</v>
      </c>
      <c r="F88" s="93">
        <v>267986</v>
      </c>
      <c r="G88" s="94">
        <v>267986</v>
      </c>
      <c r="H88" s="95">
        <v>115</v>
      </c>
      <c r="I88" s="91">
        <v>115</v>
      </c>
      <c r="J88" s="95" t="s">
        <v>1710</v>
      </c>
      <c r="K88" s="95">
        <v>113</v>
      </c>
      <c r="L88" s="96" t="s">
        <v>1710</v>
      </c>
      <c r="M88" s="94">
        <v>2330.313043478261</v>
      </c>
      <c r="N88" s="97">
        <v>0.9826086956521739</v>
      </c>
      <c r="O88" s="94">
        <v>2371.5575221238937</v>
      </c>
      <c r="P88" s="94">
        <v>41.244478645632626</v>
      </c>
    </row>
    <row r="89" spans="1:16" ht="13.5">
      <c r="A89" s="99"/>
      <c r="B89" s="85" t="s">
        <v>1439</v>
      </c>
      <c r="C89" s="85" t="s">
        <v>1844</v>
      </c>
      <c r="D89" s="85" t="s">
        <v>758</v>
      </c>
      <c r="E89" s="85" t="s">
        <v>540</v>
      </c>
      <c r="F89" s="100">
        <v>235689</v>
      </c>
      <c r="G89" s="101">
        <v>235689</v>
      </c>
      <c r="H89" s="102">
        <v>170</v>
      </c>
      <c r="I89" s="99">
        <v>170</v>
      </c>
      <c r="J89" s="102" t="s">
        <v>1710</v>
      </c>
      <c r="K89" s="102">
        <v>156</v>
      </c>
      <c r="L89" s="103" t="s">
        <v>1710</v>
      </c>
      <c r="M89" s="101">
        <v>1386.4058823529413</v>
      </c>
      <c r="N89" s="104">
        <v>0.9176470588235294</v>
      </c>
      <c r="O89" s="101">
        <v>1510.826923076923</v>
      </c>
      <c r="P89" s="101">
        <v>124.42104072398183</v>
      </c>
    </row>
    <row r="90" spans="1:16" ht="13.5">
      <c r="A90" s="91"/>
      <c r="B90" s="92" t="s">
        <v>1949</v>
      </c>
      <c r="C90" s="92" t="s">
        <v>1950</v>
      </c>
      <c r="D90" s="92" t="s">
        <v>758</v>
      </c>
      <c r="E90" s="92" t="s">
        <v>540</v>
      </c>
      <c r="F90" s="93">
        <v>254540</v>
      </c>
      <c r="G90" s="94">
        <v>254540</v>
      </c>
      <c r="H90" s="95">
        <v>147</v>
      </c>
      <c r="I90" s="91">
        <v>147</v>
      </c>
      <c r="J90" s="95" t="s">
        <v>1710</v>
      </c>
      <c r="K90" s="95">
        <v>137</v>
      </c>
      <c r="L90" s="96" t="s">
        <v>1710</v>
      </c>
      <c r="M90" s="94">
        <v>1731.5646258503402</v>
      </c>
      <c r="N90" s="97">
        <v>0.9319727891156463</v>
      </c>
      <c r="O90" s="94">
        <v>1857.956204379562</v>
      </c>
      <c r="P90" s="94">
        <v>126.39157852922176</v>
      </c>
    </row>
    <row r="91" spans="1:16" ht="13.5">
      <c r="A91" s="99"/>
      <c r="B91" s="85" t="s">
        <v>328</v>
      </c>
      <c r="C91" s="85" t="s">
        <v>699</v>
      </c>
      <c r="D91" s="85" t="s">
        <v>758</v>
      </c>
      <c r="E91" s="85" t="s">
        <v>540</v>
      </c>
      <c r="F91" s="100">
        <v>355665</v>
      </c>
      <c r="G91" s="101">
        <v>355665</v>
      </c>
      <c r="H91" s="102">
        <v>362</v>
      </c>
      <c r="I91" s="99">
        <v>362</v>
      </c>
      <c r="J91" s="102" t="s">
        <v>1710</v>
      </c>
      <c r="K91" s="102">
        <v>351</v>
      </c>
      <c r="L91" s="103" t="s">
        <v>1710</v>
      </c>
      <c r="M91" s="101">
        <v>982.5</v>
      </c>
      <c r="N91" s="104">
        <v>0.9696132596685083</v>
      </c>
      <c r="O91" s="101">
        <v>1013.2905982905983</v>
      </c>
      <c r="P91" s="101">
        <v>30.79059829059827</v>
      </c>
    </row>
    <row r="92" spans="1:16" ht="13.5">
      <c r="A92" s="91"/>
      <c r="B92" s="92" t="s">
        <v>131</v>
      </c>
      <c r="C92" s="92" t="s">
        <v>856</v>
      </c>
      <c r="D92" s="92" t="s">
        <v>758</v>
      </c>
      <c r="E92" s="92" t="s">
        <v>540</v>
      </c>
      <c r="F92" s="93">
        <v>278295</v>
      </c>
      <c r="G92" s="94">
        <v>278295</v>
      </c>
      <c r="H92" s="95">
        <v>222</v>
      </c>
      <c r="I92" s="91">
        <v>222</v>
      </c>
      <c r="J92" s="95" t="s">
        <v>1710</v>
      </c>
      <c r="K92" s="95">
        <v>212</v>
      </c>
      <c r="L92" s="96" t="s">
        <v>1710</v>
      </c>
      <c r="M92" s="94">
        <v>1253.581081081081</v>
      </c>
      <c r="N92" s="97">
        <v>0.954954954954955</v>
      </c>
      <c r="O92" s="94">
        <v>1312.7122641509434</v>
      </c>
      <c r="P92" s="94">
        <v>59.131183069862345</v>
      </c>
    </row>
    <row r="93" spans="1:16" ht="13.5">
      <c r="A93" s="99"/>
      <c r="B93" s="85" t="s">
        <v>1200</v>
      </c>
      <c r="C93" s="85" t="s">
        <v>1201</v>
      </c>
      <c r="D93" s="85" t="s">
        <v>758</v>
      </c>
      <c r="E93" s="85" t="s">
        <v>540</v>
      </c>
      <c r="F93" s="100">
        <v>350373</v>
      </c>
      <c r="G93" s="101">
        <v>350373</v>
      </c>
      <c r="H93" s="102">
        <v>244</v>
      </c>
      <c r="I93" s="99">
        <v>244</v>
      </c>
      <c r="J93" s="102" t="s">
        <v>1710</v>
      </c>
      <c r="K93" s="102">
        <v>241</v>
      </c>
      <c r="L93" s="103" t="s">
        <v>1710</v>
      </c>
      <c r="M93" s="101">
        <v>1435.954918032787</v>
      </c>
      <c r="N93" s="104">
        <v>0.9877049180327869</v>
      </c>
      <c r="O93" s="101">
        <v>1453.8298755186722</v>
      </c>
      <c r="P93" s="101">
        <v>17.87495748588526</v>
      </c>
    </row>
    <row r="94" spans="1:16" ht="13.5">
      <c r="A94" s="91"/>
      <c r="B94" s="92" t="s">
        <v>1884</v>
      </c>
      <c r="C94" s="92" t="s">
        <v>1907</v>
      </c>
      <c r="D94" s="92" t="s">
        <v>775</v>
      </c>
      <c r="E94" s="92" t="s">
        <v>540</v>
      </c>
      <c r="F94" s="93">
        <v>271074</v>
      </c>
      <c r="G94" s="94">
        <v>271074</v>
      </c>
      <c r="H94" s="95">
        <v>166</v>
      </c>
      <c r="I94" s="91">
        <v>166</v>
      </c>
      <c r="J94" s="95" t="s">
        <v>1710</v>
      </c>
      <c r="K94" s="95">
        <v>162</v>
      </c>
      <c r="L94" s="96" t="s">
        <v>1710</v>
      </c>
      <c r="M94" s="94">
        <v>1632.9759036144578</v>
      </c>
      <c r="N94" s="97">
        <v>0.9759036144578314</v>
      </c>
      <c r="O94" s="94">
        <v>1673.2962962962963</v>
      </c>
      <c r="P94" s="94">
        <v>40.320392681838484</v>
      </c>
    </row>
    <row r="95" spans="1:16" ht="13.5">
      <c r="A95" s="99"/>
      <c r="B95" s="85" t="s">
        <v>1955</v>
      </c>
      <c r="C95" s="85" t="s">
        <v>1956</v>
      </c>
      <c r="D95" s="85" t="s">
        <v>858</v>
      </c>
      <c r="E95" s="85" t="s">
        <v>539</v>
      </c>
      <c r="F95" s="100">
        <v>278296</v>
      </c>
      <c r="G95" s="101">
        <v>278296</v>
      </c>
      <c r="H95" s="102">
        <v>205</v>
      </c>
      <c r="I95" s="99">
        <v>205</v>
      </c>
      <c r="J95" s="102" t="s">
        <v>1710</v>
      </c>
      <c r="K95" s="102">
        <v>197</v>
      </c>
      <c r="L95" s="103" t="s">
        <v>1710</v>
      </c>
      <c r="M95" s="101">
        <v>1357.541463414634</v>
      </c>
      <c r="N95" s="104">
        <v>0.9609756097560975</v>
      </c>
      <c r="O95" s="101">
        <v>1412.6700507614214</v>
      </c>
      <c r="P95" s="101">
        <v>55.1285873467873</v>
      </c>
    </row>
    <row r="96" spans="1:16" ht="13.5">
      <c r="A96" s="91"/>
      <c r="B96" s="92" t="s">
        <v>1146</v>
      </c>
      <c r="C96" s="92" t="s">
        <v>1814</v>
      </c>
      <c r="D96" s="92" t="s">
        <v>755</v>
      </c>
      <c r="E96" s="92" t="s">
        <v>540</v>
      </c>
      <c r="F96" s="93">
        <v>368403</v>
      </c>
      <c r="G96" s="94">
        <v>368403</v>
      </c>
      <c r="H96" s="95">
        <v>236</v>
      </c>
      <c r="I96" s="91">
        <v>236</v>
      </c>
      <c r="J96" s="95" t="s">
        <v>1710</v>
      </c>
      <c r="K96" s="95">
        <v>211</v>
      </c>
      <c r="L96" s="96" t="s">
        <v>1710</v>
      </c>
      <c r="M96" s="94">
        <v>1561.0296610169491</v>
      </c>
      <c r="N96" s="97">
        <v>0.8940677966101694</v>
      </c>
      <c r="O96" s="94">
        <v>1745.9857819905212</v>
      </c>
      <c r="P96" s="94">
        <v>184.95612097357207</v>
      </c>
    </row>
    <row r="97" spans="1:16" ht="13.5">
      <c r="A97" s="99"/>
      <c r="B97" s="85" t="s">
        <v>1993</v>
      </c>
      <c r="C97" s="85" t="s">
        <v>1994</v>
      </c>
      <c r="D97" s="85" t="s">
        <v>828</v>
      </c>
      <c r="E97" s="85" t="s">
        <v>539</v>
      </c>
      <c r="F97" s="100">
        <v>267986</v>
      </c>
      <c r="G97" s="101">
        <v>267986</v>
      </c>
      <c r="H97" s="102">
        <v>156</v>
      </c>
      <c r="I97" s="99">
        <v>156</v>
      </c>
      <c r="J97" s="102" t="s">
        <v>1710</v>
      </c>
      <c r="K97" s="102">
        <v>98</v>
      </c>
      <c r="L97" s="103" t="s">
        <v>1710</v>
      </c>
      <c r="M97" s="101">
        <v>1717.8589743589744</v>
      </c>
      <c r="N97" s="104">
        <v>0.6282051282051282</v>
      </c>
      <c r="O97" s="101">
        <v>2734.5510204081634</v>
      </c>
      <c r="P97" s="101">
        <v>1016.692046049189</v>
      </c>
    </row>
    <row r="98" spans="1:16" ht="13.5">
      <c r="A98" s="91"/>
      <c r="B98" s="92" t="s">
        <v>1185</v>
      </c>
      <c r="C98" s="92" t="s">
        <v>682</v>
      </c>
      <c r="D98" s="92" t="s">
        <v>834</v>
      </c>
      <c r="E98" s="92" t="s">
        <v>539</v>
      </c>
      <c r="F98" s="93">
        <v>261917</v>
      </c>
      <c r="G98" s="94">
        <v>261917</v>
      </c>
      <c r="H98" s="95">
        <v>180</v>
      </c>
      <c r="I98" s="91">
        <v>180</v>
      </c>
      <c r="J98" s="95" t="s">
        <v>1710</v>
      </c>
      <c r="K98" s="95">
        <v>134</v>
      </c>
      <c r="L98" s="96" t="s">
        <v>1710</v>
      </c>
      <c r="M98" s="94">
        <v>1455.0944444444444</v>
      </c>
      <c r="N98" s="97">
        <v>0.7444444444444445</v>
      </c>
      <c r="O98" s="94">
        <v>1954.6044776119404</v>
      </c>
      <c r="P98" s="94">
        <v>499.510033167496</v>
      </c>
    </row>
    <row r="99" spans="1:16" ht="13.5">
      <c r="A99" s="99"/>
      <c r="B99" s="85" t="s">
        <v>1008</v>
      </c>
      <c r="C99" s="85" t="s">
        <v>1009</v>
      </c>
      <c r="D99" s="85" t="s">
        <v>956</v>
      </c>
      <c r="E99" s="85" t="s">
        <v>538</v>
      </c>
      <c r="F99" s="100">
        <v>367528</v>
      </c>
      <c r="G99" s="101">
        <v>367528</v>
      </c>
      <c r="H99" s="102">
        <v>312</v>
      </c>
      <c r="I99" s="99">
        <v>312</v>
      </c>
      <c r="J99" s="102" t="s">
        <v>1710</v>
      </c>
      <c r="K99" s="102">
        <v>261</v>
      </c>
      <c r="L99" s="103" t="s">
        <v>1710</v>
      </c>
      <c r="M99" s="101">
        <v>1177.974358974359</v>
      </c>
      <c r="N99" s="104">
        <v>0.8365384615384616</v>
      </c>
      <c r="O99" s="101">
        <v>1408.1532567049808</v>
      </c>
      <c r="P99" s="101">
        <v>230.17889773062188</v>
      </c>
    </row>
    <row r="100" spans="1:16" ht="13.5">
      <c r="A100" s="91"/>
      <c r="B100" s="92" t="s">
        <v>1602</v>
      </c>
      <c r="C100" s="92" t="s">
        <v>1603</v>
      </c>
      <c r="D100" s="92" t="s">
        <v>755</v>
      </c>
      <c r="E100" s="92" t="s">
        <v>539</v>
      </c>
      <c r="F100" s="93">
        <v>402946</v>
      </c>
      <c r="G100" s="94">
        <v>402946</v>
      </c>
      <c r="H100" s="95">
        <v>285</v>
      </c>
      <c r="I100" s="91">
        <v>285</v>
      </c>
      <c r="J100" s="95" t="s">
        <v>1710</v>
      </c>
      <c r="K100" s="95">
        <v>283</v>
      </c>
      <c r="L100" s="96" t="s">
        <v>1710</v>
      </c>
      <c r="M100" s="94">
        <v>1413.8456140350877</v>
      </c>
      <c r="N100" s="97">
        <v>0.9929824561403509</v>
      </c>
      <c r="O100" s="94">
        <v>1423.8374558303888</v>
      </c>
      <c r="P100" s="94">
        <v>9.99184179530107</v>
      </c>
    </row>
    <row r="101" spans="1:16" ht="13.5">
      <c r="A101" s="99"/>
      <c r="B101" s="85" t="s">
        <v>1393</v>
      </c>
      <c r="C101" s="85" t="s">
        <v>1632</v>
      </c>
      <c r="D101" s="85" t="s">
        <v>865</v>
      </c>
      <c r="E101" s="85" t="s">
        <v>538</v>
      </c>
      <c r="F101" s="100">
        <v>232510</v>
      </c>
      <c r="G101" s="101">
        <v>232510</v>
      </c>
      <c r="H101" s="102">
        <v>99</v>
      </c>
      <c r="I101" s="99">
        <v>99</v>
      </c>
      <c r="J101" s="102" t="s">
        <v>1710</v>
      </c>
      <c r="K101" s="102">
        <v>97</v>
      </c>
      <c r="L101" s="103" t="s">
        <v>1710</v>
      </c>
      <c r="M101" s="101">
        <v>2348.5858585858587</v>
      </c>
      <c r="N101" s="104">
        <v>0.9797979797979798</v>
      </c>
      <c r="O101" s="101">
        <v>2397.0103092783506</v>
      </c>
      <c r="P101" s="101">
        <v>48.42445069249197</v>
      </c>
    </row>
    <row r="102" spans="1:16" ht="13.5">
      <c r="A102" s="91"/>
      <c r="B102" s="92" t="s">
        <v>1342</v>
      </c>
      <c r="C102" s="92" t="s">
        <v>502</v>
      </c>
      <c r="D102" s="92" t="s">
        <v>757</v>
      </c>
      <c r="E102" s="92" t="s">
        <v>539</v>
      </c>
      <c r="F102" s="93">
        <v>235689</v>
      </c>
      <c r="G102" s="94">
        <v>235689</v>
      </c>
      <c r="H102" s="95">
        <v>160</v>
      </c>
      <c r="I102" s="91">
        <v>160</v>
      </c>
      <c r="J102" s="95" t="s">
        <v>1710</v>
      </c>
      <c r="K102" s="95">
        <v>153</v>
      </c>
      <c r="L102" s="96" t="s">
        <v>1710</v>
      </c>
      <c r="M102" s="94">
        <v>1473.05625</v>
      </c>
      <c r="N102" s="97">
        <v>0.95625</v>
      </c>
      <c r="O102" s="94">
        <v>1540.450980392157</v>
      </c>
      <c r="P102" s="94">
        <v>67.39473039215682</v>
      </c>
    </row>
    <row r="103" spans="1:16" ht="13.5">
      <c r="A103" s="99"/>
      <c r="B103" s="85" t="s">
        <v>2011</v>
      </c>
      <c r="C103" s="85" t="s">
        <v>2012</v>
      </c>
      <c r="D103" s="85" t="s">
        <v>846</v>
      </c>
      <c r="E103" s="85" t="s">
        <v>540</v>
      </c>
      <c r="F103" s="100">
        <v>278296</v>
      </c>
      <c r="G103" s="101">
        <v>278296</v>
      </c>
      <c r="H103" s="102">
        <v>256</v>
      </c>
      <c r="I103" s="99">
        <v>256</v>
      </c>
      <c r="J103" s="102" t="s">
        <v>1710</v>
      </c>
      <c r="K103" s="102">
        <v>236</v>
      </c>
      <c r="L103" s="103" t="s">
        <v>1710</v>
      </c>
      <c r="M103" s="101">
        <v>1087.09375</v>
      </c>
      <c r="N103" s="104">
        <v>0.921875</v>
      </c>
      <c r="O103" s="101">
        <v>1179.2203389830509</v>
      </c>
      <c r="P103" s="101">
        <v>92.12658898305085</v>
      </c>
    </row>
    <row r="104" spans="1:16" ht="13.5">
      <c r="A104" s="91"/>
      <c r="B104" s="92" t="s">
        <v>276</v>
      </c>
      <c r="C104" s="92" t="s">
        <v>436</v>
      </c>
      <c r="D104" s="92" t="s">
        <v>770</v>
      </c>
      <c r="E104" s="92" t="s">
        <v>538</v>
      </c>
      <c r="F104" s="93">
        <v>280346</v>
      </c>
      <c r="G104" s="94">
        <v>280346</v>
      </c>
      <c r="H104" s="95">
        <v>160</v>
      </c>
      <c r="I104" s="91">
        <v>160</v>
      </c>
      <c r="J104" s="95" t="s">
        <v>1710</v>
      </c>
      <c r="K104" s="95">
        <v>155</v>
      </c>
      <c r="L104" s="96" t="s">
        <v>1710</v>
      </c>
      <c r="M104" s="94">
        <v>1752.1625</v>
      </c>
      <c r="N104" s="97">
        <v>0.96875</v>
      </c>
      <c r="O104" s="94">
        <v>1808.683870967742</v>
      </c>
      <c r="P104" s="94">
        <v>56.52137096774209</v>
      </c>
    </row>
    <row r="105" spans="1:16" ht="13.5">
      <c r="A105" s="99"/>
      <c r="B105" s="85" t="s">
        <v>110</v>
      </c>
      <c r="C105" s="85" t="s">
        <v>1685</v>
      </c>
      <c r="D105" s="85" t="s">
        <v>823</v>
      </c>
      <c r="E105" s="85" t="s">
        <v>539</v>
      </c>
      <c r="F105" s="100">
        <v>483460</v>
      </c>
      <c r="G105" s="101">
        <v>483460</v>
      </c>
      <c r="H105" s="102">
        <v>407</v>
      </c>
      <c r="I105" s="99">
        <v>407</v>
      </c>
      <c r="J105" s="102" t="s">
        <v>1710</v>
      </c>
      <c r="K105" s="102">
        <v>287</v>
      </c>
      <c r="L105" s="103" t="s">
        <v>1710</v>
      </c>
      <c r="M105" s="101">
        <v>1187.862407862408</v>
      </c>
      <c r="N105" s="104">
        <v>0.7051597051597052</v>
      </c>
      <c r="O105" s="101">
        <v>1684.5296167247386</v>
      </c>
      <c r="P105" s="101">
        <v>496.66720886233065</v>
      </c>
    </row>
    <row r="106" spans="1:16" ht="13.5">
      <c r="A106" s="91"/>
      <c r="B106" s="92" t="s">
        <v>1319</v>
      </c>
      <c r="C106" s="92" t="s">
        <v>1320</v>
      </c>
      <c r="D106" s="92" t="s">
        <v>810</v>
      </c>
      <c r="E106" s="92" t="s">
        <v>539</v>
      </c>
      <c r="F106" s="93">
        <v>220000</v>
      </c>
      <c r="G106" s="94">
        <v>220000</v>
      </c>
      <c r="H106" s="95">
        <v>164</v>
      </c>
      <c r="I106" s="91">
        <v>164</v>
      </c>
      <c r="J106" s="95" t="s">
        <v>1710</v>
      </c>
      <c r="K106" s="95">
        <v>127</v>
      </c>
      <c r="L106" s="96" t="s">
        <v>1710</v>
      </c>
      <c r="M106" s="94">
        <v>1341.4634146341464</v>
      </c>
      <c r="N106" s="97">
        <v>0.774390243902439</v>
      </c>
      <c r="O106" s="94">
        <v>1732.283464566929</v>
      </c>
      <c r="P106" s="94">
        <v>390.8200499327827</v>
      </c>
    </row>
    <row r="107" spans="1:16" ht="13.5">
      <c r="A107" s="99"/>
      <c r="B107" s="85" t="s">
        <v>1198</v>
      </c>
      <c r="C107" s="85" t="s">
        <v>1199</v>
      </c>
      <c r="D107" s="85" t="s">
        <v>779</v>
      </c>
      <c r="E107" s="85" t="s">
        <v>539</v>
      </c>
      <c r="F107" s="100">
        <v>220000</v>
      </c>
      <c r="G107" s="101">
        <v>220000</v>
      </c>
      <c r="H107" s="102">
        <v>165</v>
      </c>
      <c r="I107" s="99">
        <v>165</v>
      </c>
      <c r="J107" s="102" t="s">
        <v>1710</v>
      </c>
      <c r="K107" s="102">
        <v>138</v>
      </c>
      <c r="L107" s="103" t="s">
        <v>1710</v>
      </c>
      <c r="M107" s="101">
        <v>1333.3333333333333</v>
      </c>
      <c r="N107" s="104">
        <v>0.8363636363636363</v>
      </c>
      <c r="O107" s="101">
        <v>1594.2028985507247</v>
      </c>
      <c r="P107" s="101">
        <v>260.8695652173915</v>
      </c>
    </row>
    <row r="108" spans="1:16" ht="13.5">
      <c r="A108" s="91"/>
      <c r="B108" s="92" t="s">
        <v>49</v>
      </c>
      <c r="C108" s="92" t="s">
        <v>826</v>
      </c>
      <c r="D108" s="92" t="s">
        <v>827</v>
      </c>
      <c r="E108" s="92" t="s">
        <v>538</v>
      </c>
      <c r="F108" s="93">
        <v>271074</v>
      </c>
      <c r="G108" s="94">
        <v>271074</v>
      </c>
      <c r="H108" s="95">
        <v>201</v>
      </c>
      <c r="I108" s="91">
        <v>201</v>
      </c>
      <c r="J108" s="95" t="s">
        <v>1710</v>
      </c>
      <c r="K108" s="95">
        <v>200</v>
      </c>
      <c r="L108" s="96" t="s">
        <v>1710</v>
      </c>
      <c r="M108" s="94">
        <v>1348.6268656716418</v>
      </c>
      <c r="N108" s="97">
        <v>0.9950248756218906</v>
      </c>
      <c r="O108" s="94">
        <v>1355.37</v>
      </c>
      <c r="P108" s="94">
        <v>6.74313432835811</v>
      </c>
    </row>
    <row r="109" spans="1:16" ht="13.5">
      <c r="A109" s="99"/>
      <c r="B109" s="85" t="s">
        <v>1249</v>
      </c>
      <c r="C109" s="85" t="s">
        <v>641</v>
      </c>
      <c r="D109" s="85" t="s">
        <v>796</v>
      </c>
      <c r="E109" s="85" t="s">
        <v>539</v>
      </c>
      <c r="F109" s="100">
        <v>235689</v>
      </c>
      <c r="G109" s="101">
        <v>235689</v>
      </c>
      <c r="H109" s="102">
        <v>160</v>
      </c>
      <c r="I109" s="99">
        <v>160</v>
      </c>
      <c r="J109" s="102" t="s">
        <v>1710</v>
      </c>
      <c r="K109" s="102">
        <v>136</v>
      </c>
      <c r="L109" s="103" t="s">
        <v>1710</v>
      </c>
      <c r="M109" s="101">
        <v>1473.05625</v>
      </c>
      <c r="N109" s="104">
        <v>0.85</v>
      </c>
      <c r="O109" s="101">
        <v>1733.0073529411766</v>
      </c>
      <c r="P109" s="101">
        <v>259.9511029411765</v>
      </c>
    </row>
    <row r="110" spans="1:16" ht="13.5">
      <c r="A110" s="91"/>
      <c r="B110" s="92" t="s">
        <v>1411</v>
      </c>
      <c r="C110" s="92" t="s">
        <v>1749</v>
      </c>
      <c r="D110" s="92" t="s">
        <v>759</v>
      </c>
      <c r="E110" s="92" t="s">
        <v>539</v>
      </c>
      <c r="F110" s="93">
        <v>300763</v>
      </c>
      <c r="G110" s="94">
        <v>300763</v>
      </c>
      <c r="H110" s="95">
        <v>254</v>
      </c>
      <c r="I110" s="91">
        <v>254</v>
      </c>
      <c r="J110" s="95" t="s">
        <v>1710</v>
      </c>
      <c r="K110" s="95">
        <v>213</v>
      </c>
      <c r="L110" s="96" t="s">
        <v>1710</v>
      </c>
      <c r="M110" s="94">
        <v>1184.1062992125985</v>
      </c>
      <c r="N110" s="97">
        <v>0.8385826771653543</v>
      </c>
      <c r="O110" s="94">
        <v>1412.0328638497654</v>
      </c>
      <c r="P110" s="94">
        <v>227.92656463716685</v>
      </c>
    </row>
    <row r="111" spans="1:16" ht="13.5">
      <c r="A111" s="99"/>
      <c r="B111" s="85" t="s">
        <v>1126</v>
      </c>
      <c r="C111" s="85" t="s">
        <v>1127</v>
      </c>
      <c r="D111" s="85" t="s">
        <v>865</v>
      </c>
      <c r="E111" s="85" t="s">
        <v>539</v>
      </c>
      <c r="F111" s="100">
        <v>235689</v>
      </c>
      <c r="G111" s="101">
        <v>235689</v>
      </c>
      <c r="H111" s="102">
        <v>181</v>
      </c>
      <c r="I111" s="99">
        <v>181</v>
      </c>
      <c r="J111" s="102" t="s">
        <v>1710</v>
      </c>
      <c r="K111" s="102">
        <v>161</v>
      </c>
      <c r="L111" s="103" t="s">
        <v>1710</v>
      </c>
      <c r="M111" s="101">
        <v>1302.1491712707182</v>
      </c>
      <c r="N111" s="104">
        <v>0.8895027624309392</v>
      </c>
      <c r="O111" s="101">
        <v>1463.9068322981366</v>
      </c>
      <c r="P111" s="101">
        <v>161.7576610274184</v>
      </c>
    </row>
    <row r="112" spans="1:16" ht="13.5">
      <c r="A112" s="91"/>
      <c r="B112" s="92" t="s">
        <v>1040</v>
      </c>
      <c r="C112" s="92" t="s">
        <v>1041</v>
      </c>
      <c r="D112" s="92" t="s">
        <v>915</v>
      </c>
      <c r="E112" s="92" t="s">
        <v>539</v>
      </c>
      <c r="F112" s="93">
        <v>267986</v>
      </c>
      <c r="G112" s="94">
        <v>267986</v>
      </c>
      <c r="H112" s="95">
        <v>181</v>
      </c>
      <c r="I112" s="91">
        <v>181</v>
      </c>
      <c r="J112" s="95" t="s">
        <v>1710</v>
      </c>
      <c r="K112" s="95">
        <v>172</v>
      </c>
      <c r="L112" s="96" t="s">
        <v>1710</v>
      </c>
      <c r="M112" s="94">
        <v>1480.585635359116</v>
      </c>
      <c r="N112" s="97">
        <v>0.9502762430939227</v>
      </c>
      <c r="O112" s="94">
        <v>1558.0581395348838</v>
      </c>
      <c r="P112" s="94">
        <v>77.47250417576788</v>
      </c>
    </row>
    <row r="113" spans="1:16" ht="13.5">
      <c r="A113" s="99" t="s">
        <v>1900</v>
      </c>
      <c r="B113" s="85" t="s">
        <v>284</v>
      </c>
      <c r="C113" s="85" t="s">
        <v>955</v>
      </c>
      <c r="D113" s="85" t="s">
        <v>773</v>
      </c>
      <c r="E113" s="85" t="s">
        <v>540</v>
      </c>
      <c r="F113" s="100">
        <v>289890</v>
      </c>
      <c r="G113" s="101">
        <v>288447.7611940298</v>
      </c>
      <c r="H113" s="102">
        <v>201</v>
      </c>
      <c r="I113" s="99">
        <v>200</v>
      </c>
      <c r="J113" s="102">
        <v>1</v>
      </c>
      <c r="K113" s="102">
        <v>186</v>
      </c>
      <c r="L113" s="103">
        <v>0.004975124378109453</v>
      </c>
      <c r="M113" s="101">
        <v>1442.2388059701493</v>
      </c>
      <c r="N113" s="104">
        <v>0.93</v>
      </c>
      <c r="O113" s="101">
        <v>1550.7944150216658</v>
      </c>
      <c r="P113" s="101">
        <v>108.55560905151651</v>
      </c>
    </row>
    <row r="114" spans="1:16" ht="13.5">
      <c r="A114" s="91"/>
      <c r="B114" s="92" t="s">
        <v>1217</v>
      </c>
      <c r="C114" s="92" t="s">
        <v>675</v>
      </c>
      <c r="D114" s="92" t="s">
        <v>757</v>
      </c>
      <c r="E114" s="92" t="s">
        <v>539</v>
      </c>
      <c r="F114" s="93">
        <v>252128</v>
      </c>
      <c r="G114" s="94">
        <v>252128</v>
      </c>
      <c r="H114" s="95">
        <v>172</v>
      </c>
      <c r="I114" s="91">
        <v>172</v>
      </c>
      <c r="J114" s="95" t="s">
        <v>1710</v>
      </c>
      <c r="K114" s="95">
        <v>161</v>
      </c>
      <c r="L114" s="96" t="s">
        <v>1710</v>
      </c>
      <c r="M114" s="94">
        <v>1465.860465116279</v>
      </c>
      <c r="N114" s="97">
        <v>0.936046511627907</v>
      </c>
      <c r="O114" s="94">
        <v>1566.0124223602484</v>
      </c>
      <c r="P114" s="94">
        <v>100.15195724396926</v>
      </c>
    </row>
    <row r="115" spans="1:16" ht="13.5">
      <c r="A115" s="99" t="s">
        <v>1900</v>
      </c>
      <c r="B115" s="85" t="s">
        <v>1392</v>
      </c>
      <c r="C115" s="85" t="s">
        <v>435</v>
      </c>
      <c r="D115" s="85" t="s">
        <v>789</v>
      </c>
      <c r="E115" s="85" t="s">
        <v>540</v>
      </c>
      <c r="F115" s="100">
        <v>354650</v>
      </c>
      <c r="G115" s="101">
        <v>353270.0389105058</v>
      </c>
      <c r="H115" s="102">
        <v>257</v>
      </c>
      <c r="I115" s="99">
        <v>256</v>
      </c>
      <c r="J115" s="102">
        <v>1</v>
      </c>
      <c r="K115" s="102">
        <v>231</v>
      </c>
      <c r="L115" s="103">
        <v>0.0038910505836575876</v>
      </c>
      <c r="M115" s="101">
        <v>1379.9610894941634</v>
      </c>
      <c r="N115" s="104">
        <v>0.90234375</v>
      </c>
      <c r="O115" s="101">
        <v>1529.3075277511075</v>
      </c>
      <c r="P115" s="101">
        <v>149.3464382569441</v>
      </c>
    </row>
    <row r="116" spans="1:16" ht="13.5">
      <c r="A116" s="91"/>
      <c r="B116" s="92" t="s">
        <v>164</v>
      </c>
      <c r="C116" s="92" t="s">
        <v>165</v>
      </c>
      <c r="D116" s="92" t="s">
        <v>805</v>
      </c>
      <c r="E116" s="92" t="s">
        <v>540</v>
      </c>
      <c r="F116" s="93">
        <v>267986</v>
      </c>
      <c r="G116" s="94">
        <v>267986</v>
      </c>
      <c r="H116" s="95">
        <v>226</v>
      </c>
      <c r="I116" s="91">
        <v>226</v>
      </c>
      <c r="J116" s="95" t="s">
        <v>1710</v>
      </c>
      <c r="K116" s="95">
        <v>225</v>
      </c>
      <c r="L116" s="96" t="s">
        <v>1710</v>
      </c>
      <c r="M116" s="94">
        <v>1185.7787610619469</v>
      </c>
      <c r="N116" s="97">
        <v>0.995575221238938</v>
      </c>
      <c r="O116" s="94">
        <v>1191.048888888889</v>
      </c>
      <c r="P116" s="94">
        <v>5.270127826942144</v>
      </c>
    </row>
    <row r="117" spans="1:16" ht="13.5">
      <c r="A117" s="99"/>
      <c r="B117" s="85" t="s">
        <v>1668</v>
      </c>
      <c r="C117" s="85" t="s">
        <v>1669</v>
      </c>
      <c r="D117" s="85" t="s">
        <v>782</v>
      </c>
      <c r="E117" s="85" t="s">
        <v>539</v>
      </c>
      <c r="F117" s="100">
        <v>393901</v>
      </c>
      <c r="G117" s="101">
        <v>393901</v>
      </c>
      <c r="H117" s="102">
        <v>410</v>
      </c>
      <c r="I117" s="99">
        <v>410</v>
      </c>
      <c r="J117" s="102" t="s">
        <v>1710</v>
      </c>
      <c r="K117" s="102">
        <v>270</v>
      </c>
      <c r="L117" s="103" t="s">
        <v>1710</v>
      </c>
      <c r="M117" s="101">
        <v>960.7341463414634</v>
      </c>
      <c r="N117" s="104">
        <v>0.6585365853658537</v>
      </c>
      <c r="O117" s="101">
        <v>1458.8925925925926</v>
      </c>
      <c r="P117" s="101">
        <v>498.15844625112913</v>
      </c>
    </row>
    <row r="118" spans="1:16" ht="13.5">
      <c r="A118" s="91"/>
      <c r="B118" s="92" t="s">
        <v>260</v>
      </c>
      <c r="C118" s="92" t="s">
        <v>867</v>
      </c>
      <c r="D118" s="92" t="s">
        <v>805</v>
      </c>
      <c r="E118" s="92" t="s">
        <v>539</v>
      </c>
      <c r="F118" s="93">
        <v>304974</v>
      </c>
      <c r="G118" s="94">
        <v>304974</v>
      </c>
      <c r="H118" s="95">
        <v>217</v>
      </c>
      <c r="I118" s="91">
        <v>217</v>
      </c>
      <c r="J118" s="95" t="s">
        <v>1710</v>
      </c>
      <c r="K118" s="95">
        <v>160</v>
      </c>
      <c r="L118" s="96" t="s">
        <v>1710</v>
      </c>
      <c r="M118" s="94">
        <v>1405.410138248848</v>
      </c>
      <c r="N118" s="97">
        <v>0.7373271889400922</v>
      </c>
      <c r="O118" s="94">
        <v>1906.0875</v>
      </c>
      <c r="P118" s="94">
        <v>500.67736175115215</v>
      </c>
    </row>
    <row r="119" spans="1:16" ht="13.5">
      <c r="A119" s="99"/>
      <c r="B119" s="85" t="s">
        <v>79</v>
      </c>
      <c r="C119" s="85" t="s">
        <v>80</v>
      </c>
      <c r="D119" s="85" t="s">
        <v>865</v>
      </c>
      <c r="E119" s="85" t="s">
        <v>539</v>
      </c>
      <c r="F119" s="100">
        <v>308084</v>
      </c>
      <c r="G119" s="101">
        <v>308084</v>
      </c>
      <c r="H119" s="102">
        <v>205</v>
      </c>
      <c r="I119" s="99">
        <v>205</v>
      </c>
      <c r="J119" s="102" t="s">
        <v>1710</v>
      </c>
      <c r="K119" s="102">
        <v>189</v>
      </c>
      <c r="L119" s="103" t="s">
        <v>1710</v>
      </c>
      <c r="M119" s="101">
        <v>1502.8487804878048</v>
      </c>
      <c r="N119" s="104">
        <v>0.9219512195121952</v>
      </c>
      <c r="O119" s="101">
        <v>1630.0740740740741</v>
      </c>
      <c r="P119" s="101">
        <v>127.22529358626934</v>
      </c>
    </row>
    <row r="120" spans="1:16" ht="13.5">
      <c r="A120" s="91"/>
      <c r="B120" s="92" t="s">
        <v>1017</v>
      </c>
      <c r="C120" s="92" t="s">
        <v>1670</v>
      </c>
      <c r="D120" s="92" t="s">
        <v>758</v>
      </c>
      <c r="E120" s="92" t="s">
        <v>539</v>
      </c>
      <c r="F120" s="93">
        <v>235689</v>
      </c>
      <c r="G120" s="94">
        <v>235689</v>
      </c>
      <c r="H120" s="95">
        <v>145</v>
      </c>
      <c r="I120" s="91">
        <v>145</v>
      </c>
      <c r="J120" s="95" t="s">
        <v>1710</v>
      </c>
      <c r="K120" s="95">
        <v>119</v>
      </c>
      <c r="L120" s="96" t="s">
        <v>1710</v>
      </c>
      <c r="M120" s="94">
        <v>1625.441379310345</v>
      </c>
      <c r="N120" s="97">
        <v>0.8206896551724138</v>
      </c>
      <c r="O120" s="94">
        <v>1980.579831932773</v>
      </c>
      <c r="P120" s="94">
        <v>355.1384526224281</v>
      </c>
    </row>
    <row r="121" spans="1:16" ht="13.5">
      <c r="A121" s="99" t="s">
        <v>1900</v>
      </c>
      <c r="B121" s="85" t="s">
        <v>1066</v>
      </c>
      <c r="C121" s="85" t="s">
        <v>1067</v>
      </c>
      <c r="D121" s="85" t="s">
        <v>758</v>
      </c>
      <c r="E121" s="85" t="s">
        <v>539</v>
      </c>
      <c r="F121" s="100">
        <v>220000</v>
      </c>
      <c r="G121" s="101">
        <v>207625</v>
      </c>
      <c r="H121" s="102">
        <v>160</v>
      </c>
      <c r="I121" s="99">
        <v>151</v>
      </c>
      <c r="J121" s="102">
        <v>9</v>
      </c>
      <c r="K121" s="102">
        <v>150</v>
      </c>
      <c r="L121" s="103">
        <v>0.05625</v>
      </c>
      <c r="M121" s="101">
        <v>1375</v>
      </c>
      <c r="N121" s="104">
        <v>0.9933774834437086</v>
      </c>
      <c r="O121" s="101">
        <v>1384.1666666666667</v>
      </c>
      <c r="P121" s="101">
        <v>9.166666666666742</v>
      </c>
    </row>
    <row r="122" spans="1:16" ht="13.5">
      <c r="A122" s="91"/>
      <c r="B122" s="92" t="s">
        <v>1190</v>
      </c>
      <c r="C122" s="92" t="s">
        <v>443</v>
      </c>
      <c r="D122" s="92" t="s">
        <v>796</v>
      </c>
      <c r="E122" s="92" t="s">
        <v>540</v>
      </c>
      <c r="F122" s="93">
        <v>235689</v>
      </c>
      <c r="G122" s="94">
        <v>235689</v>
      </c>
      <c r="H122" s="95">
        <v>167</v>
      </c>
      <c r="I122" s="91">
        <v>167</v>
      </c>
      <c r="J122" s="95" t="s">
        <v>1710</v>
      </c>
      <c r="K122" s="95">
        <v>137</v>
      </c>
      <c r="L122" s="96" t="s">
        <v>1710</v>
      </c>
      <c r="M122" s="94">
        <v>1411.311377245509</v>
      </c>
      <c r="N122" s="97">
        <v>0.8203592814371258</v>
      </c>
      <c r="O122" s="94">
        <v>1720.3576642335765</v>
      </c>
      <c r="P122" s="94">
        <v>309.04628698806755</v>
      </c>
    </row>
    <row r="123" spans="1:16" ht="13.5">
      <c r="A123" s="99"/>
      <c r="B123" s="85" t="s">
        <v>1165</v>
      </c>
      <c r="C123" s="85" t="s">
        <v>1166</v>
      </c>
      <c r="D123" s="85" t="s">
        <v>754</v>
      </c>
      <c r="E123" s="85" t="s">
        <v>538</v>
      </c>
      <c r="F123" s="100">
        <v>325148</v>
      </c>
      <c r="G123" s="101">
        <v>325148</v>
      </c>
      <c r="H123" s="102">
        <v>234</v>
      </c>
      <c r="I123" s="99">
        <v>234</v>
      </c>
      <c r="J123" s="102" t="s">
        <v>1710</v>
      </c>
      <c r="K123" s="102">
        <v>217</v>
      </c>
      <c r="L123" s="103" t="s">
        <v>1710</v>
      </c>
      <c r="M123" s="101">
        <v>1389.5213675213674</v>
      </c>
      <c r="N123" s="104">
        <v>0.9273504273504274</v>
      </c>
      <c r="O123" s="101">
        <v>1498.3778801843318</v>
      </c>
      <c r="P123" s="101">
        <v>108.8565126629644</v>
      </c>
    </row>
    <row r="124" spans="1:16" ht="13.5">
      <c r="A124" s="91"/>
      <c r="B124" s="92" t="s">
        <v>1339</v>
      </c>
      <c r="C124" s="92" t="s">
        <v>1340</v>
      </c>
      <c r="D124" s="92" t="s">
        <v>962</v>
      </c>
      <c r="E124" s="92" t="s">
        <v>539</v>
      </c>
      <c r="F124" s="93">
        <v>259979</v>
      </c>
      <c r="G124" s="94">
        <v>259979</v>
      </c>
      <c r="H124" s="95">
        <v>202</v>
      </c>
      <c r="I124" s="91">
        <v>202</v>
      </c>
      <c r="J124" s="95" t="s">
        <v>1710</v>
      </c>
      <c r="K124" s="95">
        <v>171</v>
      </c>
      <c r="L124" s="96" t="s">
        <v>1710</v>
      </c>
      <c r="M124" s="94">
        <v>1287.0247524752476</v>
      </c>
      <c r="N124" s="97">
        <v>0.8465346534653465</v>
      </c>
      <c r="O124" s="94">
        <v>1520.345029239766</v>
      </c>
      <c r="P124" s="94">
        <v>233.32027676451844</v>
      </c>
    </row>
    <row r="125" spans="1:16" ht="13.5">
      <c r="A125" s="99"/>
      <c r="B125" s="85" t="s">
        <v>477</v>
      </c>
      <c r="C125" s="85" t="s">
        <v>478</v>
      </c>
      <c r="D125" s="85" t="s">
        <v>962</v>
      </c>
      <c r="E125" s="85" t="s">
        <v>539</v>
      </c>
      <c r="F125" s="100">
        <v>214577</v>
      </c>
      <c r="G125" s="101">
        <v>214577</v>
      </c>
      <c r="H125" s="102">
        <v>102</v>
      </c>
      <c r="I125" s="99">
        <v>102</v>
      </c>
      <c r="J125" s="102" t="s">
        <v>1710</v>
      </c>
      <c r="K125" s="102">
        <v>96</v>
      </c>
      <c r="L125" s="103" t="s">
        <v>1710</v>
      </c>
      <c r="M125" s="101">
        <v>2103.6960784313724</v>
      </c>
      <c r="N125" s="104">
        <v>0.9411764705882353</v>
      </c>
      <c r="O125" s="101">
        <v>2235.1770833333335</v>
      </c>
      <c r="P125" s="101">
        <v>131.48100490196111</v>
      </c>
    </row>
    <row r="126" spans="1:16" ht="13.5">
      <c r="A126" s="91"/>
      <c r="B126" s="92" t="s">
        <v>1278</v>
      </c>
      <c r="C126" s="92" t="s">
        <v>702</v>
      </c>
      <c r="D126" s="92" t="s">
        <v>836</v>
      </c>
      <c r="E126" s="92" t="s">
        <v>539</v>
      </c>
      <c r="F126" s="93">
        <v>305436</v>
      </c>
      <c r="G126" s="94">
        <v>305436</v>
      </c>
      <c r="H126" s="95">
        <v>218</v>
      </c>
      <c r="I126" s="91">
        <v>218</v>
      </c>
      <c r="J126" s="95" t="s">
        <v>1710</v>
      </c>
      <c r="K126" s="95">
        <v>195</v>
      </c>
      <c r="L126" s="96" t="s">
        <v>1710</v>
      </c>
      <c r="M126" s="94">
        <v>1401.0825688073394</v>
      </c>
      <c r="N126" s="97">
        <v>0.8944954128440367</v>
      </c>
      <c r="O126" s="94">
        <v>1566.3384615384616</v>
      </c>
      <c r="P126" s="94">
        <v>165.25589273112223</v>
      </c>
    </row>
    <row r="127" spans="1:16" ht="13.5">
      <c r="A127" s="99"/>
      <c r="B127" s="85" t="s">
        <v>1251</v>
      </c>
      <c r="C127" s="85" t="s">
        <v>741</v>
      </c>
      <c r="D127" s="85" t="s">
        <v>878</v>
      </c>
      <c r="E127" s="85" t="s">
        <v>540</v>
      </c>
      <c r="F127" s="100">
        <v>278665</v>
      </c>
      <c r="G127" s="101">
        <v>278665</v>
      </c>
      <c r="H127" s="102">
        <v>268</v>
      </c>
      <c r="I127" s="99">
        <v>268</v>
      </c>
      <c r="J127" s="102" t="s">
        <v>1710</v>
      </c>
      <c r="K127" s="102">
        <v>261</v>
      </c>
      <c r="L127" s="103" t="s">
        <v>1710</v>
      </c>
      <c r="M127" s="101">
        <v>1039.794776119403</v>
      </c>
      <c r="N127" s="104">
        <v>0.9738805970149254</v>
      </c>
      <c r="O127" s="101">
        <v>1067.6819923371647</v>
      </c>
      <c r="P127" s="101">
        <v>27.88721621776176</v>
      </c>
    </row>
    <row r="128" spans="1:16" ht="13.5">
      <c r="A128" s="91"/>
      <c r="B128" s="92" t="s">
        <v>1375</v>
      </c>
      <c r="C128" s="92" t="s">
        <v>1376</v>
      </c>
      <c r="D128" s="92" t="s">
        <v>789</v>
      </c>
      <c r="E128" s="92" t="s">
        <v>539</v>
      </c>
      <c r="F128" s="93">
        <v>267978</v>
      </c>
      <c r="G128" s="94">
        <v>267978</v>
      </c>
      <c r="H128" s="95">
        <v>185</v>
      </c>
      <c r="I128" s="91">
        <v>185</v>
      </c>
      <c r="J128" s="95" t="s">
        <v>1710</v>
      </c>
      <c r="K128" s="95">
        <v>164</v>
      </c>
      <c r="L128" s="96" t="s">
        <v>1710</v>
      </c>
      <c r="M128" s="94">
        <v>1448.5297297297298</v>
      </c>
      <c r="N128" s="97">
        <v>0.8864864864864865</v>
      </c>
      <c r="O128" s="94">
        <v>1634.0121951219512</v>
      </c>
      <c r="P128" s="94">
        <v>185.48246539222146</v>
      </c>
    </row>
    <row r="129" spans="1:16" ht="13.5">
      <c r="A129" s="99"/>
      <c r="B129" s="85" t="s">
        <v>1271</v>
      </c>
      <c r="C129" s="85" t="s">
        <v>1272</v>
      </c>
      <c r="D129" s="85" t="s">
        <v>758</v>
      </c>
      <c r="E129" s="85" t="s">
        <v>539</v>
      </c>
      <c r="F129" s="100">
        <v>373108</v>
      </c>
      <c r="G129" s="101">
        <v>373108</v>
      </c>
      <c r="H129" s="102">
        <v>298</v>
      </c>
      <c r="I129" s="99">
        <v>298</v>
      </c>
      <c r="J129" s="102" t="s">
        <v>1710</v>
      </c>
      <c r="K129" s="102">
        <v>271</v>
      </c>
      <c r="L129" s="103" t="s">
        <v>1710</v>
      </c>
      <c r="M129" s="101">
        <v>1252.0402684563758</v>
      </c>
      <c r="N129" s="104">
        <v>0.9093959731543624</v>
      </c>
      <c r="O129" s="101">
        <v>1376.7822878228783</v>
      </c>
      <c r="P129" s="101">
        <v>124.74201936650252</v>
      </c>
    </row>
    <row r="130" spans="1:16" ht="13.5">
      <c r="A130" s="91"/>
      <c r="B130" s="92" t="s">
        <v>1488</v>
      </c>
      <c r="C130" s="92" t="s">
        <v>1489</v>
      </c>
      <c r="D130" s="92" t="s">
        <v>779</v>
      </c>
      <c r="E130" s="92" t="s">
        <v>538</v>
      </c>
      <c r="F130" s="93">
        <v>267986</v>
      </c>
      <c r="G130" s="94">
        <v>267986</v>
      </c>
      <c r="H130" s="95">
        <v>165</v>
      </c>
      <c r="I130" s="91">
        <v>165</v>
      </c>
      <c r="J130" s="95" t="s">
        <v>1710</v>
      </c>
      <c r="K130" s="95">
        <v>157</v>
      </c>
      <c r="L130" s="96" t="s">
        <v>1710</v>
      </c>
      <c r="M130" s="94">
        <v>1624.1575757575758</v>
      </c>
      <c r="N130" s="97">
        <v>0.9515151515151515</v>
      </c>
      <c r="O130" s="94">
        <v>1706.9171974522294</v>
      </c>
      <c r="P130" s="94">
        <v>82.75962169465356</v>
      </c>
    </row>
    <row r="131" spans="1:16" ht="13.5">
      <c r="A131" s="99"/>
      <c r="B131" s="85" t="s">
        <v>160</v>
      </c>
      <c r="C131" s="85" t="s">
        <v>907</v>
      </c>
      <c r="D131" s="85" t="s">
        <v>775</v>
      </c>
      <c r="E131" s="85" t="s">
        <v>540</v>
      </c>
      <c r="F131" s="100">
        <v>313845</v>
      </c>
      <c r="G131" s="101">
        <v>313845</v>
      </c>
      <c r="H131" s="102">
        <v>206</v>
      </c>
      <c r="I131" s="99">
        <v>206</v>
      </c>
      <c r="J131" s="102" t="s">
        <v>1710</v>
      </c>
      <c r="K131" s="102">
        <v>179</v>
      </c>
      <c r="L131" s="103" t="s">
        <v>1710</v>
      </c>
      <c r="M131" s="101">
        <v>1523.5194174757282</v>
      </c>
      <c r="N131" s="104">
        <v>0.8689320388349514</v>
      </c>
      <c r="O131" s="101">
        <v>1753.3240223463688</v>
      </c>
      <c r="P131" s="101">
        <v>229.80460487064056</v>
      </c>
    </row>
    <row r="132" spans="1:16" ht="13.5">
      <c r="A132" s="91" t="s">
        <v>1900</v>
      </c>
      <c r="B132" s="92" t="s">
        <v>32</v>
      </c>
      <c r="C132" s="92" t="s">
        <v>1698</v>
      </c>
      <c r="D132" s="92" t="s">
        <v>789</v>
      </c>
      <c r="E132" s="92" t="s">
        <v>539</v>
      </c>
      <c r="F132" s="93">
        <v>235689</v>
      </c>
      <c r="G132" s="94">
        <v>234342.20571428572</v>
      </c>
      <c r="H132" s="95">
        <v>175</v>
      </c>
      <c r="I132" s="91">
        <v>174</v>
      </c>
      <c r="J132" s="95">
        <v>1</v>
      </c>
      <c r="K132" s="95">
        <v>144</v>
      </c>
      <c r="L132" s="96">
        <v>0.005714285714285714</v>
      </c>
      <c r="M132" s="94">
        <v>1346.7942857142857</v>
      </c>
      <c r="N132" s="97">
        <v>0.8275862068965517</v>
      </c>
      <c r="O132" s="94">
        <v>1627.3764285714287</v>
      </c>
      <c r="P132" s="94">
        <v>280.582142857143</v>
      </c>
    </row>
    <row r="133" spans="1:16" ht="13.5">
      <c r="A133" s="99"/>
      <c r="B133" s="85" t="s">
        <v>1390</v>
      </c>
      <c r="C133" s="85" t="s">
        <v>908</v>
      </c>
      <c r="D133" s="85" t="s">
        <v>770</v>
      </c>
      <c r="E133" s="85" t="s">
        <v>538</v>
      </c>
      <c r="F133" s="100">
        <v>253872</v>
      </c>
      <c r="G133" s="101">
        <v>253872</v>
      </c>
      <c r="H133" s="102">
        <v>160</v>
      </c>
      <c r="I133" s="99">
        <v>160</v>
      </c>
      <c r="J133" s="102" t="s">
        <v>1710</v>
      </c>
      <c r="K133" s="102">
        <v>158</v>
      </c>
      <c r="L133" s="103" t="s">
        <v>1710</v>
      </c>
      <c r="M133" s="101">
        <v>1586.7</v>
      </c>
      <c r="N133" s="104">
        <v>0.9875</v>
      </c>
      <c r="O133" s="101">
        <v>1606.7848101265822</v>
      </c>
      <c r="P133" s="101">
        <v>20.08481012658217</v>
      </c>
    </row>
    <row r="134" spans="1:16" ht="13.5">
      <c r="A134" s="91"/>
      <c r="B134" s="92" t="s">
        <v>62</v>
      </c>
      <c r="C134" s="92" t="s">
        <v>1667</v>
      </c>
      <c r="D134" s="92" t="s">
        <v>962</v>
      </c>
      <c r="E134" s="92" t="s">
        <v>539</v>
      </c>
      <c r="F134" s="93">
        <v>278333</v>
      </c>
      <c r="G134" s="94">
        <v>278333</v>
      </c>
      <c r="H134" s="95">
        <v>166</v>
      </c>
      <c r="I134" s="91">
        <v>166</v>
      </c>
      <c r="J134" s="95" t="s">
        <v>1710</v>
      </c>
      <c r="K134" s="95">
        <v>138</v>
      </c>
      <c r="L134" s="96" t="s">
        <v>1710</v>
      </c>
      <c r="M134" s="94">
        <v>1676.7048192771085</v>
      </c>
      <c r="N134" s="97">
        <v>0.8313253012048193</v>
      </c>
      <c r="O134" s="94">
        <v>2016.9057971014493</v>
      </c>
      <c r="P134" s="94">
        <v>340.2009778243407</v>
      </c>
    </row>
    <row r="135" spans="1:16" ht="13.5">
      <c r="A135" s="99"/>
      <c r="B135" s="85" t="s">
        <v>732</v>
      </c>
      <c r="C135" s="85" t="s">
        <v>733</v>
      </c>
      <c r="D135" s="85" t="s">
        <v>789</v>
      </c>
      <c r="E135" s="85" t="s">
        <v>540</v>
      </c>
      <c r="F135" s="100">
        <v>495041</v>
      </c>
      <c r="G135" s="101">
        <v>495041</v>
      </c>
      <c r="H135" s="102">
        <v>452</v>
      </c>
      <c r="I135" s="99">
        <v>452</v>
      </c>
      <c r="J135" s="102" t="s">
        <v>1710</v>
      </c>
      <c r="K135" s="102">
        <v>360</v>
      </c>
      <c r="L135" s="103" t="s">
        <v>1710</v>
      </c>
      <c r="M135" s="101">
        <v>1095.2234513274336</v>
      </c>
      <c r="N135" s="104">
        <v>0.7964601769911505</v>
      </c>
      <c r="O135" s="101">
        <v>1375.1138888888888</v>
      </c>
      <c r="P135" s="101">
        <v>279.8904375614552</v>
      </c>
    </row>
    <row r="136" spans="1:16" ht="13.5">
      <c r="A136" s="91"/>
      <c r="B136" s="92" t="s">
        <v>117</v>
      </c>
      <c r="C136" s="92" t="s">
        <v>118</v>
      </c>
      <c r="D136" s="92" t="s">
        <v>779</v>
      </c>
      <c r="E136" s="92" t="s">
        <v>541</v>
      </c>
      <c r="F136" s="93">
        <v>123750</v>
      </c>
      <c r="G136" s="94">
        <v>123750</v>
      </c>
      <c r="H136" s="95">
        <v>90</v>
      </c>
      <c r="I136" s="91">
        <v>90</v>
      </c>
      <c r="J136" s="95" t="s">
        <v>1710</v>
      </c>
      <c r="K136" s="95">
        <v>81</v>
      </c>
      <c r="L136" s="96" t="s">
        <v>1710</v>
      </c>
      <c r="M136" s="94">
        <v>1375</v>
      </c>
      <c r="N136" s="97">
        <v>0.9</v>
      </c>
      <c r="O136" s="94">
        <v>1527.7777777777778</v>
      </c>
      <c r="P136" s="94">
        <v>152.77777777777783</v>
      </c>
    </row>
    <row r="137" spans="1:16" ht="13.5">
      <c r="A137" s="99"/>
      <c r="B137" s="85" t="s">
        <v>198</v>
      </c>
      <c r="C137" s="85" t="s">
        <v>199</v>
      </c>
      <c r="D137" s="85" t="s">
        <v>777</v>
      </c>
      <c r="E137" s="85" t="s">
        <v>539</v>
      </c>
      <c r="F137" s="100">
        <v>220000</v>
      </c>
      <c r="G137" s="101">
        <v>220000</v>
      </c>
      <c r="H137" s="102">
        <v>160</v>
      </c>
      <c r="I137" s="99">
        <v>160</v>
      </c>
      <c r="J137" s="102" t="s">
        <v>1710</v>
      </c>
      <c r="K137" s="102">
        <v>122</v>
      </c>
      <c r="L137" s="103" t="s">
        <v>1710</v>
      </c>
      <c r="M137" s="101">
        <v>1375</v>
      </c>
      <c r="N137" s="104">
        <v>0.7625</v>
      </c>
      <c r="O137" s="101">
        <v>1803.27868852459</v>
      </c>
      <c r="P137" s="101">
        <v>428.27868852459005</v>
      </c>
    </row>
    <row r="138" spans="1:16" ht="13.5">
      <c r="A138" s="91"/>
      <c r="B138" s="92" t="s">
        <v>2040</v>
      </c>
      <c r="C138" s="92" t="s">
        <v>2041</v>
      </c>
      <c r="D138" s="92" t="s">
        <v>815</v>
      </c>
      <c r="E138" s="92" t="s">
        <v>539</v>
      </c>
      <c r="F138" s="93">
        <v>267986</v>
      </c>
      <c r="G138" s="94">
        <v>267986</v>
      </c>
      <c r="H138" s="95">
        <v>223</v>
      </c>
      <c r="I138" s="91">
        <v>223</v>
      </c>
      <c r="J138" s="95" t="s">
        <v>1710</v>
      </c>
      <c r="K138" s="95">
        <v>157</v>
      </c>
      <c r="L138" s="96" t="s">
        <v>1710</v>
      </c>
      <c r="M138" s="94">
        <v>1201.7309417040358</v>
      </c>
      <c r="N138" s="97">
        <v>0.7040358744394619</v>
      </c>
      <c r="O138" s="94">
        <v>1706.9171974522294</v>
      </c>
      <c r="P138" s="94">
        <v>505.1862557481936</v>
      </c>
    </row>
    <row r="139" spans="1:16" ht="13.5">
      <c r="A139" s="99"/>
      <c r="B139" s="85" t="s">
        <v>1398</v>
      </c>
      <c r="C139" s="85" t="s">
        <v>927</v>
      </c>
      <c r="D139" s="85" t="s">
        <v>768</v>
      </c>
      <c r="E139" s="85" t="s">
        <v>539</v>
      </c>
      <c r="F139" s="100">
        <v>220000</v>
      </c>
      <c r="G139" s="101">
        <v>220000</v>
      </c>
      <c r="H139" s="102">
        <v>161</v>
      </c>
      <c r="I139" s="99">
        <v>161</v>
      </c>
      <c r="J139" s="102" t="s">
        <v>1710</v>
      </c>
      <c r="K139" s="102">
        <v>135</v>
      </c>
      <c r="L139" s="103" t="s">
        <v>1710</v>
      </c>
      <c r="M139" s="101">
        <v>1366.4596273291925</v>
      </c>
      <c r="N139" s="104">
        <v>0.8385093167701864</v>
      </c>
      <c r="O139" s="101">
        <v>1629.6296296296296</v>
      </c>
      <c r="P139" s="101">
        <v>263.1700023004371</v>
      </c>
    </row>
    <row r="140" spans="1:16" ht="13.5">
      <c r="A140" s="91" t="s">
        <v>1900</v>
      </c>
      <c r="B140" s="92" t="s">
        <v>1369</v>
      </c>
      <c r="C140" s="92" t="s">
        <v>1611</v>
      </c>
      <c r="D140" s="92" t="s">
        <v>810</v>
      </c>
      <c r="E140" s="92" t="s">
        <v>539</v>
      </c>
      <c r="F140" s="93">
        <v>235689</v>
      </c>
      <c r="G140" s="94">
        <v>233565.67567567568</v>
      </c>
      <c r="H140" s="95">
        <v>111</v>
      </c>
      <c r="I140" s="91">
        <v>110</v>
      </c>
      <c r="J140" s="95">
        <v>1</v>
      </c>
      <c r="K140" s="95">
        <v>96</v>
      </c>
      <c r="L140" s="96">
        <v>0.009009009009009009</v>
      </c>
      <c r="M140" s="94">
        <v>2123.324324324324</v>
      </c>
      <c r="N140" s="97">
        <v>0.8727272727272727</v>
      </c>
      <c r="O140" s="94">
        <v>2432.975788288288</v>
      </c>
      <c r="P140" s="94">
        <v>309.65146396396403</v>
      </c>
    </row>
    <row r="141" spans="1:16" ht="13.5">
      <c r="A141" s="99"/>
      <c r="B141" s="85" t="s">
        <v>1094</v>
      </c>
      <c r="C141" s="85" t="s">
        <v>1736</v>
      </c>
      <c r="D141" s="85" t="s">
        <v>827</v>
      </c>
      <c r="E141" s="85" t="s">
        <v>538</v>
      </c>
      <c r="F141" s="100">
        <v>271074</v>
      </c>
      <c r="G141" s="101">
        <v>271074</v>
      </c>
      <c r="H141" s="102">
        <v>252</v>
      </c>
      <c r="I141" s="99">
        <v>252</v>
      </c>
      <c r="J141" s="102" t="s">
        <v>1710</v>
      </c>
      <c r="K141" s="102">
        <v>234</v>
      </c>
      <c r="L141" s="103" t="s">
        <v>1710</v>
      </c>
      <c r="M141" s="101">
        <v>1075.6904761904761</v>
      </c>
      <c r="N141" s="104">
        <v>0.9285714285714286</v>
      </c>
      <c r="O141" s="101">
        <v>1158.4358974358975</v>
      </c>
      <c r="P141" s="101">
        <v>82.74542124542131</v>
      </c>
    </row>
    <row r="142" spans="1:16" ht="13.5">
      <c r="A142" s="91"/>
      <c r="B142" s="92" t="s">
        <v>1767</v>
      </c>
      <c r="C142" s="92" t="s">
        <v>1768</v>
      </c>
      <c r="D142" s="92" t="s">
        <v>777</v>
      </c>
      <c r="E142" s="92" t="s">
        <v>539</v>
      </c>
      <c r="F142" s="93">
        <v>220000</v>
      </c>
      <c r="G142" s="94">
        <v>220000</v>
      </c>
      <c r="H142" s="95">
        <v>200</v>
      </c>
      <c r="I142" s="91">
        <v>200</v>
      </c>
      <c r="J142" s="95" t="s">
        <v>1710</v>
      </c>
      <c r="K142" s="95">
        <v>181</v>
      </c>
      <c r="L142" s="96" t="s">
        <v>1710</v>
      </c>
      <c r="M142" s="94">
        <v>1100</v>
      </c>
      <c r="N142" s="97">
        <v>0.905</v>
      </c>
      <c r="O142" s="94">
        <v>1215.4696132596684</v>
      </c>
      <c r="P142" s="94">
        <v>115.46961325966845</v>
      </c>
    </row>
    <row r="143" spans="1:16" ht="13.5">
      <c r="A143" s="99"/>
      <c r="B143" s="85" t="s">
        <v>244</v>
      </c>
      <c r="C143" s="85" t="s">
        <v>245</v>
      </c>
      <c r="D143" s="85" t="s">
        <v>868</v>
      </c>
      <c r="E143" s="85" t="s">
        <v>539</v>
      </c>
      <c r="F143" s="100">
        <v>235683</v>
      </c>
      <c r="G143" s="101">
        <v>235683</v>
      </c>
      <c r="H143" s="102">
        <v>163</v>
      </c>
      <c r="I143" s="99">
        <v>163</v>
      </c>
      <c r="J143" s="102" t="s">
        <v>1710</v>
      </c>
      <c r="K143" s="102">
        <v>130</v>
      </c>
      <c r="L143" s="103" t="s">
        <v>1710</v>
      </c>
      <c r="M143" s="101">
        <v>1445.9079754601228</v>
      </c>
      <c r="N143" s="104">
        <v>0.7975460122699386</v>
      </c>
      <c r="O143" s="101">
        <v>1812.946153846154</v>
      </c>
      <c r="P143" s="101">
        <v>367.0381783860312</v>
      </c>
    </row>
    <row r="144" spans="1:16" ht="13.5">
      <c r="A144" s="91"/>
      <c r="B144" s="92" t="s">
        <v>2023</v>
      </c>
      <c r="C144" s="92" t="s">
        <v>2024</v>
      </c>
      <c r="D144" s="92" t="s">
        <v>868</v>
      </c>
      <c r="E144" s="92" t="s">
        <v>539</v>
      </c>
      <c r="F144" s="93">
        <v>328921</v>
      </c>
      <c r="G144" s="94">
        <v>328921</v>
      </c>
      <c r="H144" s="95">
        <v>201</v>
      </c>
      <c r="I144" s="91">
        <v>201</v>
      </c>
      <c r="J144" s="95" t="s">
        <v>1710</v>
      </c>
      <c r="K144" s="95">
        <v>173</v>
      </c>
      <c r="L144" s="96" t="s">
        <v>1710</v>
      </c>
      <c r="M144" s="94">
        <v>1636.4228855721392</v>
      </c>
      <c r="N144" s="97">
        <v>0.8606965174129353</v>
      </c>
      <c r="O144" s="94">
        <v>1901.2774566473988</v>
      </c>
      <c r="P144" s="94">
        <v>264.8545710752596</v>
      </c>
    </row>
    <row r="145" spans="1:16" ht="13.5">
      <c r="A145" s="99"/>
      <c r="B145" s="85" t="s">
        <v>647</v>
      </c>
      <c r="C145" s="85" t="s">
        <v>648</v>
      </c>
      <c r="D145" s="85" t="s">
        <v>793</v>
      </c>
      <c r="E145" s="85" t="s">
        <v>539</v>
      </c>
      <c r="F145" s="100">
        <v>220000</v>
      </c>
      <c r="G145" s="101">
        <v>220000</v>
      </c>
      <c r="H145" s="102">
        <v>150</v>
      </c>
      <c r="I145" s="99">
        <v>150</v>
      </c>
      <c r="J145" s="102" t="s">
        <v>1710</v>
      </c>
      <c r="K145" s="102">
        <v>109</v>
      </c>
      <c r="L145" s="103" t="s">
        <v>1710</v>
      </c>
      <c r="M145" s="101">
        <v>1466.6666666666667</v>
      </c>
      <c r="N145" s="104">
        <v>0.7266666666666667</v>
      </c>
      <c r="O145" s="101">
        <v>2018.348623853211</v>
      </c>
      <c r="P145" s="101">
        <v>551.6819571865442</v>
      </c>
    </row>
    <row r="146" spans="1:16" ht="13.5">
      <c r="A146" s="91"/>
      <c r="B146" s="92" t="s">
        <v>229</v>
      </c>
      <c r="C146" s="92" t="s">
        <v>1687</v>
      </c>
      <c r="D146" s="92" t="s">
        <v>1688</v>
      </c>
      <c r="E146" s="92" t="s">
        <v>539</v>
      </c>
      <c r="F146" s="93">
        <v>235689</v>
      </c>
      <c r="G146" s="94">
        <v>235689</v>
      </c>
      <c r="H146" s="95">
        <v>160</v>
      </c>
      <c r="I146" s="91">
        <v>160</v>
      </c>
      <c r="J146" s="95" t="s">
        <v>1710</v>
      </c>
      <c r="K146" s="95">
        <v>159</v>
      </c>
      <c r="L146" s="96" t="s">
        <v>1710</v>
      </c>
      <c r="M146" s="94">
        <v>1473.05625</v>
      </c>
      <c r="N146" s="97">
        <v>0.99375</v>
      </c>
      <c r="O146" s="94">
        <v>1482.3207547169811</v>
      </c>
      <c r="P146" s="94">
        <v>9.264504716981037</v>
      </c>
    </row>
    <row r="147" spans="1:16" ht="13.5">
      <c r="A147" s="99"/>
      <c r="B147" s="85" t="s">
        <v>1205</v>
      </c>
      <c r="C147" s="85" t="s">
        <v>1769</v>
      </c>
      <c r="D147" s="85" t="s">
        <v>770</v>
      </c>
      <c r="E147" s="85" t="s">
        <v>538</v>
      </c>
      <c r="F147" s="100">
        <v>267986</v>
      </c>
      <c r="G147" s="101">
        <v>267986</v>
      </c>
      <c r="H147" s="102">
        <v>151</v>
      </c>
      <c r="I147" s="99">
        <v>151</v>
      </c>
      <c r="J147" s="102" t="s">
        <v>1710</v>
      </c>
      <c r="K147" s="102">
        <v>148</v>
      </c>
      <c r="L147" s="103" t="s">
        <v>1710</v>
      </c>
      <c r="M147" s="101">
        <v>1774.7417218543046</v>
      </c>
      <c r="N147" s="104">
        <v>0.9801324503311258</v>
      </c>
      <c r="O147" s="101">
        <v>1810.7162162162163</v>
      </c>
      <c r="P147" s="101">
        <v>35.97449436191164</v>
      </c>
    </row>
    <row r="148" spans="1:16" ht="13.5">
      <c r="A148" s="91"/>
      <c r="B148" s="92" t="s">
        <v>953</v>
      </c>
      <c r="C148" s="92" t="s">
        <v>954</v>
      </c>
      <c r="D148" s="92" t="s">
        <v>865</v>
      </c>
      <c r="E148" s="92" t="s">
        <v>538</v>
      </c>
      <c r="F148" s="93">
        <v>271074</v>
      </c>
      <c r="G148" s="94">
        <v>271074</v>
      </c>
      <c r="H148" s="95">
        <v>175</v>
      </c>
      <c r="I148" s="91">
        <v>175</v>
      </c>
      <c r="J148" s="95" t="s">
        <v>1710</v>
      </c>
      <c r="K148" s="95">
        <v>155</v>
      </c>
      <c r="L148" s="96" t="s">
        <v>1710</v>
      </c>
      <c r="M148" s="94">
        <v>1548.9942857142858</v>
      </c>
      <c r="N148" s="97">
        <v>0.8857142857142857</v>
      </c>
      <c r="O148" s="94">
        <v>1748.8645161290322</v>
      </c>
      <c r="P148" s="94">
        <v>199.8702304147464</v>
      </c>
    </row>
    <row r="149" spans="1:16" ht="13.5">
      <c r="A149" s="99"/>
      <c r="B149" s="85" t="s">
        <v>1612</v>
      </c>
      <c r="C149" s="85" t="s">
        <v>1613</v>
      </c>
      <c r="D149" s="85" t="s">
        <v>757</v>
      </c>
      <c r="E149" s="85" t="s">
        <v>539</v>
      </c>
      <c r="F149" s="100">
        <v>290971</v>
      </c>
      <c r="G149" s="101">
        <v>290971</v>
      </c>
      <c r="H149" s="102">
        <v>275</v>
      </c>
      <c r="I149" s="99">
        <v>275</v>
      </c>
      <c r="J149" s="102" t="s">
        <v>1710</v>
      </c>
      <c r="K149" s="102">
        <v>193</v>
      </c>
      <c r="L149" s="103" t="s">
        <v>1710</v>
      </c>
      <c r="M149" s="101">
        <v>1058.0763636363636</v>
      </c>
      <c r="N149" s="104">
        <v>0.7018181818181818</v>
      </c>
      <c r="O149" s="101">
        <v>1507.6217616580311</v>
      </c>
      <c r="P149" s="101">
        <v>449.54539802166755</v>
      </c>
    </row>
    <row r="150" spans="1:16" ht="13.5">
      <c r="A150" s="91"/>
      <c r="B150" s="92" t="s">
        <v>288</v>
      </c>
      <c r="C150" s="92" t="s">
        <v>289</v>
      </c>
      <c r="D150" s="92" t="s">
        <v>758</v>
      </c>
      <c r="E150" s="92" t="s">
        <v>539</v>
      </c>
      <c r="F150" s="93">
        <v>267985</v>
      </c>
      <c r="G150" s="94">
        <v>267985</v>
      </c>
      <c r="H150" s="95">
        <v>169</v>
      </c>
      <c r="I150" s="91">
        <v>169</v>
      </c>
      <c r="J150" s="95" t="s">
        <v>1710</v>
      </c>
      <c r="K150" s="95">
        <v>160</v>
      </c>
      <c r="L150" s="96" t="s">
        <v>1710</v>
      </c>
      <c r="M150" s="94">
        <v>1585.7100591715975</v>
      </c>
      <c r="N150" s="97">
        <v>0.9467455621301775</v>
      </c>
      <c r="O150" s="94">
        <v>1674.90625</v>
      </c>
      <c r="P150" s="94">
        <v>89.19619082840245</v>
      </c>
    </row>
    <row r="151" spans="1:16" ht="13.5">
      <c r="A151" s="99"/>
      <c r="B151" s="85" t="s">
        <v>33</v>
      </c>
      <c r="C151" s="85" t="s">
        <v>690</v>
      </c>
      <c r="D151" s="85" t="s">
        <v>815</v>
      </c>
      <c r="E151" s="85" t="s">
        <v>539</v>
      </c>
      <c r="F151" s="100">
        <v>235689</v>
      </c>
      <c r="G151" s="101">
        <v>235689</v>
      </c>
      <c r="H151" s="102">
        <v>164</v>
      </c>
      <c r="I151" s="99">
        <v>164</v>
      </c>
      <c r="J151" s="102" t="s">
        <v>1710</v>
      </c>
      <c r="K151" s="102">
        <v>149</v>
      </c>
      <c r="L151" s="103" t="s">
        <v>1710</v>
      </c>
      <c r="M151" s="101">
        <v>1437.128048780488</v>
      </c>
      <c r="N151" s="104">
        <v>0.9085365853658537</v>
      </c>
      <c r="O151" s="101">
        <v>1581.8053691275168</v>
      </c>
      <c r="P151" s="101">
        <v>144.67732034702885</v>
      </c>
    </row>
    <row r="152" spans="1:16" ht="13.5">
      <c r="A152" s="91"/>
      <c r="B152" s="92" t="s">
        <v>349</v>
      </c>
      <c r="C152" s="92" t="s">
        <v>665</v>
      </c>
      <c r="D152" s="92" t="s">
        <v>758</v>
      </c>
      <c r="E152" s="92" t="s">
        <v>539</v>
      </c>
      <c r="F152" s="93">
        <v>253057</v>
      </c>
      <c r="G152" s="94">
        <v>253057</v>
      </c>
      <c r="H152" s="95">
        <v>185</v>
      </c>
      <c r="I152" s="91">
        <v>185</v>
      </c>
      <c r="J152" s="95" t="s">
        <v>1710</v>
      </c>
      <c r="K152" s="95">
        <v>153</v>
      </c>
      <c r="L152" s="96" t="s">
        <v>1710</v>
      </c>
      <c r="M152" s="94">
        <v>1367.8756756756757</v>
      </c>
      <c r="N152" s="97">
        <v>0.827027027027027</v>
      </c>
      <c r="O152" s="94">
        <v>1653.9673202614379</v>
      </c>
      <c r="P152" s="94">
        <v>286.0916445857622</v>
      </c>
    </row>
    <row r="153" spans="1:16" ht="13.5">
      <c r="A153" s="99"/>
      <c r="B153" s="85" t="s">
        <v>566</v>
      </c>
      <c r="C153" s="85" t="s">
        <v>567</v>
      </c>
      <c r="D153" s="85" t="s">
        <v>841</v>
      </c>
      <c r="E153" s="85" t="s">
        <v>539</v>
      </c>
      <c r="F153" s="100">
        <v>267478</v>
      </c>
      <c r="G153" s="101">
        <v>267478</v>
      </c>
      <c r="H153" s="102">
        <v>152</v>
      </c>
      <c r="I153" s="99">
        <v>152</v>
      </c>
      <c r="J153" s="102" t="s">
        <v>1710</v>
      </c>
      <c r="K153" s="102">
        <v>130</v>
      </c>
      <c r="L153" s="103" t="s">
        <v>1710</v>
      </c>
      <c r="M153" s="101">
        <v>1759.7236842105262</v>
      </c>
      <c r="N153" s="104">
        <v>0.8552631578947368</v>
      </c>
      <c r="O153" s="101">
        <v>2057.523076923077</v>
      </c>
      <c r="P153" s="101">
        <v>297.7993927125508</v>
      </c>
    </row>
    <row r="154" spans="1:16" ht="13.5">
      <c r="A154" s="91"/>
      <c r="B154" s="92" t="s">
        <v>1920</v>
      </c>
      <c r="C154" s="92" t="s">
        <v>1921</v>
      </c>
      <c r="D154" s="92" t="s">
        <v>841</v>
      </c>
      <c r="E154" s="92" t="s">
        <v>540</v>
      </c>
      <c r="F154" s="93">
        <v>359192</v>
      </c>
      <c r="G154" s="94">
        <v>359192</v>
      </c>
      <c r="H154" s="95">
        <v>278</v>
      </c>
      <c r="I154" s="91">
        <v>278</v>
      </c>
      <c r="J154" s="95" t="s">
        <v>1710</v>
      </c>
      <c r="K154" s="95">
        <v>274</v>
      </c>
      <c r="L154" s="96" t="s">
        <v>1710</v>
      </c>
      <c r="M154" s="94">
        <v>1292.0575539568345</v>
      </c>
      <c r="N154" s="97">
        <v>0.9856115107913669</v>
      </c>
      <c r="O154" s="94">
        <v>1310.9197080291972</v>
      </c>
      <c r="P154" s="94">
        <v>18.862154072362728</v>
      </c>
    </row>
    <row r="155" spans="1:16" ht="13.5">
      <c r="A155" s="99"/>
      <c r="B155" s="85" t="s">
        <v>1864</v>
      </c>
      <c r="C155" s="85" t="s">
        <v>1865</v>
      </c>
      <c r="D155" s="85" t="s">
        <v>841</v>
      </c>
      <c r="E155" s="85" t="s">
        <v>540</v>
      </c>
      <c r="F155" s="100">
        <v>285850</v>
      </c>
      <c r="G155" s="101">
        <v>285850</v>
      </c>
      <c r="H155" s="102">
        <v>200</v>
      </c>
      <c r="I155" s="99">
        <v>200</v>
      </c>
      <c r="J155" s="102" t="s">
        <v>1710</v>
      </c>
      <c r="K155" s="102">
        <v>159</v>
      </c>
      <c r="L155" s="103" t="s">
        <v>1710</v>
      </c>
      <c r="M155" s="101">
        <v>1429.25</v>
      </c>
      <c r="N155" s="104">
        <v>0.795</v>
      </c>
      <c r="O155" s="101">
        <v>1797.7987421383648</v>
      </c>
      <c r="P155" s="101">
        <v>368.5487421383648</v>
      </c>
    </row>
    <row r="156" spans="1:16" ht="13.5">
      <c r="A156" s="91"/>
      <c r="B156" s="92" t="s">
        <v>1074</v>
      </c>
      <c r="C156" s="92" t="s">
        <v>533</v>
      </c>
      <c r="D156" s="92" t="s">
        <v>805</v>
      </c>
      <c r="E156" s="92" t="s">
        <v>539</v>
      </c>
      <c r="F156" s="93">
        <v>277976</v>
      </c>
      <c r="G156" s="94">
        <v>277976</v>
      </c>
      <c r="H156" s="95">
        <v>201</v>
      </c>
      <c r="I156" s="91">
        <v>201</v>
      </c>
      <c r="J156" s="95" t="s">
        <v>1710</v>
      </c>
      <c r="K156" s="95">
        <v>169</v>
      </c>
      <c r="L156" s="96" t="s">
        <v>1710</v>
      </c>
      <c r="M156" s="94">
        <v>1382.9651741293533</v>
      </c>
      <c r="N156" s="97">
        <v>0.8407960199004975</v>
      </c>
      <c r="O156" s="94">
        <v>1644.8284023668639</v>
      </c>
      <c r="P156" s="94">
        <v>261.8632282375106</v>
      </c>
    </row>
    <row r="157" spans="1:16" ht="13.5">
      <c r="A157" s="99"/>
      <c r="B157" s="85" t="s">
        <v>99</v>
      </c>
      <c r="C157" s="85" t="s">
        <v>434</v>
      </c>
      <c r="D157" s="85" t="s">
        <v>773</v>
      </c>
      <c r="E157" s="85" t="s">
        <v>538</v>
      </c>
      <c r="F157" s="100">
        <v>220000</v>
      </c>
      <c r="G157" s="101">
        <v>220000</v>
      </c>
      <c r="H157" s="102">
        <v>161</v>
      </c>
      <c r="I157" s="99">
        <v>161</v>
      </c>
      <c r="J157" s="102" t="s">
        <v>1710</v>
      </c>
      <c r="K157" s="102">
        <v>158</v>
      </c>
      <c r="L157" s="103" t="s">
        <v>1710</v>
      </c>
      <c r="M157" s="101">
        <v>1366.4596273291925</v>
      </c>
      <c r="N157" s="104">
        <v>0.9813664596273292</v>
      </c>
      <c r="O157" s="101">
        <v>1392.4050632911392</v>
      </c>
      <c r="P157" s="101">
        <v>25.945435961946714</v>
      </c>
    </row>
    <row r="158" spans="1:16" ht="13.5">
      <c r="A158" s="91"/>
      <c r="B158" s="92" t="s">
        <v>365</v>
      </c>
      <c r="C158" s="92" t="s">
        <v>366</v>
      </c>
      <c r="D158" s="92" t="s">
        <v>878</v>
      </c>
      <c r="E158" s="92" t="s">
        <v>538</v>
      </c>
      <c r="F158" s="93">
        <v>267986</v>
      </c>
      <c r="G158" s="94">
        <v>267986</v>
      </c>
      <c r="H158" s="95">
        <v>132</v>
      </c>
      <c r="I158" s="91">
        <v>132</v>
      </c>
      <c r="J158" s="95" t="s">
        <v>1710</v>
      </c>
      <c r="K158" s="95">
        <v>128</v>
      </c>
      <c r="L158" s="96" t="s">
        <v>1710</v>
      </c>
      <c r="M158" s="94">
        <v>2030.1969696969697</v>
      </c>
      <c r="N158" s="97">
        <v>0.9696969696969697</v>
      </c>
      <c r="O158" s="94">
        <v>2093.640625</v>
      </c>
      <c r="P158" s="94">
        <v>63.443655303030255</v>
      </c>
    </row>
    <row r="159" spans="1:16" ht="13.5">
      <c r="A159" s="99" t="s">
        <v>1900</v>
      </c>
      <c r="B159" s="85" t="s">
        <v>1546</v>
      </c>
      <c r="C159" s="85" t="s">
        <v>1803</v>
      </c>
      <c r="D159" s="85" t="s">
        <v>789</v>
      </c>
      <c r="E159" s="85" t="s">
        <v>539</v>
      </c>
      <c r="F159" s="100">
        <v>235689</v>
      </c>
      <c r="G159" s="101">
        <v>233993.39568345324</v>
      </c>
      <c r="H159" s="102">
        <v>139</v>
      </c>
      <c r="I159" s="99">
        <v>138</v>
      </c>
      <c r="J159" s="102">
        <v>1</v>
      </c>
      <c r="K159" s="102">
        <v>115</v>
      </c>
      <c r="L159" s="103">
        <v>0.007194244604316547</v>
      </c>
      <c r="M159" s="101">
        <v>1695.6043165467627</v>
      </c>
      <c r="N159" s="104">
        <v>0.8333333333333334</v>
      </c>
      <c r="O159" s="101">
        <v>2034.7251798561151</v>
      </c>
      <c r="P159" s="101">
        <v>339.12086330935244</v>
      </c>
    </row>
    <row r="160" spans="1:16" ht="13.5">
      <c r="A160" s="91"/>
      <c r="B160" s="92" t="s">
        <v>1057</v>
      </c>
      <c r="C160" s="92" t="s">
        <v>1058</v>
      </c>
      <c r="D160" s="92" t="s">
        <v>775</v>
      </c>
      <c r="E160" s="92" t="s">
        <v>541</v>
      </c>
      <c r="F160" s="93">
        <v>220000</v>
      </c>
      <c r="G160" s="94">
        <v>220000</v>
      </c>
      <c r="H160" s="95">
        <v>191</v>
      </c>
      <c r="I160" s="91">
        <v>191</v>
      </c>
      <c r="J160" s="95" t="s">
        <v>1710</v>
      </c>
      <c r="K160" s="95">
        <v>164</v>
      </c>
      <c r="L160" s="96" t="s">
        <v>1710</v>
      </c>
      <c r="M160" s="94">
        <v>1151.8324607329844</v>
      </c>
      <c r="N160" s="97">
        <v>0.8586387434554974</v>
      </c>
      <c r="O160" s="94">
        <v>1341.4634146341464</v>
      </c>
      <c r="P160" s="94">
        <v>189.630953901162</v>
      </c>
    </row>
    <row r="161" spans="1:16" ht="13.5">
      <c r="A161" s="99"/>
      <c r="B161" s="85" t="s">
        <v>1316</v>
      </c>
      <c r="C161" s="85" t="s">
        <v>726</v>
      </c>
      <c r="D161" s="85" t="s">
        <v>836</v>
      </c>
      <c r="E161" s="85" t="s">
        <v>539</v>
      </c>
      <c r="F161" s="100">
        <v>278583</v>
      </c>
      <c r="G161" s="101">
        <v>278583</v>
      </c>
      <c r="H161" s="102">
        <v>200</v>
      </c>
      <c r="I161" s="99">
        <v>200</v>
      </c>
      <c r="J161" s="102" t="s">
        <v>1710</v>
      </c>
      <c r="K161" s="102">
        <v>160</v>
      </c>
      <c r="L161" s="103" t="s">
        <v>1710</v>
      </c>
      <c r="M161" s="101">
        <v>1392.915</v>
      </c>
      <c r="N161" s="104">
        <v>0.8</v>
      </c>
      <c r="O161" s="101">
        <v>1741.14375</v>
      </c>
      <c r="P161" s="101">
        <v>348.22875</v>
      </c>
    </row>
    <row r="162" spans="1:16" ht="13.5">
      <c r="A162" s="91"/>
      <c r="B162" s="92" t="s">
        <v>1372</v>
      </c>
      <c r="C162" s="92" t="s">
        <v>656</v>
      </c>
      <c r="D162" s="92" t="s">
        <v>836</v>
      </c>
      <c r="E162" s="92" t="s">
        <v>539</v>
      </c>
      <c r="F162" s="93">
        <v>268968</v>
      </c>
      <c r="G162" s="94">
        <v>268968</v>
      </c>
      <c r="H162" s="95">
        <v>151</v>
      </c>
      <c r="I162" s="91">
        <v>151</v>
      </c>
      <c r="J162" s="95" t="s">
        <v>1710</v>
      </c>
      <c r="K162" s="95">
        <v>151</v>
      </c>
      <c r="L162" s="96" t="s">
        <v>1710</v>
      </c>
      <c r="M162" s="94">
        <v>1781.2450331125829</v>
      </c>
      <c r="N162" s="97">
        <v>1</v>
      </c>
      <c r="O162" s="94">
        <v>1781.2450331125829</v>
      </c>
      <c r="P162" s="94">
        <v>0</v>
      </c>
    </row>
    <row r="163" spans="1:16" ht="13.5">
      <c r="A163" s="99"/>
      <c r="B163" s="85" t="s">
        <v>572</v>
      </c>
      <c r="C163" s="85" t="s">
        <v>573</v>
      </c>
      <c r="D163" s="85" t="s">
        <v>841</v>
      </c>
      <c r="E163" s="85" t="s">
        <v>539</v>
      </c>
      <c r="F163" s="100">
        <v>271073</v>
      </c>
      <c r="G163" s="101">
        <v>271073</v>
      </c>
      <c r="H163" s="102">
        <v>240</v>
      </c>
      <c r="I163" s="99">
        <v>240</v>
      </c>
      <c r="J163" s="102" t="s">
        <v>1710</v>
      </c>
      <c r="K163" s="102">
        <v>205</v>
      </c>
      <c r="L163" s="103" t="s">
        <v>1710</v>
      </c>
      <c r="M163" s="101">
        <v>1129.4708333333333</v>
      </c>
      <c r="N163" s="104">
        <v>0.8541666666666666</v>
      </c>
      <c r="O163" s="101">
        <v>1322.3073170731707</v>
      </c>
      <c r="P163" s="101">
        <v>192.83648373983738</v>
      </c>
    </row>
    <row r="164" spans="1:16" ht="13.5">
      <c r="A164" s="91"/>
      <c r="B164" s="92" t="s">
        <v>54</v>
      </c>
      <c r="C164" s="92" t="s">
        <v>1592</v>
      </c>
      <c r="D164" s="92" t="s">
        <v>775</v>
      </c>
      <c r="E164" s="92" t="s">
        <v>539</v>
      </c>
      <c r="F164" s="93">
        <v>244735</v>
      </c>
      <c r="G164" s="94">
        <v>244735</v>
      </c>
      <c r="H164" s="95">
        <v>225</v>
      </c>
      <c r="I164" s="91">
        <v>225</v>
      </c>
      <c r="J164" s="95" t="s">
        <v>1710</v>
      </c>
      <c r="K164" s="95">
        <v>135</v>
      </c>
      <c r="L164" s="96" t="s">
        <v>1710</v>
      </c>
      <c r="M164" s="94">
        <v>1087.7111111111112</v>
      </c>
      <c r="N164" s="97">
        <v>0.6</v>
      </c>
      <c r="O164" s="94">
        <v>1812.851851851852</v>
      </c>
      <c r="P164" s="94">
        <v>725.1407407407407</v>
      </c>
    </row>
    <row r="165" spans="1:16" ht="13.5">
      <c r="A165" s="99"/>
      <c r="B165" s="85" t="s">
        <v>1977</v>
      </c>
      <c r="C165" s="85" t="s">
        <v>1978</v>
      </c>
      <c r="D165" s="85" t="s">
        <v>964</v>
      </c>
      <c r="E165" s="85" t="s">
        <v>539</v>
      </c>
      <c r="F165" s="100">
        <v>318659</v>
      </c>
      <c r="G165" s="101">
        <v>318659</v>
      </c>
      <c r="H165" s="102">
        <v>303</v>
      </c>
      <c r="I165" s="99">
        <v>303</v>
      </c>
      <c r="J165" s="102" t="s">
        <v>1710</v>
      </c>
      <c r="K165" s="102">
        <v>271</v>
      </c>
      <c r="L165" s="103" t="s">
        <v>1710</v>
      </c>
      <c r="M165" s="101">
        <v>1051.6798679867986</v>
      </c>
      <c r="N165" s="104">
        <v>0.8943894389438944</v>
      </c>
      <c r="O165" s="101">
        <v>1175.8634686346863</v>
      </c>
      <c r="P165" s="101">
        <v>124.18360064788772</v>
      </c>
    </row>
    <row r="166" spans="1:16" ht="13.5">
      <c r="A166" s="91"/>
      <c r="B166" s="92" t="s">
        <v>1358</v>
      </c>
      <c r="C166" s="92" t="s">
        <v>786</v>
      </c>
      <c r="D166" s="92" t="s">
        <v>787</v>
      </c>
      <c r="E166" s="92" t="s">
        <v>539</v>
      </c>
      <c r="F166" s="93">
        <v>235689</v>
      </c>
      <c r="G166" s="94">
        <v>235689</v>
      </c>
      <c r="H166" s="95">
        <v>200</v>
      </c>
      <c r="I166" s="91">
        <v>200</v>
      </c>
      <c r="J166" s="95" t="s">
        <v>1710</v>
      </c>
      <c r="K166" s="95">
        <v>180</v>
      </c>
      <c r="L166" s="96" t="s">
        <v>1710</v>
      </c>
      <c r="M166" s="94">
        <v>1178.445</v>
      </c>
      <c r="N166" s="97">
        <v>0.9</v>
      </c>
      <c r="O166" s="94">
        <v>1309.3833333333334</v>
      </c>
      <c r="P166" s="94">
        <v>130.9383333333335</v>
      </c>
    </row>
    <row r="167" spans="1:16" ht="13.5">
      <c r="A167" s="99"/>
      <c r="B167" s="85" t="s">
        <v>72</v>
      </c>
      <c r="C167" s="85" t="s">
        <v>849</v>
      </c>
      <c r="D167" s="85" t="s">
        <v>846</v>
      </c>
      <c r="E167" s="85" t="s">
        <v>539</v>
      </c>
      <c r="F167" s="100">
        <v>329123</v>
      </c>
      <c r="G167" s="101">
        <v>329123</v>
      </c>
      <c r="H167" s="102">
        <v>203</v>
      </c>
      <c r="I167" s="99">
        <v>203</v>
      </c>
      <c r="J167" s="102" t="s">
        <v>1710</v>
      </c>
      <c r="K167" s="102">
        <v>189</v>
      </c>
      <c r="L167" s="103" t="s">
        <v>1710</v>
      </c>
      <c r="M167" s="101">
        <v>1621.295566502463</v>
      </c>
      <c r="N167" s="104">
        <v>0.9310344827586207</v>
      </c>
      <c r="O167" s="101">
        <v>1741.3915343915344</v>
      </c>
      <c r="P167" s="101">
        <v>120.09596788907129</v>
      </c>
    </row>
    <row r="168" spans="1:16" ht="13.5">
      <c r="A168" s="91"/>
      <c r="B168" s="92" t="s">
        <v>265</v>
      </c>
      <c r="C168" s="92" t="s">
        <v>798</v>
      </c>
      <c r="D168" s="92" t="s">
        <v>758</v>
      </c>
      <c r="E168" s="92" t="s">
        <v>539</v>
      </c>
      <c r="F168" s="93">
        <v>267986</v>
      </c>
      <c r="G168" s="94">
        <v>267986</v>
      </c>
      <c r="H168" s="95">
        <v>160</v>
      </c>
      <c r="I168" s="91">
        <v>160</v>
      </c>
      <c r="J168" s="95" t="s">
        <v>1710</v>
      </c>
      <c r="K168" s="95">
        <v>130</v>
      </c>
      <c r="L168" s="96" t="s">
        <v>1710</v>
      </c>
      <c r="M168" s="94">
        <v>1674.9125</v>
      </c>
      <c r="N168" s="97">
        <v>0.8125</v>
      </c>
      <c r="O168" s="94">
        <v>2061.4307692307693</v>
      </c>
      <c r="P168" s="94">
        <v>386.5182692307694</v>
      </c>
    </row>
    <row r="169" spans="1:16" ht="13.5">
      <c r="A169" s="99"/>
      <c r="B169" s="85" t="s">
        <v>1571</v>
      </c>
      <c r="C169" s="85" t="s">
        <v>1572</v>
      </c>
      <c r="D169" s="85" t="s">
        <v>802</v>
      </c>
      <c r="E169" s="85" t="s">
        <v>540</v>
      </c>
      <c r="F169" s="100">
        <v>285821</v>
      </c>
      <c r="G169" s="101">
        <v>285821</v>
      </c>
      <c r="H169" s="102">
        <v>200</v>
      </c>
      <c r="I169" s="99">
        <v>200</v>
      </c>
      <c r="J169" s="102" t="s">
        <v>1710</v>
      </c>
      <c r="K169" s="102">
        <v>193</v>
      </c>
      <c r="L169" s="103" t="s">
        <v>1710</v>
      </c>
      <c r="M169" s="101">
        <v>1429.105</v>
      </c>
      <c r="N169" s="104">
        <v>0.965</v>
      </c>
      <c r="O169" s="101">
        <v>1480.937823834197</v>
      </c>
      <c r="P169" s="101">
        <v>51.832823834196915</v>
      </c>
    </row>
    <row r="170" spans="1:16" ht="13.5">
      <c r="A170" s="91"/>
      <c r="B170" s="92" t="s">
        <v>1223</v>
      </c>
      <c r="C170" s="92" t="s">
        <v>1774</v>
      </c>
      <c r="D170" s="92" t="s">
        <v>755</v>
      </c>
      <c r="E170" s="92" t="s">
        <v>539</v>
      </c>
      <c r="F170" s="93">
        <v>235689</v>
      </c>
      <c r="G170" s="94">
        <v>235689</v>
      </c>
      <c r="H170" s="95">
        <v>179</v>
      </c>
      <c r="I170" s="91">
        <v>179</v>
      </c>
      <c r="J170" s="95" t="s">
        <v>1710</v>
      </c>
      <c r="K170" s="95">
        <v>147</v>
      </c>
      <c r="L170" s="96" t="s">
        <v>1710</v>
      </c>
      <c r="M170" s="94">
        <v>1316.6983240223465</v>
      </c>
      <c r="N170" s="97">
        <v>0.8212290502793296</v>
      </c>
      <c r="O170" s="94">
        <v>1603.3265306122448</v>
      </c>
      <c r="P170" s="94">
        <v>286.62820658989835</v>
      </c>
    </row>
    <row r="171" spans="1:16" ht="13.5">
      <c r="A171" s="99"/>
      <c r="B171" s="85" t="s">
        <v>1552</v>
      </c>
      <c r="C171" s="85" t="s">
        <v>1553</v>
      </c>
      <c r="D171" s="85" t="s">
        <v>821</v>
      </c>
      <c r="E171" s="85" t="s">
        <v>539</v>
      </c>
      <c r="F171" s="100">
        <v>271074</v>
      </c>
      <c r="G171" s="101">
        <v>271074</v>
      </c>
      <c r="H171" s="102">
        <v>238</v>
      </c>
      <c r="I171" s="99">
        <v>238</v>
      </c>
      <c r="J171" s="102" t="s">
        <v>1710</v>
      </c>
      <c r="K171" s="102">
        <v>148</v>
      </c>
      <c r="L171" s="103" t="s">
        <v>1710</v>
      </c>
      <c r="M171" s="101">
        <v>1138.9663865546217</v>
      </c>
      <c r="N171" s="104">
        <v>0.6218487394957983</v>
      </c>
      <c r="O171" s="101">
        <v>1831.581081081081</v>
      </c>
      <c r="P171" s="101">
        <v>692.6146945264593</v>
      </c>
    </row>
    <row r="172" spans="1:16" ht="13.5">
      <c r="A172" s="91"/>
      <c r="B172" s="92" t="s">
        <v>973</v>
      </c>
      <c r="C172" s="92" t="s">
        <v>974</v>
      </c>
      <c r="D172" s="92" t="s">
        <v>758</v>
      </c>
      <c r="E172" s="92" t="s">
        <v>539</v>
      </c>
      <c r="F172" s="93">
        <v>235689</v>
      </c>
      <c r="G172" s="94">
        <v>235689</v>
      </c>
      <c r="H172" s="95">
        <v>146</v>
      </c>
      <c r="I172" s="91">
        <v>146</v>
      </c>
      <c r="J172" s="95" t="s">
        <v>1710</v>
      </c>
      <c r="K172" s="95">
        <v>121</v>
      </c>
      <c r="L172" s="96" t="s">
        <v>1710</v>
      </c>
      <c r="M172" s="94">
        <v>1614.3082191780823</v>
      </c>
      <c r="N172" s="97">
        <v>0.8287671232876712</v>
      </c>
      <c r="O172" s="94">
        <v>1947.8429752066115</v>
      </c>
      <c r="P172" s="94">
        <v>333.5347560285293</v>
      </c>
    </row>
    <row r="173" spans="1:16" ht="13.5">
      <c r="A173" s="99"/>
      <c r="B173" s="85" t="s">
        <v>1279</v>
      </c>
      <c r="C173" s="85" t="s">
        <v>1280</v>
      </c>
      <c r="D173" s="85" t="s">
        <v>836</v>
      </c>
      <c r="E173" s="85" t="s">
        <v>540</v>
      </c>
      <c r="F173" s="100">
        <v>270763</v>
      </c>
      <c r="G173" s="101">
        <v>270763</v>
      </c>
      <c r="H173" s="102">
        <v>180</v>
      </c>
      <c r="I173" s="99">
        <v>180</v>
      </c>
      <c r="J173" s="102" t="s">
        <v>1710</v>
      </c>
      <c r="K173" s="102">
        <v>161</v>
      </c>
      <c r="L173" s="103" t="s">
        <v>1710</v>
      </c>
      <c r="M173" s="101">
        <v>1504.2388888888888</v>
      </c>
      <c r="N173" s="104">
        <v>0.8944444444444445</v>
      </c>
      <c r="O173" s="101">
        <v>1681.7577639751553</v>
      </c>
      <c r="P173" s="101">
        <v>177.51887508626646</v>
      </c>
    </row>
    <row r="174" spans="1:16" ht="13.5">
      <c r="A174" s="91" t="s">
        <v>1900</v>
      </c>
      <c r="B174" s="92" t="s">
        <v>1294</v>
      </c>
      <c r="C174" s="92" t="s">
        <v>1798</v>
      </c>
      <c r="D174" s="92" t="s">
        <v>770</v>
      </c>
      <c r="E174" s="92" t="s">
        <v>539</v>
      </c>
      <c r="F174" s="93">
        <v>254493</v>
      </c>
      <c r="G174" s="94">
        <v>244189.63967611335</v>
      </c>
      <c r="H174" s="95">
        <v>247</v>
      </c>
      <c r="I174" s="91">
        <v>237</v>
      </c>
      <c r="J174" s="95">
        <v>10</v>
      </c>
      <c r="K174" s="95">
        <v>180</v>
      </c>
      <c r="L174" s="96">
        <v>0.04048582995951417</v>
      </c>
      <c r="M174" s="94">
        <v>1030.336032388664</v>
      </c>
      <c r="N174" s="97">
        <v>0.759493670886076</v>
      </c>
      <c r="O174" s="94">
        <v>1356.609109311741</v>
      </c>
      <c r="P174" s="94">
        <v>326.2730769230768</v>
      </c>
    </row>
    <row r="175" spans="1:16" ht="13.5">
      <c r="A175" s="99"/>
      <c r="B175" s="85" t="s">
        <v>1755</v>
      </c>
      <c r="C175" s="85" t="s">
        <v>1756</v>
      </c>
      <c r="D175" s="85" t="s">
        <v>777</v>
      </c>
      <c r="E175" s="85" t="s">
        <v>539</v>
      </c>
      <c r="F175" s="100">
        <v>267986</v>
      </c>
      <c r="G175" s="101">
        <v>267986</v>
      </c>
      <c r="H175" s="102">
        <v>150</v>
      </c>
      <c r="I175" s="99">
        <v>150</v>
      </c>
      <c r="J175" s="102" t="s">
        <v>1710</v>
      </c>
      <c r="K175" s="102">
        <v>132</v>
      </c>
      <c r="L175" s="103" t="s">
        <v>1710</v>
      </c>
      <c r="M175" s="101">
        <v>1786.5733333333333</v>
      </c>
      <c r="N175" s="104">
        <v>0.88</v>
      </c>
      <c r="O175" s="101">
        <v>2030.1969696969697</v>
      </c>
      <c r="P175" s="101">
        <v>243.62363636363648</v>
      </c>
    </row>
    <row r="176" spans="1:16" ht="13.5">
      <c r="A176" s="91"/>
      <c r="B176" s="92" t="s">
        <v>1441</v>
      </c>
      <c r="C176" s="92" t="s">
        <v>795</v>
      </c>
      <c r="D176" s="92" t="s">
        <v>796</v>
      </c>
      <c r="E176" s="92" t="s">
        <v>538</v>
      </c>
      <c r="F176" s="93">
        <v>271505</v>
      </c>
      <c r="G176" s="94">
        <v>271505</v>
      </c>
      <c r="H176" s="95">
        <v>165</v>
      </c>
      <c r="I176" s="91">
        <v>165</v>
      </c>
      <c r="J176" s="95" t="s">
        <v>1710</v>
      </c>
      <c r="K176" s="95">
        <v>165</v>
      </c>
      <c r="L176" s="96" t="s">
        <v>1710</v>
      </c>
      <c r="M176" s="94">
        <v>1645.4848484848485</v>
      </c>
      <c r="N176" s="97">
        <v>1</v>
      </c>
      <c r="O176" s="94">
        <v>1645.4848484848485</v>
      </c>
      <c r="P176" s="94">
        <v>0</v>
      </c>
    </row>
    <row r="177" spans="1:16" ht="13.5">
      <c r="A177" s="99"/>
      <c r="B177" s="85" t="s">
        <v>544</v>
      </c>
      <c r="C177" s="85" t="s">
        <v>545</v>
      </c>
      <c r="D177" s="85" t="s">
        <v>773</v>
      </c>
      <c r="E177" s="85" t="s">
        <v>539</v>
      </c>
      <c r="F177" s="100">
        <v>271074</v>
      </c>
      <c r="G177" s="101">
        <v>271074</v>
      </c>
      <c r="H177" s="102">
        <v>195</v>
      </c>
      <c r="I177" s="99">
        <v>195</v>
      </c>
      <c r="J177" s="102" t="s">
        <v>1710</v>
      </c>
      <c r="K177" s="102">
        <v>156</v>
      </c>
      <c r="L177" s="103" t="s">
        <v>1710</v>
      </c>
      <c r="M177" s="101">
        <v>1390.123076923077</v>
      </c>
      <c r="N177" s="104">
        <v>0.8</v>
      </c>
      <c r="O177" s="101">
        <v>1737.6538461538462</v>
      </c>
      <c r="P177" s="101">
        <v>347.53076923076924</v>
      </c>
    </row>
    <row r="178" spans="1:16" ht="13.5">
      <c r="A178" s="91" t="s">
        <v>1900</v>
      </c>
      <c r="B178" s="92" t="s">
        <v>413</v>
      </c>
      <c r="C178" s="92" t="s">
        <v>857</v>
      </c>
      <c r="D178" s="92" t="s">
        <v>858</v>
      </c>
      <c r="E178" s="92" t="s">
        <v>539</v>
      </c>
      <c r="F178" s="93">
        <v>270099</v>
      </c>
      <c r="G178" s="94">
        <v>239115.0748129676</v>
      </c>
      <c r="H178" s="95">
        <v>401</v>
      </c>
      <c r="I178" s="91">
        <v>355</v>
      </c>
      <c r="J178" s="95">
        <v>46</v>
      </c>
      <c r="K178" s="95">
        <v>329</v>
      </c>
      <c r="L178" s="96">
        <v>0.11471321695760599</v>
      </c>
      <c r="M178" s="94">
        <v>673.5635910224439</v>
      </c>
      <c r="N178" s="97">
        <v>0.9267605633802817</v>
      </c>
      <c r="O178" s="94">
        <v>726.7935404649471</v>
      </c>
      <c r="P178" s="94">
        <v>53.2299494425032</v>
      </c>
    </row>
    <row r="179" spans="1:16" ht="13.5">
      <c r="A179" s="99"/>
      <c r="B179" s="85" t="s">
        <v>1164</v>
      </c>
      <c r="C179" s="85" t="s">
        <v>1785</v>
      </c>
      <c r="D179" s="85" t="s">
        <v>770</v>
      </c>
      <c r="E179" s="85" t="s">
        <v>540</v>
      </c>
      <c r="F179" s="100">
        <v>500642</v>
      </c>
      <c r="G179" s="101">
        <v>500642</v>
      </c>
      <c r="H179" s="102">
        <v>503</v>
      </c>
      <c r="I179" s="99">
        <v>503</v>
      </c>
      <c r="J179" s="102" t="s">
        <v>1710</v>
      </c>
      <c r="K179" s="102">
        <v>486</v>
      </c>
      <c r="L179" s="103" t="s">
        <v>1710</v>
      </c>
      <c r="M179" s="101">
        <v>995.3121272365805</v>
      </c>
      <c r="N179" s="104">
        <v>0.9662027833001988</v>
      </c>
      <c r="O179" s="101">
        <v>1030.1275720164608</v>
      </c>
      <c r="P179" s="101">
        <v>34.815444779880295</v>
      </c>
    </row>
    <row r="180" spans="1:16" ht="13.5">
      <c r="A180" s="91"/>
      <c r="B180" s="92" t="s">
        <v>304</v>
      </c>
      <c r="C180" s="92" t="s">
        <v>728</v>
      </c>
      <c r="D180" s="92" t="s">
        <v>770</v>
      </c>
      <c r="E180" s="92" t="s">
        <v>539</v>
      </c>
      <c r="F180" s="93">
        <v>220963</v>
      </c>
      <c r="G180" s="94">
        <v>220963</v>
      </c>
      <c r="H180" s="95">
        <v>247</v>
      </c>
      <c r="I180" s="91">
        <v>247</v>
      </c>
      <c r="J180" s="95" t="s">
        <v>1710</v>
      </c>
      <c r="K180" s="95">
        <v>218</v>
      </c>
      <c r="L180" s="96" t="s">
        <v>1710</v>
      </c>
      <c r="M180" s="94">
        <v>894.5870445344129</v>
      </c>
      <c r="N180" s="97">
        <v>0.8825910931174089</v>
      </c>
      <c r="O180" s="94">
        <v>1013.5917431192661</v>
      </c>
      <c r="P180" s="94">
        <v>119.00469858485314</v>
      </c>
    </row>
    <row r="181" spans="1:16" ht="13.5">
      <c r="A181" s="99" t="s">
        <v>1900</v>
      </c>
      <c r="B181" s="85" t="s">
        <v>2052</v>
      </c>
      <c r="C181" s="85" t="s">
        <v>2053</v>
      </c>
      <c r="D181" s="85" t="s">
        <v>770</v>
      </c>
      <c r="E181" s="85" t="s">
        <v>540</v>
      </c>
      <c r="F181" s="100">
        <v>267986</v>
      </c>
      <c r="G181" s="101">
        <v>265083.62454873644</v>
      </c>
      <c r="H181" s="102">
        <v>277</v>
      </c>
      <c r="I181" s="99">
        <v>274</v>
      </c>
      <c r="J181" s="102">
        <v>3</v>
      </c>
      <c r="K181" s="102">
        <v>220</v>
      </c>
      <c r="L181" s="103">
        <v>0.010830324909747292</v>
      </c>
      <c r="M181" s="101">
        <v>967.4584837545126</v>
      </c>
      <c r="N181" s="104">
        <v>0.8029197080291971</v>
      </c>
      <c r="O181" s="101">
        <v>1204.9255661306202</v>
      </c>
      <c r="P181" s="101">
        <v>237.46708237610756</v>
      </c>
    </row>
    <row r="182" spans="1:16" ht="13.5">
      <c r="A182" s="91"/>
      <c r="B182" s="92" t="s">
        <v>18</v>
      </c>
      <c r="C182" s="92" t="s">
        <v>19</v>
      </c>
      <c r="D182" s="92" t="s">
        <v>770</v>
      </c>
      <c r="E182" s="92" t="s">
        <v>540</v>
      </c>
      <c r="F182" s="93">
        <v>358558</v>
      </c>
      <c r="G182" s="94">
        <v>358558</v>
      </c>
      <c r="H182" s="95">
        <v>300</v>
      </c>
      <c r="I182" s="91">
        <v>300</v>
      </c>
      <c r="J182" s="95" t="s">
        <v>1710</v>
      </c>
      <c r="K182" s="95">
        <v>292</v>
      </c>
      <c r="L182" s="96" t="s">
        <v>1710</v>
      </c>
      <c r="M182" s="94">
        <v>1195.1933333333334</v>
      </c>
      <c r="N182" s="97">
        <v>0.9733333333333334</v>
      </c>
      <c r="O182" s="94">
        <v>1227.9383561643835</v>
      </c>
      <c r="P182" s="94">
        <v>32.745022831050164</v>
      </c>
    </row>
    <row r="183" spans="1:16" ht="13.5">
      <c r="A183" s="99"/>
      <c r="B183" s="85" t="s">
        <v>1704</v>
      </c>
      <c r="C183" s="85" t="s">
        <v>1705</v>
      </c>
      <c r="D183" s="85" t="s">
        <v>770</v>
      </c>
      <c r="E183" s="85" t="s">
        <v>540</v>
      </c>
      <c r="F183" s="100">
        <v>267986</v>
      </c>
      <c r="G183" s="101">
        <v>267986</v>
      </c>
      <c r="H183" s="102">
        <v>80</v>
      </c>
      <c r="I183" s="99">
        <v>80</v>
      </c>
      <c r="J183" s="102" t="s">
        <v>1710</v>
      </c>
      <c r="K183" s="102">
        <v>76</v>
      </c>
      <c r="L183" s="103" t="s">
        <v>1710</v>
      </c>
      <c r="M183" s="101">
        <v>3349.825</v>
      </c>
      <c r="N183" s="104">
        <v>0.95</v>
      </c>
      <c r="O183" s="101">
        <v>3526.1315789473683</v>
      </c>
      <c r="P183" s="101">
        <v>176.3065789473685</v>
      </c>
    </row>
    <row r="184" spans="1:16" ht="13.5">
      <c r="A184" s="91"/>
      <c r="B184" s="92" t="s">
        <v>371</v>
      </c>
      <c r="C184" s="92" t="s">
        <v>372</v>
      </c>
      <c r="D184" s="92" t="s">
        <v>789</v>
      </c>
      <c r="E184" s="92" t="s">
        <v>539</v>
      </c>
      <c r="F184" s="93">
        <v>278295</v>
      </c>
      <c r="G184" s="94">
        <v>278295</v>
      </c>
      <c r="H184" s="95">
        <v>200</v>
      </c>
      <c r="I184" s="91">
        <v>200</v>
      </c>
      <c r="J184" s="95" t="s">
        <v>1710</v>
      </c>
      <c r="K184" s="95">
        <v>189</v>
      </c>
      <c r="L184" s="96" t="s">
        <v>1710</v>
      </c>
      <c r="M184" s="94">
        <v>1391.475</v>
      </c>
      <c r="N184" s="97">
        <v>0.945</v>
      </c>
      <c r="O184" s="94">
        <v>1472.4603174603174</v>
      </c>
      <c r="P184" s="94">
        <v>80.98531746031745</v>
      </c>
    </row>
    <row r="185" spans="1:16" ht="13.5">
      <c r="A185" s="99"/>
      <c r="B185" s="85" t="s">
        <v>1002</v>
      </c>
      <c r="C185" s="85" t="s">
        <v>859</v>
      </c>
      <c r="D185" s="85" t="s">
        <v>761</v>
      </c>
      <c r="E185" s="85" t="s">
        <v>539</v>
      </c>
      <c r="F185" s="100">
        <v>274950</v>
      </c>
      <c r="G185" s="101">
        <v>274950</v>
      </c>
      <c r="H185" s="102">
        <v>250</v>
      </c>
      <c r="I185" s="99">
        <v>250</v>
      </c>
      <c r="J185" s="102" t="s">
        <v>1710</v>
      </c>
      <c r="K185" s="102">
        <v>199</v>
      </c>
      <c r="L185" s="103" t="s">
        <v>1710</v>
      </c>
      <c r="M185" s="101">
        <v>1099.8</v>
      </c>
      <c r="N185" s="104">
        <v>0.796</v>
      </c>
      <c r="O185" s="101">
        <v>1381.6582914572864</v>
      </c>
      <c r="P185" s="101">
        <v>281.85829145728644</v>
      </c>
    </row>
    <row r="186" spans="1:16" ht="13.5">
      <c r="A186" s="91"/>
      <c r="B186" s="92" t="s">
        <v>1265</v>
      </c>
      <c r="C186" s="92" t="s">
        <v>1616</v>
      </c>
      <c r="D186" s="92" t="s">
        <v>865</v>
      </c>
      <c r="E186" s="92" t="s">
        <v>539</v>
      </c>
      <c r="F186" s="93">
        <v>235689</v>
      </c>
      <c r="G186" s="94">
        <v>235689</v>
      </c>
      <c r="H186" s="95">
        <v>169</v>
      </c>
      <c r="I186" s="91">
        <v>169</v>
      </c>
      <c r="J186" s="95" t="s">
        <v>1710</v>
      </c>
      <c r="K186" s="95">
        <v>129</v>
      </c>
      <c r="L186" s="96" t="s">
        <v>1710</v>
      </c>
      <c r="M186" s="94">
        <v>1394.6094674556214</v>
      </c>
      <c r="N186" s="97">
        <v>0.7633136094674556</v>
      </c>
      <c r="O186" s="94">
        <v>1827.046511627907</v>
      </c>
      <c r="P186" s="94">
        <v>432.4370441722856</v>
      </c>
    </row>
    <row r="187" spans="1:16" ht="13.5">
      <c r="A187" s="99"/>
      <c r="B187" s="85" t="s">
        <v>399</v>
      </c>
      <c r="C187" s="85" t="s">
        <v>1716</v>
      </c>
      <c r="D187" s="85" t="s">
        <v>711</v>
      </c>
      <c r="E187" s="85" t="s">
        <v>538</v>
      </c>
      <c r="F187" s="100">
        <v>234234</v>
      </c>
      <c r="G187" s="101">
        <v>234234</v>
      </c>
      <c r="H187" s="102">
        <v>163</v>
      </c>
      <c r="I187" s="99">
        <v>163</v>
      </c>
      <c r="J187" s="102" t="s">
        <v>1710</v>
      </c>
      <c r="K187" s="102">
        <v>163</v>
      </c>
      <c r="L187" s="103" t="s">
        <v>1710</v>
      </c>
      <c r="M187" s="101">
        <v>1437.0184049079755</v>
      </c>
      <c r="N187" s="104">
        <v>1</v>
      </c>
      <c r="O187" s="101">
        <v>1437.0184049079755</v>
      </c>
      <c r="P187" s="101">
        <v>0</v>
      </c>
    </row>
    <row r="188" spans="1:16" ht="13.5">
      <c r="A188" s="91"/>
      <c r="B188" s="92" t="s">
        <v>716</v>
      </c>
      <c r="C188" s="92" t="s">
        <v>717</v>
      </c>
      <c r="D188" s="92" t="s">
        <v>815</v>
      </c>
      <c r="E188" s="92" t="s">
        <v>539</v>
      </c>
      <c r="F188" s="93">
        <v>286974</v>
      </c>
      <c r="G188" s="94">
        <v>286974</v>
      </c>
      <c r="H188" s="95">
        <v>217</v>
      </c>
      <c r="I188" s="91">
        <v>217</v>
      </c>
      <c r="J188" s="95" t="s">
        <v>1710</v>
      </c>
      <c r="K188" s="95">
        <v>217</v>
      </c>
      <c r="L188" s="96" t="s">
        <v>1710</v>
      </c>
      <c r="M188" s="94">
        <v>1322.4608294930877</v>
      </c>
      <c r="N188" s="97">
        <v>1</v>
      </c>
      <c r="O188" s="94">
        <v>1322.4608294930877</v>
      </c>
      <c r="P188" s="94">
        <v>0</v>
      </c>
    </row>
    <row r="189" spans="1:16" ht="13.5">
      <c r="A189" s="99"/>
      <c r="B189" s="85" t="s">
        <v>1015</v>
      </c>
      <c r="C189" s="85" t="s">
        <v>1757</v>
      </c>
      <c r="D189" s="85" t="s">
        <v>878</v>
      </c>
      <c r="E189" s="85" t="s">
        <v>539</v>
      </c>
      <c r="F189" s="100">
        <v>267986</v>
      </c>
      <c r="G189" s="101">
        <v>267986</v>
      </c>
      <c r="H189" s="102">
        <v>161</v>
      </c>
      <c r="I189" s="99">
        <v>161</v>
      </c>
      <c r="J189" s="102" t="s">
        <v>1710</v>
      </c>
      <c r="K189" s="102">
        <v>139</v>
      </c>
      <c r="L189" s="103" t="s">
        <v>1710</v>
      </c>
      <c r="M189" s="101">
        <v>1664.5093167701864</v>
      </c>
      <c r="N189" s="104">
        <v>0.8633540372670807</v>
      </c>
      <c r="O189" s="101">
        <v>1927.9568345323742</v>
      </c>
      <c r="P189" s="101">
        <v>263.4475177621878</v>
      </c>
    </row>
    <row r="190" spans="1:16" ht="13.5">
      <c r="A190" s="91"/>
      <c r="B190" s="92" t="s">
        <v>1315</v>
      </c>
      <c r="C190" s="92" t="s">
        <v>1753</v>
      </c>
      <c r="D190" s="92" t="s">
        <v>757</v>
      </c>
      <c r="E190" s="92" t="s">
        <v>539</v>
      </c>
      <c r="F190" s="93">
        <v>235689</v>
      </c>
      <c r="G190" s="94">
        <v>235689</v>
      </c>
      <c r="H190" s="95">
        <v>165</v>
      </c>
      <c r="I190" s="91">
        <v>165</v>
      </c>
      <c r="J190" s="95" t="s">
        <v>1710</v>
      </c>
      <c r="K190" s="95">
        <v>121</v>
      </c>
      <c r="L190" s="96" t="s">
        <v>1710</v>
      </c>
      <c r="M190" s="94">
        <v>1428.418181818182</v>
      </c>
      <c r="N190" s="97">
        <v>0.7333333333333333</v>
      </c>
      <c r="O190" s="94">
        <v>1947.8429752066115</v>
      </c>
      <c r="P190" s="94">
        <v>519.4247933884296</v>
      </c>
    </row>
    <row r="191" spans="1:16" ht="13.5">
      <c r="A191" s="99"/>
      <c r="B191" s="85" t="s">
        <v>1039</v>
      </c>
      <c r="C191" s="85" t="s">
        <v>472</v>
      </c>
      <c r="D191" s="85" t="s">
        <v>791</v>
      </c>
      <c r="E191" s="85" t="s">
        <v>539</v>
      </c>
      <c r="F191" s="100">
        <v>259826</v>
      </c>
      <c r="G191" s="101">
        <v>259826</v>
      </c>
      <c r="H191" s="102">
        <v>135</v>
      </c>
      <c r="I191" s="99">
        <v>135</v>
      </c>
      <c r="J191" s="102" t="s">
        <v>1710</v>
      </c>
      <c r="K191" s="102">
        <v>121</v>
      </c>
      <c r="L191" s="103" t="s">
        <v>1710</v>
      </c>
      <c r="M191" s="101">
        <v>1924.637037037037</v>
      </c>
      <c r="N191" s="104">
        <v>0.8962962962962963</v>
      </c>
      <c r="O191" s="101">
        <v>2147.3223140495866</v>
      </c>
      <c r="P191" s="101">
        <v>222.68527701254948</v>
      </c>
    </row>
    <row r="192" spans="1:16" ht="13.5">
      <c r="A192" s="91"/>
      <c r="B192" s="92" t="s">
        <v>1341</v>
      </c>
      <c r="C192" s="92" t="s">
        <v>1792</v>
      </c>
      <c r="D192" s="92" t="s">
        <v>759</v>
      </c>
      <c r="E192" s="92" t="s">
        <v>539</v>
      </c>
      <c r="F192" s="93">
        <v>299781</v>
      </c>
      <c r="G192" s="94">
        <v>299781</v>
      </c>
      <c r="H192" s="95">
        <v>160</v>
      </c>
      <c r="I192" s="91">
        <v>160</v>
      </c>
      <c r="J192" s="95" t="s">
        <v>1710</v>
      </c>
      <c r="K192" s="95">
        <v>150</v>
      </c>
      <c r="L192" s="96" t="s">
        <v>1710</v>
      </c>
      <c r="M192" s="94">
        <v>1873.63125</v>
      </c>
      <c r="N192" s="97">
        <v>0.9375</v>
      </c>
      <c r="O192" s="94">
        <v>1998.54</v>
      </c>
      <c r="P192" s="94">
        <v>124.90875</v>
      </c>
    </row>
    <row r="193" spans="1:16" ht="13.5">
      <c r="A193" s="99"/>
      <c r="B193" s="85" t="s">
        <v>1762</v>
      </c>
      <c r="C193" s="85" t="s">
        <v>1763</v>
      </c>
      <c r="D193" s="85" t="s">
        <v>815</v>
      </c>
      <c r="E193" s="85" t="s">
        <v>539</v>
      </c>
      <c r="F193" s="100">
        <v>235689</v>
      </c>
      <c r="G193" s="101">
        <v>235689</v>
      </c>
      <c r="H193" s="102">
        <v>167</v>
      </c>
      <c r="I193" s="99">
        <v>167</v>
      </c>
      <c r="J193" s="102" t="s">
        <v>1710</v>
      </c>
      <c r="K193" s="102">
        <v>154</v>
      </c>
      <c r="L193" s="103" t="s">
        <v>1710</v>
      </c>
      <c r="M193" s="101">
        <v>1411.311377245509</v>
      </c>
      <c r="N193" s="104">
        <v>0.9221556886227545</v>
      </c>
      <c r="O193" s="101">
        <v>1530.448051948052</v>
      </c>
      <c r="P193" s="101">
        <v>119.1366747025429</v>
      </c>
    </row>
    <row r="194" spans="1:16" ht="13.5">
      <c r="A194" s="91"/>
      <c r="B194" s="92" t="s">
        <v>28</v>
      </c>
      <c r="C194" s="92" t="s">
        <v>29</v>
      </c>
      <c r="D194" s="92" t="s">
        <v>752</v>
      </c>
      <c r="E194" s="92" t="s">
        <v>539</v>
      </c>
      <c r="F194" s="93">
        <v>278295</v>
      </c>
      <c r="G194" s="94">
        <v>278295</v>
      </c>
      <c r="H194" s="95">
        <v>275</v>
      </c>
      <c r="I194" s="91">
        <v>275</v>
      </c>
      <c r="J194" s="95" t="s">
        <v>1710</v>
      </c>
      <c r="K194" s="95">
        <v>258</v>
      </c>
      <c r="L194" s="96" t="s">
        <v>1710</v>
      </c>
      <c r="M194" s="94">
        <v>1011.9818181818182</v>
      </c>
      <c r="N194" s="97">
        <v>0.9381818181818182</v>
      </c>
      <c r="O194" s="94">
        <v>1078.6627906976744</v>
      </c>
      <c r="P194" s="94">
        <v>66.68097251585618</v>
      </c>
    </row>
    <row r="195" spans="1:16" ht="13.5">
      <c r="A195" s="99"/>
      <c r="B195" s="85" t="s">
        <v>1406</v>
      </c>
      <c r="C195" s="85" t="s">
        <v>1788</v>
      </c>
      <c r="D195" s="85" t="s">
        <v>752</v>
      </c>
      <c r="E195" s="85" t="s">
        <v>539</v>
      </c>
      <c r="F195" s="100">
        <v>265760</v>
      </c>
      <c r="G195" s="101">
        <v>265760</v>
      </c>
      <c r="H195" s="102">
        <v>214</v>
      </c>
      <c r="I195" s="99">
        <v>214</v>
      </c>
      <c r="J195" s="102" t="s">
        <v>1710</v>
      </c>
      <c r="K195" s="102">
        <v>187</v>
      </c>
      <c r="L195" s="103" t="s">
        <v>1710</v>
      </c>
      <c r="M195" s="101">
        <v>1241.8691588785048</v>
      </c>
      <c r="N195" s="104">
        <v>0.8738317757009346</v>
      </c>
      <c r="O195" s="101">
        <v>1421.1764705882354</v>
      </c>
      <c r="P195" s="101">
        <v>179.30731170973058</v>
      </c>
    </row>
    <row r="196" spans="1:16" ht="13.5">
      <c r="A196" s="91"/>
      <c r="B196" s="92" t="s">
        <v>1275</v>
      </c>
      <c r="C196" s="92" t="s">
        <v>1804</v>
      </c>
      <c r="D196" s="92" t="s">
        <v>878</v>
      </c>
      <c r="E196" s="92" t="s">
        <v>538</v>
      </c>
      <c r="F196" s="93">
        <v>267986</v>
      </c>
      <c r="G196" s="94">
        <v>267986</v>
      </c>
      <c r="H196" s="95">
        <v>222</v>
      </c>
      <c r="I196" s="91">
        <v>222</v>
      </c>
      <c r="J196" s="95" t="s">
        <v>1710</v>
      </c>
      <c r="K196" s="95">
        <v>219</v>
      </c>
      <c r="L196" s="96" t="s">
        <v>1710</v>
      </c>
      <c r="M196" s="94">
        <v>1207.144144144144</v>
      </c>
      <c r="N196" s="97">
        <v>0.9864864864864865</v>
      </c>
      <c r="O196" s="94">
        <v>1223.6803652968038</v>
      </c>
      <c r="P196" s="94">
        <v>16.536221152659664</v>
      </c>
    </row>
    <row r="197" spans="1:16" ht="13.5">
      <c r="A197" s="99"/>
      <c r="B197" s="85" t="s">
        <v>588</v>
      </c>
      <c r="C197" s="85" t="s">
        <v>589</v>
      </c>
      <c r="D197" s="85" t="s">
        <v>827</v>
      </c>
      <c r="E197" s="85" t="s">
        <v>539</v>
      </c>
      <c r="F197" s="100">
        <v>313259</v>
      </c>
      <c r="G197" s="101">
        <v>313259</v>
      </c>
      <c r="H197" s="102">
        <v>204</v>
      </c>
      <c r="I197" s="99">
        <v>204</v>
      </c>
      <c r="J197" s="102" t="s">
        <v>1710</v>
      </c>
      <c r="K197" s="102">
        <v>127</v>
      </c>
      <c r="L197" s="103" t="s">
        <v>1710</v>
      </c>
      <c r="M197" s="101">
        <v>1535.5833333333333</v>
      </c>
      <c r="N197" s="104">
        <v>0.6225490196078431</v>
      </c>
      <c r="O197" s="101">
        <v>2466.6062992125985</v>
      </c>
      <c r="P197" s="101">
        <v>931.0229658792653</v>
      </c>
    </row>
    <row r="198" spans="1:16" ht="13.5">
      <c r="A198" s="91"/>
      <c r="B198" s="92" t="s">
        <v>1634</v>
      </c>
      <c r="C198" s="92" t="s">
        <v>1635</v>
      </c>
      <c r="D198" s="92" t="s">
        <v>828</v>
      </c>
      <c r="E198" s="92" t="s">
        <v>540</v>
      </c>
      <c r="F198" s="93">
        <v>267986</v>
      </c>
      <c r="G198" s="94">
        <v>267986</v>
      </c>
      <c r="H198" s="95">
        <v>185</v>
      </c>
      <c r="I198" s="91">
        <v>185</v>
      </c>
      <c r="J198" s="95" t="s">
        <v>1710</v>
      </c>
      <c r="K198" s="95">
        <v>160</v>
      </c>
      <c r="L198" s="96" t="s">
        <v>1710</v>
      </c>
      <c r="M198" s="94">
        <v>1448.572972972973</v>
      </c>
      <c r="N198" s="97">
        <v>0.8648648648648649</v>
      </c>
      <c r="O198" s="94">
        <v>1674.9125</v>
      </c>
      <c r="P198" s="94">
        <v>226.33952702702686</v>
      </c>
    </row>
    <row r="199" spans="1:16" ht="13.5">
      <c r="A199" s="99" t="s">
        <v>1900</v>
      </c>
      <c r="B199" s="85" t="s">
        <v>1725</v>
      </c>
      <c r="C199" s="85" t="s">
        <v>1726</v>
      </c>
      <c r="D199" s="85" t="s">
        <v>812</v>
      </c>
      <c r="E199" s="85" t="s">
        <v>538</v>
      </c>
      <c r="F199" s="100">
        <v>370362</v>
      </c>
      <c r="G199" s="101">
        <v>368670.8493150685</v>
      </c>
      <c r="H199" s="102">
        <v>219</v>
      </c>
      <c r="I199" s="99">
        <v>218</v>
      </c>
      <c r="J199" s="102">
        <v>1</v>
      </c>
      <c r="K199" s="102">
        <v>211</v>
      </c>
      <c r="L199" s="103">
        <v>0.0045662100456621</v>
      </c>
      <c r="M199" s="101">
        <v>1691.150684931507</v>
      </c>
      <c r="N199" s="104">
        <v>0.9678899082568807</v>
      </c>
      <c r="O199" s="101">
        <v>1747.2552100240214</v>
      </c>
      <c r="P199" s="101">
        <v>56.10452509251445</v>
      </c>
    </row>
    <row r="200" spans="1:16" ht="13.5">
      <c r="A200" s="91"/>
      <c r="B200" s="92" t="s">
        <v>105</v>
      </c>
      <c r="C200" s="92" t="s">
        <v>106</v>
      </c>
      <c r="D200" s="92" t="s">
        <v>868</v>
      </c>
      <c r="E200" s="92" t="s">
        <v>539</v>
      </c>
      <c r="F200" s="93">
        <v>294434</v>
      </c>
      <c r="G200" s="94">
        <v>294434</v>
      </c>
      <c r="H200" s="95">
        <v>205</v>
      </c>
      <c r="I200" s="91">
        <v>205</v>
      </c>
      <c r="J200" s="95" t="s">
        <v>1710</v>
      </c>
      <c r="K200" s="95">
        <v>185</v>
      </c>
      <c r="L200" s="96" t="s">
        <v>1710</v>
      </c>
      <c r="M200" s="94">
        <v>1436.2634146341463</v>
      </c>
      <c r="N200" s="97">
        <v>0.9024390243902439</v>
      </c>
      <c r="O200" s="94">
        <v>1591.535135135135</v>
      </c>
      <c r="P200" s="94">
        <v>155.27172050098875</v>
      </c>
    </row>
    <row r="201" spans="1:16" ht="13.5">
      <c r="A201" s="99"/>
      <c r="B201" s="85" t="s">
        <v>179</v>
      </c>
      <c r="C201" s="85" t="s">
        <v>180</v>
      </c>
      <c r="D201" s="85" t="s">
        <v>796</v>
      </c>
      <c r="E201" s="85" t="s">
        <v>538</v>
      </c>
      <c r="F201" s="100">
        <v>261947</v>
      </c>
      <c r="G201" s="101">
        <v>261947</v>
      </c>
      <c r="H201" s="102">
        <v>204</v>
      </c>
      <c r="I201" s="99">
        <v>204</v>
      </c>
      <c r="J201" s="102" t="s">
        <v>1710</v>
      </c>
      <c r="K201" s="102">
        <v>190</v>
      </c>
      <c r="L201" s="103" t="s">
        <v>1710</v>
      </c>
      <c r="M201" s="101">
        <v>1284.0539215686274</v>
      </c>
      <c r="N201" s="104">
        <v>0.9313725490196079</v>
      </c>
      <c r="O201" s="101">
        <v>1378.6684210526316</v>
      </c>
      <c r="P201" s="101">
        <v>94.61449948400423</v>
      </c>
    </row>
    <row r="202" spans="1:16" ht="13.5">
      <c r="A202" s="91"/>
      <c r="B202" s="92" t="s">
        <v>311</v>
      </c>
      <c r="C202" s="92" t="s">
        <v>742</v>
      </c>
      <c r="D202" s="92" t="s">
        <v>777</v>
      </c>
      <c r="E202" s="92" t="s">
        <v>541</v>
      </c>
      <c r="F202" s="93">
        <v>252028</v>
      </c>
      <c r="G202" s="94">
        <v>252028</v>
      </c>
      <c r="H202" s="95">
        <v>255</v>
      </c>
      <c r="I202" s="91">
        <v>255</v>
      </c>
      <c r="J202" s="95" t="s">
        <v>1710</v>
      </c>
      <c r="K202" s="95">
        <v>208</v>
      </c>
      <c r="L202" s="96" t="s">
        <v>1710</v>
      </c>
      <c r="M202" s="94">
        <v>988.3450980392157</v>
      </c>
      <c r="N202" s="97">
        <v>0.8156862745098039</v>
      </c>
      <c r="O202" s="94">
        <v>1211.673076923077</v>
      </c>
      <c r="P202" s="94">
        <v>223.3279788838612</v>
      </c>
    </row>
    <row r="203" spans="1:16" ht="13.5">
      <c r="A203" s="99"/>
      <c r="B203" s="85" t="s">
        <v>1604</v>
      </c>
      <c r="C203" s="85" t="s">
        <v>1605</v>
      </c>
      <c r="D203" s="85" t="s">
        <v>770</v>
      </c>
      <c r="E203" s="85" t="s">
        <v>538</v>
      </c>
      <c r="F203" s="100">
        <v>231931</v>
      </c>
      <c r="G203" s="101">
        <v>231931</v>
      </c>
      <c r="H203" s="102">
        <v>102</v>
      </c>
      <c r="I203" s="99">
        <v>102</v>
      </c>
      <c r="J203" s="102" t="s">
        <v>1710</v>
      </c>
      <c r="K203" s="102">
        <v>100</v>
      </c>
      <c r="L203" s="103" t="s">
        <v>1710</v>
      </c>
      <c r="M203" s="101">
        <v>2273.8333333333335</v>
      </c>
      <c r="N203" s="104">
        <v>0.9803921568627451</v>
      </c>
      <c r="O203" s="101">
        <v>2319.31</v>
      </c>
      <c r="P203" s="101">
        <v>45.47666666666646</v>
      </c>
    </row>
    <row r="204" spans="1:16" ht="13.5">
      <c r="A204" s="91"/>
      <c r="B204" s="92" t="s">
        <v>1744</v>
      </c>
      <c r="C204" s="92" t="s">
        <v>1745</v>
      </c>
      <c r="D204" s="92" t="s">
        <v>775</v>
      </c>
      <c r="E204" s="92" t="s">
        <v>538</v>
      </c>
      <c r="F204" s="93">
        <v>286063</v>
      </c>
      <c r="G204" s="94">
        <v>286063</v>
      </c>
      <c r="H204" s="95">
        <v>225</v>
      </c>
      <c r="I204" s="91">
        <v>225</v>
      </c>
      <c r="J204" s="95" t="s">
        <v>1710</v>
      </c>
      <c r="K204" s="95">
        <v>211</v>
      </c>
      <c r="L204" s="96" t="s">
        <v>1710</v>
      </c>
      <c r="M204" s="94">
        <v>1271.391111111111</v>
      </c>
      <c r="N204" s="97">
        <v>0.9377777777777778</v>
      </c>
      <c r="O204" s="94">
        <v>1355.7488151658767</v>
      </c>
      <c r="P204" s="94">
        <v>84.35770405476569</v>
      </c>
    </row>
    <row r="205" spans="1:16" ht="13.5">
      <c r="A205" s="99"/>
      <c r="B205" s="85" t="s">
        <v>1148</v>
      </c>
      <c r="C205" s="85" t="s">
        <v>491</v>
      </c>
      <c r="D205" s="85" t="s">
        <v>894</v>
      </c>
      <c r="E205" s="85" t="s">
        <v>539</v>
      </c>
      <c r="F205" s="100">
        <v>306350</v>
      </c>
      <c r="G205" s="101">
        <v>306350</v>
      </c>
      <c r="H205" s="102">
        <v>238</v>
      </c>
      <c r="I205" s="99">
        <v>238</v>
      </c>
      <c r="J205" s="102" t="s">
        <v>1710</v>
      </c>
      <c r="K205" s="102">
        <v>202</v>
      </c>
      <c r="L205" s="103" t="s">
        <v>1710</v>
      </c>
      <c r="M205" s="101">
        <v>1287.18487394958</v>
      </c>
      <c r="N205" s="104">
        <v>0.8487394957983193</v>
      </c>
      <c r="O205" s="101">
        <v>1516.5841584158416</v>
      </c>
      <c r="P205" s="101">
        <v>229.39928446626163</v>
      </c>
    </row>
    <row r="206" spans="1:16" ht="13.5">
      <c r="A206" s="91"/>
      <c r="B206" s="92" t="s">
        <v>1597</v>
      </c>
      <c r="C206" s="92" t="s">
        <v>1598</v>
      </c>
      <c r="D206" s="92" t="s">
        <v>844</v>
      </c>
      <c r="E206" s="92" t="s">
        <v>539</v>
      </c>
      <c r="F206" s="93">
        <v>288946</v>
      </c>
      <c r="G206" s="94">
        <v>288946</v>
      </c>
      <c r="H206" s="95">
        <v>203</v>
      </c>
      <c r="I206" s="91">
        <v>203</v>
      </c>
      <c r="J206" s="95" t="s">
        <v>1710</v>
      </c>
      <c r="K206" s="95">
        <v>161</v>
      </c>
      <c r="L206" s="96" t="s">
        <v>1710</v>
      </c>
      <c r="M206" s="94">
        <v>1423.3793103448277</v>
      </c>
      <c r="N206" s="97">
        <v>0.7931034482758621</v>
      </c>
      <c r="O206" s="94">
        <v>1794.695652173913</v>
      </c>
      <c r="P206" s="94">
        <v>371.31634182908533</v>
      </c>
    </row>
    <row r="207" spans="1:16" ht="13.5">
      <c r="A207" s="99"/>
      <c r="B207" s="85" t="s">
        <v>40</v>
      </c>
      <c r="C207" s="85" t="s">
        <v>41</v>
      </c>
      <c r="D207" s="85" t="s">
        <v>821</v>
      </c>
      <c r="E207" s="85" t="s">
        <v>539</v>
      </c>
      <c r="F207" s="100">
        <v>220000</v>
      </c>
      <c r="G207" s="101">
        <v>220000</v>
      </c>
      <c r="H207" s="102">
        <v>160</v>
      </c>
      <c r="I207" s="99">
        <v>160</v>
      </c>
      <c r="J207" s="102" t="s">
        <v>1710</v>
      </c>
      <c r="K207" s="102">
        <v>150</v>
      </c>
      <c r="L207" s="103" t="s">
        <v>1710</v>
      </c>
      <c r="M207" s="101">
        <v>1375</v>
      </c>
      <c r="N207" s="104">
        <v>0.9375</v>
      </c>
      <c r="O207" s="101">
        <v>1466.6666666666667</v>
      </c>
      <c r="P207" s="101">
        <v>91.66666666666674</v>
      </c>
    </row>
    <row r="208" spans="1:16" ht="13.5">
      <c r="A208" s="91"/>
      <c r="B208" s="92" t="s">
        <v>322</v>
      </c>
      <c r="C208" s="92" t="s">
        <v>323</v>
      </c>
      <c r="D208" s="92" t="s">
        <v>775</v>
      </c>
      <c r="E208" s="92" t="s">
        <v>540</v>
      </c>
      <c r="F208" s="93">
        <v>220000</v>
      </c>
      <c r="G208" s="94">
        <v>220000</v>
      </c>
      <c r="H208" s="95">
        <v>163</v>
      </c>
      <c r="I208" s="91">
        <v>163</v>
      </c>
      <c r="J208" s="95" t="s">
        <v>1710</v>
      </c>
      <c r="K208" s="95">
        <v>161</v>
      </c>
      <c r="L208" s="96" t="s">
        <v>1710</v>
      </c>
      <c r="M208" s="94">
        <v>1349.6932515337423</v>
      </c>
      <c r="N208" s="97">
        <v>0.9877300613496932</v>
      </c>
      <c r="O208" s="94">
        <v>1366.4596273291925</v>
      </c>
      <c r="P208" s="94">
        <v>16.76637579545013</v>
      </c>
    </row>
    <row r="209" spans="1:16" ht="13.5">
      <c r="A209" s="99"/>
      <c r="B209" s="85" t="s">
        <v>2019</v>
      </c>
      <c r="C209" s="85" t="s">
        <v>2020</v>
      </c>
      <c r="D209" s="85" t="s">
        <v>894</v>
      </c>
      <c r="E209" s="85" t="s">
        <v>540</v>
      </c>
      <c r="F209" s="100">
        <v>278295</v>
      </c>
      <c r="G209" s="101">
        <v>278295</v>
      </c>
      <c r="H209" s="102">
        <v>240</v>
      </c>
      <c r="I209" s="99">
        <v>240</v>
      </c>
      <c r="J209" s="102" t="s">
        <v>1710</v>
      </c>
      <c r="K209" s="102">
        <v>207</v>
      </c>
      <c r="L209" s="103" t="s">
        <v>1710</v>
      </c>
      <c r="M209" s="101">
        <v>1159.5625</v>
      </c>
      <c r="N209" s="104">
        <v>0.8625</v>
      </c>
      <c r="O209" s="101">
        <v>1344.4202898550725</v>
      </c>
      <c r="P209" s="101">
        <v>184.8577898550725</v>
      </c>
    </row>
    <row r="210" spans="1:16" ht="13.5">
      <c r="A210" s="91" t="s">
        <v>1900</v>
      </c>
      <c r="B210" s="92" t="s">
        <v>1359</v>
      </c>
      <c r="C210" s="92" t="s">
        <v>1824</v>
      </c>
      <c r="D210" s="92" t="s">
        <v>810</v>
      </c>
      <c r="E210" s="92" t="s">
        <v>539</v>
      </c>
      <c r="F210" s="93">
        <v>242812</v>
      </c>
      <c r="G210" s="94">
        <v>238187.00952380954</v>
      </c>
      <c r="H210" s="95">
        <v>210</v>
      </c>
      <c r="I210" s="91">
        <v>206</v>
      </c>
      <c r="J210" s="95">
        <v>4</v>
      </c>
      <c r="K210" s="95">
        <v>151</v>
      </c>
      <c r="L210" s="96">
        <v>0.01904761904761905</v>
      </c>
      <c r="M210" s="94">
        <v>1156.247619047619</v>
      </c>
      <c r="N210" s="97">
        <v>0.7330097087378641</v>
      </c>
      <c r="O210" s="94">
        <v>1577.3974140649639</v>
      </c>
      <c r="P210" s="94">
        <v>421.1497950173448</v>
      </c>
    </row>
    <row r="211" spans="1:16" ht="13.5">
      <c r="A211" s="99"/>
      <c r="B211" s="85" t="s">
        <v>1404</v>
      </c>
      <c r="C211" s="85" t="s">
        <v>1766</v>
      </c>
      <c r="D211" s="85" t="s">
        <v>878</v>
      </c>
      <c r="E211" s="85" t="s">
        <v>540</v>
      </c>
      <c r="F211" s="100">
        <v>234229</v>
      </c>
      <c r="G211" s="101">
        <v>234229</v>
      </c>
      <c r="H211" s="102">
        <v>191</v>
      </c>
      <c r="I211" s="99">
        <v>191</v>
      </c>
      <c r="J211" s="102" t="s">
        <v>1710</v>
      </c>
      <c r="K211" s="102">
        <v>171</v>
      </c>
      <c r="L211" s="103" t="s">
        <v>1710</v>
      </c>
      <c r="M211" s="101">
        <v>1226.3298429319373</v>
      </c>
      <c r="N211" s="104">
        <v>0.8952879581151832</v>
      </c>
      <c r="O211" s="101">
        <v>1369.7602339181287</v>
      </c>
      <c r="P211" s="101">
        <v>143.43039098619147</v>
      </c>
    </row>
    <row r="212" spans="1:16" ht="13.5">
      <c r="A212" s="91"/>
      <c r="B212" s="92" t="s">
        <v>1027</v>
      </c>
      <c r="C212" s="92" t="s">
        <v>1675</v>
      </c>
      <c r="D212" s="92" t="s">
        <v>827</v>
      </c>
      <c r="E212" s="92" t="s">
        <v>539</v>
      </c>
      <c r="F212" s="93">
        <v>265992</v>
      </c>
      <c r="G212" s="94">
        <v>265992</v>
      </c>
      <c r="H212" s="95">
        <v>191</v>
      </c>
      <c r="I212" s="91">
        <v>191</v>
      </c>
      <c r="J212" s="95" t="s">
        <v>1710</v>
      </c>
      <c r="K212" s="95">
        <v>173</v>
      </c>
      <c r="L212" s="96" t="s">
        <v>1710</v>
      </c>
      <c r="M212" s="94">
        <v>1392.628272251309</v>
      </c>
      <c r="N212" s="97">
        <v>0.9057591623036649</v>
      </c>
      <c r="O212" s="94">
        <v>1537.5260115606936</v>
      </c>
      <c r="P212" s="94">
        <v>144.89773930938463</v>
      </c>
    </row>
    <row r="213" spans="1:16" ht="13.5">
      <c r="A213" s="99"/>
      <c r="B213" s="85" t="s">
        <v>590</v>
      </c>
      <c r="C213" s="85" t="s">
        <v>591</v>
      </c>
      <c r="D213" s="85" t="s">
        <v>763</v>
      </c>
      <c r="E213" s="85" t="s">
        <v>540</v>
      </c>
      <c r="F213" s="100">
        <v>321329</v>
      </c>
      <c r="G213" s="101">
        <v>321329</v>
      </c>
      <c r="H213" s="102">
        <v>218</v>
      </c>
      <c r="I213" s="99">
        <v>218</v>
      </c>
      <c r="J213" s="102" t="s">
        <v>1710</v>
      </c>
      <c r="K213" s="102">
        <v>183</v>
      </c>
      <c r="L213" s="103" t="s">
        <v>1710</v>
      </c>
      <c r="M213" s="101">
        <v>1473.98623853211</v>
      </c>
      <c r="N213" s="104">
        <v>0.8394495412844036</v>
      </c>
      <c r="O213" s="101">
        <v>1755.896174863388</v>
      </c>
      <c r="P213" s="101">
        <v>281.909936331278</v>
      </c>
    </row>
    <row r="214" spans="1:16" ht="13.5">
      <c r="A214" s="91"/>
      <c r="B214" s="92" t="s">
        <v>1414</v>
      </c>
      <c r="C214" s="92" t="s">
        <v>1415</v>
      </c>
      <c r="D214" s="92" t="s">
        <v>797</v>
      </c>
      <c r="E214" s="92" t="s">
        <v>540</v>
      </c>
      <c r="F214" s="93">
        <v>336121</v>
      </c>
      <c r="G214" s="94">
        <v>336121</v>
      </c>
      <c r="H214" s="95">
        <v>300</v>
      </c>
      <c r="I214" s="91">
        <v>300</v>
      </c>
      <c r="J214" s="95" t="s">
        <v>1710</v>
      </c>
      <c r="K214" s="95">
        <v>299</v>
      </c>
      <c r="L214" s="96" t="s">
        <v>1710</v>
      </c>
      <c r="M214" s="94">
        <v>1120.4033333333334</v>
      </c>
      <c r="N214" s="97">
        <v>0.9966666666666667</v>
      </c>
      <c r="O214" s="94">
        <v>1124.1505016722408</v>
      </c>
      <c r="P214" s="94">
        <v>3.747168338907386</v>
      </c>
    </row>
    <row r="215" spans="1:16" ht="13.5">
      <c r="A215" s="99"/>
      <c r="B215" s="85" t="s">
        <v>1052</v>
      </c>
      <c r="C215" s="85" t="s">
        <v>948</v>
      </c>
      <c r="D215" s="85" t="s">
        <v>797</v>
      </c>
      <c r="E215" s="85" t="s">
        <v>539</v>
      </c>
      <c r="F215" s="100">
        <v>235420</v>
      </c>
      <c r="G215" s="101">
        <v>235420</v>
      </c>
      <c r="H215" s="102">
        <v>160</v>
      </c>
      <c r="I215" s="99">
        <v>160</v>
      </c>
      <c r="J215" s="102" t="s">
        <v>1710</v>
      </c>
      <c r="K215" s="102">
        <v>156</v>
      </c>
      <c r="L215" s="103" t="s">
        <v>1710</v>
      </c>
      <c r="M215" s="101">
        <v>1471.375</v>
      </c>
      <c r="N215" s="104">
        <v>0.975</v>
      </c>
      <c r="O215" s="101">
        <v>1509.1025641025642</v>
      </c>
      <c r="P215" s="101">
        <v>37.7275641025642</v>
      </c>
    </row>
    <row r="216" spans="1:16" ht="13.5">
      <c r="A216" s="91"/>
      <c r="B216" s="92" t="s">
        <v>1702</v>
      </c>
      <c r="C216" s="92" t="s">
        <v>1703</v>
      </c>
      <c r="D216" s="92" t="s">
        <v>755</v>
      </c>
      <c r="E216" s="92" t="s">
        <v>539</v>
      </c>
      <c r="F216" s="93">
        <v>267986</v>
      </c>
      <c r="G216" s="94">
        <v>267986</v>
      </c>
      <c r="H216" s="95">
        <v>251</v>
      </c>
      <c r="I216" s="91">
        <v>251</v>
      </c>
      <c r="J216" s="95" t="s">
        <v>1710</v>
      </c>
      <c r="K216" s="95">
        <v>190</v>
      </c>
      <c r="L216" s="96" t="s">
        <v>1710</v>
      </c>
      <c r="M216" s="94">
        <v>1067.6733067729083</v>
      </c>
      <c r="N216" s="97">
        <v>0.7569721115537849</v>
      </c>
      <c r="O216" s="94">
        <v>1410.4526315789474</v>
      </c>
      <c r="P216" s="94">
        <v>342.7793248060391</v>
      </c>
    </row>
    <row r="217" spans="1:16" ht="13.5">
      <c r="A217" s="99"/>
      <c r="B217" s="85" t="s">
        <v>1103</v>
      </c>
      <c r="C217" s="85" t="s">
        <v>1104</v>
      </c>
      <c r="D217" s="85" t="s">
        <v>805</v>
      </c>
      <c r="E217" s="85" t="s">
        <v>540</v>
      </c>
      <c r="F217" s="100">
        <v>378276</v>
      </c>
      <c r="G217" s="101">
        <v>378276</v>
      </c>
      <c r="H217" s="102">
        <v>323</v>
      </c>
      <c r="I217" s="99">
        <v>323</v>
      </c>
      <c r="J217" s="102" t="s">
        <v>1710</v>
      </c>
      <c r="K217" s="102">
        <v>323</v>
      </c>
      <c r="L217" s="103" t="s">
        <v>1710</v>
      </c>
      <c r="M217" s="101">
        <v>1171.1331269349846</v>
      </c>
      <c r="N217" s="104">
        <v>1</v>
      </c>
      <c r="O217" s="101">
        <v>1171.1331269349846</v>
      </c>
      <c r="P217" s="101">
        <v>0</v>
      </c>
    </row>
    <row r="218" spans="1:16" ht="13.5">
      <c r="A218" s="91"/>
      <c r="B218" s="92" t="s">
        <v>1149</v>
      </c>
      <c r="C218" s="92" t="s">
        <v>1150</v>
      </c>
      <c r="D218" s="92" t="s">
        <v>815</v>
      </c>
      <c r="E218" s="92" t="s">
        <v>539</v>
      </c>
      <c r="F218" s="93">
        <v>288379</v>
      </c>
      <c r="G218" s="94">
        <v>288379</v>
      </c>
      <c r="H218" s="95">
        <v>251</v>
      </c>
      <c r="I218" s="91">
        <v>251</v>
      </c>
      <c r="J218" s="95" t="s">
        <v>1710</v>
      </c>
      <c r="K218" s="95">
        <v>222</v>
      </c>
      <c r="L218" s="96" t="s">
        <v>1710</v>
      </c>
      <c r="M218" s="94">
        <v>1148.9203187250996</v>
      </c>
      <c r="N218" s="97">
        <v>0.8844621513944223</v>
      </c>
      <c r="O218" s="94">
        <v>1299.0045045045044</v>
      </c>
      <c r="P218" s="94">
        <v>150.08418577940483</v>
      </c>
    </row>
    <row r="219" spans="1:16" ht="13.5">
      <c r="A219" s="99"/>
      <c r="B219" s="85" t="s">
        <v>1558</v>
      </c>
      <c r="C219" s="85" t="s">
        <v>1559</v>
      </c>
      <c r="D219" s="85" t="s">
        <v>759</v>
      </c>
      <c r="E219" s="85" t="s">
        <v>539</v>
      </c>
      <c r="F219" s="100">
        <v>271074</v>
      </c>
      <c r="G219" s="101">
        <v>271074</v>
      </c>
      <c r="H219" s="102">
        <v>218</v>
      </c>
      <c r="I219" s="99">
        <v>218</v>
      </c>
      <c r="J219" s="102" t="s">
        <v>1710</v>
      </c>
      <c r="K219" s="102">
        <v>214</v>
      </c>
      <c r="L219" s="103" t="s">
        <v>1710</v>
      </c>
      <c r="M219" s="101">
        <v>1243.4587155963302</v>
      </c>
      <c r="N219" s="104">
        <v>0.981651376146789</v>
      </c>
      <c r="O219" s="101">
        <v>1266.7009345794393</v>
      </c>
      <c r="P219" s="101">
        <v>23.24221898310907</v>
      </c>
    </row>
    <row r="220" spans="1:16" ht="13.5">
      <c r="A220" s="91"/>
      <c r="B220" s="92" t="s">
        <v>336</v>
      </c>
      <c r="C220" s="92" t="s">
        <v>337</v>
      </c>
      <c r="D220" s="92" t="s">
        <v>805</v>
      </c>
      <c r="E220" s="92" t="s">
        <v>539</v>
      </c>
      <c r="F220" s="93">
        <v>220000</v>
      </c>
      <c r="G220" s="94">
        <v>220000</v>
      </c>
      <c r="H220" s="95">
        <v>160</v>
      </c>
      <c r="I220" s="91">
        <v>160</v>
      </c>
      <c r="J220" s="95" t="s">
        <v>1710</v>
      </c>
      <c r="K220" s="95">
        <v>127</v>
      </c>
      <c r="L220" s="96" t="s">
        <v>1710</v>
      </c>
      <c r="M220" s="94">
        <v>1375</v>
      </c>
      <c r="N220" s="97">
        <v>0.79375</v>
      </c>
      <c r="O220" s="94">
        <v>1732.283464566929</v>
      </c>
      <c r="P220" s="94">
        <v>357.28346456692907</v>
      </c>
    </row>
    <row r="221" spans="1:16" ht="13.5">
      <c r="A221" s="99"/>
      <c r="B221" s="85" t="s">
        <v>1312</v>
      </c>
      <c r="C221" s="85" t="s">
        <v>1313</v>
      </c>
      <c r="D221" s="85" t="s">
        <v>759</v>
      </c>
      <c r="E221" s="85" t="s">
        <v>538</v>
      </c>
      <c r="F221" s="100">
        <v>220000</v>
      </c>
      <c r="G221" s="101">
        <v>220000</v>
      </c>
      <c r="H221" s="102">
        <v>160</v>
      </c>
      <c r="I221" s="99">
        <v>160</v>
      </c>
      <c r="J221" s="102" t="s">
        <v>1710</v>
      </c>
      <c r="K221" s="102">
        <v>159</v>
      </c>
      <c r="L221" s="103" t="s">
        <v>1710</v>
      </c>
      <c r="M221" s="101">
        <v>1375</v>
      </c>
      <c r="N221" s="104">
        <v>0.99375</v>
      </c>
      <c r="O221" s="101">
        <v>1383.6477987421383</v>
      </c>
      <c r="P221" s="101">
        <v>8.64779874213832</v>
      </c>
    </row>
    <row r="222" spans="1:16" ht="13.5">
      <c r="A222" s="91"/>
      <c r="B222" s="92" t="s">
        <v>429</v>
      </c>
      <c r="C222" s="92" t="s">
        <v>430</v>
      </c>
      <c r="D222" s="92" t="s">
        <v>815</v>
      </c>
      <c r="E222" s="92" t="s">
        <v>539</v>
      </c>
      <c r="F222" s="93">
        <v>267986</v>
      </c>
      <c r="G222" s="94">
        <v>267986</v>
      </c>
      <c r="H222" s="95">
        <v>202</v>
      </c>
      <c r="I222" s="91">
        <v>202</v>
      </c>
      <c r="J222" s="95" t="s">
        <v>1710</v>
      </c>
      <c r="K222" s="95">
        <v>202</v>
      </c>
      <c r="L222" s="96" t="s">
        <v>1710</v>
      </c>
      <c r="M222" s="94">
        <v>1326.6633663366338</v>
      </c>
      <c r="N222" s="97">
        <v>1</v>
      </c>
      <c r="O222" s="94">
        <v>1326.6633663366338</v>
      </c>
      <c r="P222" s="94">
        <v>0</v>
      </c>
    </row>
    <row r="223" spans="1:16" ht="13.5">
      <c r="A223" s="99" t="s">
        <v>1900</v>
      </c>
      <c r="B223" s="85" t="s">
        <v>1206</v>
      </c>
      <c r="C223" s="85" t="s">
        <v>670</v>
      </c>
      <c r="D223" s="85" t="s">
        <v>815</v>
      </c>
      <c r="E223" s="85" t="s">
        <v>539</v>
      </c>
      <c r="F223" s="100">
        <v>565901</v>
      </c>
      <c r="G223" s="101">
        <v>563440.5608695652</v>
      </c>
      <c r="H223" s="102">
        <v>690</v>
      </c>
      <c r="I223" s="99">
        <v>687</v>
      </c>
      <c r="J223" s="102">
        <v>3</v>
      </c>
      <c r="K223" s="102">
        <v>573</v>
      </c>
      <c r="L223" s="103">
        <v>0.004347826086956522</v>
      </c>
      <c r="M223" s="101">
        <v>820.1463768115942</v>
      </c>
      <c r="N223" s="104">
        <v>0.834061135371179</v>
      </c>
      <c r="O223" s="101">
        <v>983.3168601563093</v>
      </c>
      <c r="P223" s="101">
        <v>163.17048334471508</v>
      </c>
    </row>
    <row r="224" spans="1:16" ht="13.5">
      <c r="A224" s="91"/>
      <c r="B224" s="92" t="s">
        <v>2017</v>
      </c>
      <c r="C224" s="92" t="s">
        <v>2018</v>
      </c>
      <c r="D224" s="92" t="s">
        <v>878</v>
      </c>
      <c r="E224" s="92" t="s">
        <v>539</v>
      </c>
      <c r="F224" s="93">
        <v>401172</v>
      </c>
      <c r="G224" s="94">
        <v>401172</v>
      </c>
      <c r="H224" s="95">
        <v>354</v>
      </c>
      <c r="I224" s="91">
        <v>354</v>
      </c>
      <c r="J224" s="95" t="s">
        <v>1710</v>
      </c>
      <c r="K224" s="95">
        <v>309</v>
      </c>
      <c r="L224" s="96" t="s">
        <v>1710</v>
      </c>
      <c r="M224" s="94">
        <v>1133.2542372881355</v>
      </c>
      <c r="N224" s="97">
        <v>0.8728813559322034</v>
      </c>
      <c r="O224" s="94">
        <v>1298.2912621359224</v>
      </c>
      <c r="P224" s="94">
        <v>165.03702484778682</v>
      </c>
    </row>
    <row r="225" spans="1:16" ht="13.5">
      <c r="A225" s="99"/>
      <c r="B225" s="85" t="s">
        <v>296</v>
      </c>
      <c r="C225" s="85" t="s">
        <v>1751</v>
      </c>
      <c r="D225" s="85" t="s">
        <v>757</v>
      </c>
      <c r="E225" s="85" t="s">
        <v>540</v>
      </c>
      <c r="F225" s="100">
        <v>295734</v>
      </c>
      <c r="G225" s="101">
        <v>295734</v>
      </c>
      <c r="H225" s="102">
        <v>175</v>
      </c>
      <c r="I225" s="99">
        <v>175</v>
      </c>
      <c r="J225" s="102" t="s">
        <v>1710</v>
      </c>
      <c r="K225" s="102">
        <v>165</v>
      </c>
      <c r="L225" s="103" t="s">
        <v>1710</v>
      </c>
      <c r="M225" s="101">
        <v>1689.9085714285713</v>
      </c>
      <c r="N225" s="104">
        <v>0.9428571428571428</v>
      </c>
      <c r="O225" s="101">
        <v>1792.3272727272727</v>
      </c>
      <c r="P225" s="101">
        <v>102.41870129870131</v>
      </c>
    </row>
    <row r="226" spans="1:16" ht="13.5">
      <c r="A226" s="91"/>
      <c r="B226" s="92" t="s">
        <v>1734</v>
      </c>
      <c r="C226" s="92" t="s">
        <v>1735</v>
      </c>
      <c r="D226" s="92" t="s">
        <v>763</v>
      </c>
      <c r="E226" s="92" t="s">
        <v>539</v>
      </c>
      <c r="F226" s="93">
        <v>248773</v>
      </c>
      <c r="G226" s="94">
        <v>248773</v>
      </c>
      <c r="H226" s="95">
        <v>152</v>
      </c>
      <c r="I226" s="91">
        <v>152</v>
      </c>
      <c r="J226" s="95" t="s">
        <v>1710</v>
      </c>
      <c r="K226" s="95">
        <v>139</v>
      </c>
      <c r="L226" s="96" t="s">
        <v>1710</v>
      </c>
      <c r="M226" s="94">
        <v>1636.6644736842106</v>
      </c>
      <c r="N226" s="97">
        <v>0.9144736842105263</v>
      </c>
      <c r="O226" s="94">
        <v>1789.7338129496402</v>
      </c>
      <c r="P226" s="94">
        <v>153.06933926542956</v>
      </c>
    </row>
    <row r="227" spans="1:16" ht="13.5">
      <c r="A227" s="99"/>
      <c r="B227" s="85" t="s">
        <v>71</v>
      </c>
      <c r="C227" s="85" t="s">
        <v>776</v>
      </c>
      <c r="D227" s="85" t="s">
        <v>777</v>
      </c>
      <c r="E227" s="85" t="s">
        <v>540</v>
      </c>
      <c r="F227" s="100">
        <v>271073</v>
      </c>
      <c r="G227" s="101">
        <v>271073</v>
      </c>
      <c r="H227" s="102">
        <v>186</v>
      </c>
      <c r="I227" s="99">
        <v>186</v>
      </c>
      <c r="J227" s="102" t="s">
        <v>1710</v>
      </c>
      <c r="K227" s="102">
        <v>180</v>
      </c>
      <c r="L227" s="103" t="s">
        <v>1710</v>
      </c>
      <c r="M227" s="101">
        <v>1457.3817204301076</v>
      </c>
      <c r="N227" s="104">
        <v>0.967741935483871</v>
      </c>
      <c r="O227" s="101">
        <v>1505.9611111111112</v>
      </c>
      <c r="P227" s="101">
        <v>48.57939068100359</v>
      </c>
    </row>
    <row r="228" spans="1:16" ht="13.5">
      <c r="A228" s="91"/>
      <c r="B228" s="92" t="s">
        <v>194</v>
      </c>
      <c r="C228" s="92" t="s">
        <v>1679</v>
      </c>
      <c r="D228" s="92" t="s">
        <v>823</v>
      </c>
      <c r="E228" s="92" t="s">
        <v>539</v>
      </c>
      <c r="F228" s="93">
        <v>511115</v>
      </c>
      <c r="G228" s="94">
        <v>511115</v>
      </c>
      <c r="H228" s="95">
        <v>303</v>
      </c>
      <c r="I228" s="91">
        <v>303</v>
      </c>
      <c r="J228" s="95" t="s">
        <v>1710</v>
      </c>
      <c r="K228" s="95">
        <v>234</v>
      </c>
      <c r="L228" s="96" t="s">
        <v>1710</v>
      </c>
      <c r="M228" s="94">
        <v>1686.8481848184817</v>
      </c>
      <c r="N228" s="97">
        <v>0.7722772277227723</v>
      </c>
      <c r="O228" s="94">
        <v>2184.2521367521367</v>
      </c>
      <c r="P228" s="94">
        <v>497.403951933655</v>
      </c>
    </row>
    <row r="229" spans="1:16" ht="13.5">
      <c r="A229" s="99"/>
      <c r="B229" s="85" t="s">
        <v>1440</v>
      </c>
      <c r="C229" s="85" t="s">
        <v>440</v>
      </c>
      <c r="D229" s="85" t="s">
        <v>858</v>
      </c>
      <c r="E229" s="85" t="s">
        <v>539</v>
      </c>
      <c r="F229" s="100">
        <v>389546</v>
      </c>
      <c r="G229" s="101">
        <v>389546</v>
      </c>
      <c r="H229" s="102">
        <v>350</v>
      </c>
      <c r="I229" s="99">
        <v>350</v>
      </c>
      <c r="J229" s="102" t="s">
        <v>1710</v>
      </c>
      <c r="K229" s="102">
        <v>343</v>
      </c>
      <c r="L229" s="103" t="s">
        <v>1710</v>
      </c>
      <c r="M229" s="101">
        <v>1112.9885714285715</v>
      </c>
      <c r="N229" s="104">
        <v>0.98</v>
      </c>
      <c r="O229" s="101">
        <v>1135.7026239067056</v>
      </c>
      <c r="P229" s="101">
        <v>22.714052478134136</v>
      </c>
    </row>
    <row r="230" spans="1:16" ht="13.5">
      <c r="A230" s="91"/>
      <c r="B230" s="92" t="s">
        <v>624</v>
      </c>
      <c r="C230" s="92" t="s">
        <v>625</v>
      </c>
      <c r="D230" s="92" t="s">
        <v>805</v>
      </c>
      <c r="E230" s="92" t="s">
        <v>539</v>
      </c>
      <c r="F230" s="93">
        <v>328764</v>
      </c>
      <c r="G230" s="94">
        <v>328764</v>
      </c>
      <c r="H230" s="95">
        <v>219</v>
      </c>
      <c r="I230" s="91">
        <v>219</v>
      </c>
      <c r="J230" s="95" t="s">
        <v>1710</v>
      </c>
      <c r="K230" s="95">
        <v>200</v>
      </c>
      <c r="L230" s="96" t="s">
        <v>1710</v>
      </c>
      <c r="M230" s="94">
        <v>1501.2054794520548</v>
      </c>
      <c r="N230" s="97">
        <v>0.91324200913242</v>
      </c>
      <c r="O230" s="94">
        <v>1643.82</v>
      </c>
      <c r="P230" s="94">
        <v>142.61452054794518</v>
      </c>
    </row>
    <row r="231" spans="1:16" ht="13.5">
      <c r="A231" s="99"/>
      <c r="B231" s="85" t="s">
        <v>1100</v>
      </c>
      <c r="C231" s="85" t="s">
        <v>1101</v>
      </c>
      <c r="D231" s="85" t="s">
        <v>805</v>
      </c>
      <c r="E231" s="85" t="s">
        <v>540</v>
      </c>
      <c r="F231" s="100">
        <v>286087</v>
      </c>
      <c r="G231" s="101">
        <v>286087</v>
      </c>
      <c r="H231" s="102">
        <v>197</v>
      </c>
      <c r="I231" s="99">
        <v>197</v>
      </c>
      <c r="J231" s="102" t="s">
        <v>1710</v>
      </c>
      <c r="K231" s="102">
        <v>174</v>
      </c>
      <c r="L231" s="103" t="s">
        <v>1710</v>
      </c>
      <c r="M231" s="101">
        <v>1452.218274111675</v>
      </c>
      <c r="N231" s="104">
        <v>0.883248730964467</v>
      </c>
      <c r="O231" s="101">
        <v>1644.1781609195402</v>
      </c>
      <c r="P231" s="101">
        <v>191.95988680786513</v>
      </c>
    </row>
    <row r="232" spans="1:16" ht="13.5">
      <c r="A232" s="91" t="s">
        <v>1900</v>
      </c>
      <c r="B232" s="92" t="s">
        <v>995</v>
      </c>
      <c r="C232" s="92" t="s">
        <v>504</v>
      </c>
      <c r="D232" s="92" t="s">
        <v>758</v>
      </c>
      <c r="E232" s="92" t="s">
        <v>539</v>
      </c>
      <c r="F232" s="93">
        <v>267878</v>
      </c>
      <c r="G232" s="94">
        <v>252423.5</v>
      </c>
      <c r="H232" s="95">
        <v>156</v>
      </c>
      <c r="I232" s="91">
        <v>147</v>
      </c>
      <c r="J232" s="95">
        <v>9</v>
      </c>
      <c r="K232" s="95">
        <v>130</v>
      </c>
      <c r="L232" s="96">
        <v>0.057692307692307696</v>
      </c>
      <c r="M232" s="94">
        <v>1717.1666666666667</v>
      </c>
      <c r="N232" s="97">
        <v>0.8843537414965986</v>
      </c>
      <c r="O232" s="94">
        <v>1941.7192307692308</v>
      </c>
      <c r="P232" s="94">
        <v>224.55256410256402</v>
      </c>
    </row>
    <row r="233" spans="1:16" ht="13.5">
      <c r="A233" s="99"/>
      <c r="B233" s="85" t="s">
        <v>312</v>
      </c>
      <c r="C233" s="85" t="s">
        <v>1760</v>
      </c>
      <c r="D233" s="85" t="s">
        <v>825</v>
      </c>
      <c r="E233" s="85" t="s">
        <v>538</v>
      </c>
      <c r="F233" s="100">
        <v>267986</v>
      </c>
      <c r="G233" s="101">
        <v>267986</v>
      </c>
      <c r="H233" s="102">
        <v>166</v>
      </c>
      <c r="I233" s="99">
        <v>166</v>
      </c>
      <c r="J233" s="102" t="s">
        <v>1710</v>
      </c>
      <c r="K233" s="102">
        <v>162</v>
      </c>
      <c r="L233" s="103" t="s">
        <v>1710</v>
      </c>
      <c r="M233" s="101">
        <v>1614.3734939759036</v>
      </c>
      <c r="N233" s="104">
        <v>0.9759036144578314</v>
      </c>
      <c r="O233" s="101">
        <v>1654.2345679012346</v>
      </c>
      <c r="P233" s="101">
        <v>39.861073925331084</v>
      </c>
    </row>
    <row r="234" spans="1:16" ht="13.5">
      <c r="A234" s="91"/>
      <c r="B234" s="92" t="s">
        <v>137</v>
      </c>
      <c r="C234" s="92" t="s">
        <v>1747</v>
      </c>
      <c r="D234" s="92" t="s">
        <v>823</v>
      </c>
      <c r="E234" s="92" t="s">
        <v>539</v>
      </c>
      <c r="F234" s="93">
        <v>281325</v>
      </c>
      <c r="G234" s="94">
        <v>281325</v>
      </c>
      <c r="H234" s="95">
        <v>150</v>
      </c>
      <c r="I234" s="91">
        <v>150</v>
      </c>
      <c r="J234" s="95" t="s">
        <v>1710</v>
      </c>
      <c r="K234" s="95">
        <v>129</v>
      </c>
      <c r="L234" s="96" t="s">
        <v>1710</v>
      </c>
      <c r="M234" s="94">
        <v>1875.5</v>
      </c>
      <c r="N234" s="97">
        <v>0.86</v>
      </c>
      <c r="O234" s="94">
        <v>2180.813953488372</v>
      </c>
      <c r="P234" s="94">
        <v>305.31395348837214</v>
      </c>
    </row>
    <row r="235" spans="1:16" ht="13.5">
      <c r="A235" s="99"/>
      <c r="B235" s="85" t="s">
        <v>338</v>
      </c>
      <c r="C235" s="85" t="s">
        <v>1686</v>
      </c>
      <c r="D235" s="85" t="s">
        <v>757</v>
      </c>
      <c r="E235" s="85" t="s">
        <v>540</v>
      </c>
      <c r="F235" s="100">
        <v>320483</v>
      </c>
      <c r="G235" s="101">
        <v>320483</v>
      </c>
      <c r="H235" s="102">
        <v>200</v>
      </c>
      <c r="I235" s="99">
        <v>200</v>
      </c>
      <c r="J235" s="102" t="s">
        <v>1710</v>
      </c>
      <c r="K235" s="102">
        <v>194</v>
      </c>
      <c r="L235" s="103" t="s">
        <v>1710</v>
      </c>
      <c r="M235" s="101">
        <v>1602.415</v>
      </c>
      <c r="N235" s="104">
        <v>0.97</v>
      </c>
      <c r="O235" s="101">
        <v>1651.9742268041236</v>
      </c>
      <c r="P235" s="101">
        <v>49.55922680412368</v>
      </c>
    </row>
    <row r="236" spans="1:16" ht="13.5">
      <c r="A236" s="91"/>
      <c r="B236" s="92" t="s">
        <v>1170</v>
      </c>
      <c r="C236" s="92" t="s">
        <v>1171</v>
      </c>
      <c r="D236" s="92" t="s">
        <v>758</v>
      </c>
      <c r="E236" s="92" t="s">
        <v>539</v>
      </c>
      <c r="F236" s="93">
        <v>235689</v>
      </c>
      <c r="G236" s="94">
        <v>235689</v>
      </c>
      <c r="H236" s="95">
        <v>165</v>
      </c>
      <c r="I236" s="91">
        <v>165</v>
      </c>
      <c r="J236" s="95" t="s">
        <v>1710</v>
      </c>
      <c r="K236" s="95">
        <v>131</v>
      </c>
      <c r="L236" s="96" t="s">
        <v>1710</v>
      </c>
      <c r="M236" s="94">
        <v>1428.418181818182</v>
      </c>
      <c r="N236" s="97">
        <v>0.793939393939394</v>
      </c>
      <c r="O236" s="94">
        <v>1799.1526717557251</v>
      </c>
      <c r="P236" s="94">
        <v>370.73448993754323</v>
      </c>
    </row>
    <row r="237" spans="1:16" ht="13.5">
      <c r="A237" s="99"/>
      <c r="B237" s="85" t="s">
        <v>1880</v>
      </c>
      <c r="C237" s="85" t="s">
        <v>1881</v>
      </c>
      <c r="D237" s="85" t="s">
        <v>831</v>
      </c>
      <c r="E237" s="85" t="s">
        <v>538</v>
      </c>
      <c r="F237" s="100">
        <v>272829</v>
      </c>
      <c r="G237" s="101">
        <v>272829</v>
      </c>
      <c r="H237" s="102">
        <v>210</v>
      </c>
      <c r="I237" s="99">
        <v>210</v>
      </c>
      <c r="J237" s="102" t="s">
        <v>1710</v>
      </c>
      <c r="K237" s="102">
        <v>172</v>
      </c>
      <c r="L237" s="103" t="s">
        <v>1710</v>
      </c>
      <c r="M237" s="101">
        <v>1299.1857142857143</v>
      </c>
      <c r="N237" s="104">
        <v>0.819047619047619</v>
      </c>
      <c r="O237" s="101">
        <v>1586.2151162790697</v>
      </c>
      <c r="P237" s="101">
        <v>287.02940199335535</v>
      </c>
    </row>
    <row r="238" spans="1:16" ht="13.5">
      <c r="A238" s="91"/>
      <c r="B238" s="92" t="s">
        <v>1548</v>
      </c>
      <c r="C238" s="92" t="s">
        <v>479</v>
      </c>
      <c r="D238" s="92" t="s">
        <v>894</v>
      </c>
      <c r="E238" s="92" t="s">
        <v>538</v>
      </c>
      <c r="F238" s="93">
        <v>235689</v>
      </c>
      <c r="G238" s="94">
        <v>235689</v>
      </c>
      <c r="H238" s="95">
        <v>167</v>
      </c>
      <c r="I238" s="91">
        <v>167</v>
      </c>
      <c r="J238" s="95" t="s">
        <v>1710</v>
      </c>
      <c r="K238" s="95">
        <v>156</v>
      </c>
      <c r="L238" s="96" t="s">
        <v>1710</v>
      </c>
      <c r="M238" s="94">
        <v>1411.311377245509</v>
      </c>
      <c r="N238" s="97">
        <v>0.9341317365269461</v>
      </c>
      <c r="O238" s="94">
        <v>1510.826923076923</v>
      </c>
      <c r="P238" s="94">
        <v>99.5155458314141</v>
      </c>
    </row>
    <row r="239" spans="1:16" ht="13.5">
      <c r="A239" s="99" t="s">
        <v>1900</v>
      </c>
      <c r="B239" s="85" t="s">
        <v>1061</v>
      </c>
      <c r="C239" s="85" t="s">
        <v>939</v>
      </c>
      <c r="D239" s="85" t="s">
        <v>834</v>
      </c>
      <c r="E239" s="85" t="s">
        <v>540</v>
      </c>
      <c r="F239" s="100">
        <v>234223</v>
      </c>
      <c r="G239" s="101">
        <v>232794.81097560975</v>
      </c>
      <c r="H239" s="102">
        <v>164</v>
      </c>
      <c r="I239" s="99">
        <v>163</v>
      </c>
      <c r="J239" s="102">
        <v>1</v>
      </c>
      <c r="K239" s="102">
        <v>150</v>
      </c>
      <c r="L239" s="103">
        <v>0.006097560975609756</v>
      </c>
      <c r="M239" s="101">
        <v>1428.189024390244</v>
      </c>
      <c r="N239" s="104">
        <v>0.9202453987730062</v>
      </c>
      <c r="O239" s="101">
        <v>1551.965406504065</v>
      </c>
      <c r="P239" s="101">
        <v>123.776382113821</v>
      </c>
    </row>
    <row r="240" spans="1:16" ht="13.5">
      <c r="A240" s="91"/>
      <c r="B240" s="92" t="s">
        <v>1193</v>
      </c>
      <c r="C240" s="92" t="s">
        <v>650</v>
      </c>
      <c r="D240" s="92" t="s">
        <v>791</v>
      </c>
      <c r="E240" s="92" t="s">
        <v>539</v>
      </c>
      <c r="F240" s="93">
        <v>307708</v>
      </c>
      <c r="G240" s="94">
        <v>307708</v>
      </c>
      <c r="H240" s="95">
        <v>354</v>
      </c>
      <c r="I240" s="91">
        <v>354</v>
      </c>
      <c r="J240" s="95" t="s">
        <v>1710</v>
      </c>
      <c r="K240" s="95">
        <v>326</v>
      </c>
      <c r="L240" s="96" t="s">
        <v>1710</v>
      </c>
      <c r="M240" s="94">
        <v>869.2316384180791</v>
      </c>
      <c r="N240" s="97">
        <v>0.9209039548022598</v>
      </c>
      <c r="O240" s="94">
        <v>943.8895705521472</v>
      </c>
      <c r="P240" s="94">
        <v>74.65793213406812</v>
      </c>
    </row>
    <row r="241" spans="1:16" ht="13.5">
      <c r="A241" s="99" t="s">
        <v>1900</v>
      </c>
      <c r="B241" s="85" t="s">
        <v>1519</v>
      </c>
      <c r="C241" s="85" t="s">
        <v>1520</v>
      </c>
      <c r="D241" s="85" t="s">
        <v>779</v>
      </c>
      <c r="E241" s="85" t="s">
        <v>539</v>
      </c>
      <c r="F241" s="100">
        <v>220000</v>
      </c>
      <c r="G241" s="101">
        <v>217283.95061728396</v>
      </c>
      <c r="H241" s="102">
        <v>162</v>
      </c>
      <c r="I241" s="99">
        <v>160</v>
      </c>
      <c r="J241" s="102">
        <v>2</v>
      </c>
      <c r="K241" s="102">
        <v>141</v>
      </c>
      <c r="L241" s="103">
        <v>0.012345679012345678</v>
      </c>
      <c r="M241" s="101">
        <v>1358.0246913580247</v>
      </c>
      <c r="N241" s="104">
        <v>0.88125</v>
      </c>
      <c r="O241" s="101">
        <v>1541.020926363716</v>
      </c>
      <c r="P241" s="101">
        <v>182.99623500569123</v>
      </c>
    </row>
    <row r="242" spans="1:16" ht="13.5">
      <c r="A242" s="91"/>
      <c r="B242" s="92" t="s">
        <v>1343</v>
      </c>
      <c r="C242" s="92" t="s">
        <v>1344</v>
      </c>
      <c r="D242" s="92" t="s">
        <v>759</v>
      </c>
      <c r="E242" s="92" t="s">
        <v>540</v>
      </c>
      <c r="F242" s="93">
        <v>295628</v>
      </c>
      <c r="G242" s="94">
        <v>295628</v>
      </c>
      <c r="H242" s="95">
        <v>250</v>
      </c>
      <c r="I242" s="91">
        <v>250</v>
      </c>
      <c r="J242" s="95" t="s">
        <v>1710</v>
      </c>
      <c r="K242" s="95">
        <v>245</v>
      </c>
      <c r="L242" s="96" t="s">
        <v>1710</v>
      </c>
      <c r="M242" s="94">
        <v>1182.512</v>
      </c>
      <c r="N242" s="97">
        <v>0.98</v>
      </c>
      <c r="O242" s="94">
        <v>1206.6448979591837</v>
      </c>
      <c r="P242" s="94">
        <v>24.132897959183765</v>
      </c>
    </row>
    <row r="243" spans="1:16" ht="13.5">
      <c r="A243" s="99"/>
      <c r="B243" s="85" t="s">
        <v>1490</v>
      </c>
      <c r="C243" s="85" t="s">
        <v>1491</v>
      </c>
      <c r="D243" s="85" t="s">
        <v>759</v>
      </c>
      <c r="E243" s="85" t="s">
        <v>540</v>
      </c>
      <c r="F243" s="100">
        <v>235689</v>
      </c>
      <c r="G243" s="101">
        <v>235689</v>
      </c>
      <c r="H243" s="102">
        <v>168</v>
      </c>
      <c r="I243" s="99">
        <v>168</v>
      </c>
      <c r="J243" s="102" t="s">
        <v>1710</v>
      </c>
      <c r="K243" s="102">
        <v>168</v>
      </c>
      <c r="L243" s="103" t="s">
        <v>1710</v>
      </c>
      <c r="M243" s="101">
        <v>1402.9107142857142</v>
      </c>
      <c r="N243" s="104">
        <v>1</v>
      </c>
      <c r="O243" s="101">
        <v>1402.9107142857142</v>
      </c>
      <c r="P243" s="101">
        <v>0</v>
      </c>
    </row>
    <row r="244" spans="1:16" ht="13.5">
      <c r="A244" s="91"/>
      <c r="B244" s="92" t="s">
        <v>1545</v>
      </c>
      <c r="C244" s="92" t="s">
        <v>660</v>
      </c>
      <c r="D244" s="92" t="s">
        <v>759</v>
      </c>
      <c r="E244" s="92" t="s">
        <v>538</v>
      </c>
      <c r="F244" s="93">
        <v>285931</v>
      </c>
      <c r="G244" s="94">
        <v>285931</v>
      </c>
      <c r="H244" s="95">
        <v>184</v>
      </c>
      <c r="I244" s="91">
        <v>184</v>
      </c>
      <c r="J244" s="95" t="s">
        <v>1710</v>
      </c>
      <c r="K244" s="95">
        <v>155</v>
      </c>
      <c r="L244" s="96" t="s">
        <v>1710</v>
      </c>
      <c r="M244" s="94">
        <v>1553.9728260869565</v>
      </c>
      <c r="N244" s="97">
        <v>0.842391304347826</v>
      </c>
      <c r="O244" s="94">
        <v>1844.716129032258</v>
      </c>
      <c r="P244" s="94">
        <v>290.7433029453016</v>
      </c>
    </row>
    <row r="245" spans="1:16" ht="13.5">
      <c r="A245" s="99"/>
      <c r="B245" s="85" t="s">
        <v>1416</v>
      </c>
      <c r="C245" s="85" t="s">
        <v>1754</v>
      </c>
      <c r="D245" s="85" t="s">
        <v>759</v>
      </c>
      <c r="E245" s="85" t="s">
        <v>540</v>
      </c>
      <c r="F245" s="100">
        <v>235689</v>
      </c>
      <c r="G245" s="101">
        <v>235689</v>
      </c>
      <c r="H245" s="102">
        <v>250</v>
      </c>
      <c r="I245" s="99">
        <v>250</v>
      </c>
      <c r="J245" s="102" t="s">
        <v>1710</v>
      </c>
      <c r="K245" s="102">
        <v>247</v>
      </c>
      <c r="L245" s="103" t="s">
        <v>1710</v>
      </c>
      <c r="M245" s="101">
        <v>942.756</v>
      </c>
      <c r="N245" s="104">
        <v>0.988</v>
      </c>
      <c r="O245" s="101">
        <v>954.2064777327935</v>
      </c>
      <c r="P245" s="101">
        <v>11.450477732793502</v>
      </c>
    </row>
    <row r="246" spans="1:16" ht="13.5">
      <c r="A246" s="91"/>
      <c r="B246" s="92" t="s">
        <v>1989</v>
      </c>
      <c r="C246" s="92" t="s">
        <v>1990</v>
      </c>
      <c r="D246" s="92" t="s">
        <v>865</v>
      </c>
      <c r="E246" s="92" t="s">
        <v>539</v>
      </c>
      <c r="F246" s="93">
        <v>271074</v>
      </c>
      <c r="G246" s="94">
        <v>271074</v>
      </c>
      <c r="H246" s="95">
        <v>175</v>
      </c>
      <c r="I246" s="91">
        <v>175</v>
      </c>
      <c r="J246" s="95" t="s">
        <v>1710</v>
      </c>
      <c r="K246" s="95">
        <v>135</v>
      </c>
      <c r="L246" s="96" t="s">
        <v>1710</v>
      </c>
      <c r="M246" s="94">
        <v>1548.9942857142858</v>
      </c>
      <c r="N246" s="97">
        <v>0.7714285714285715</v>
      </c>
      <c r="O246" s="94">
        <v>2007.9555555555555</v>
      </c>
      <c r="P246" s="94">
        <v>458.96126984126977</v>
      </c>
    </row>
    <row r="247" spans="1:16" ht="13.5">
      <c r="A247" s="99"/>
      <c r="B247" s="85" t="s">
        <v>1186</v>
      </c>
      <c r="C247" s="85" t="s">
        <v>441</v>
      </c>
      <c r="D247" s="85" t="s">
        <v>791</v>
      </c>
      <c r="E247" s="85" t="s">
        <v>539</v>
      </c>
      <c r="F247" s="100">
        <v>267986</v>
      </c>
      <c r="G247" s="101">
        <v>267986</v>
      </c>
      <c r="H247" s="102">
        <v>110</v>
      </c>
      <c r="I247" s="99">
        <v>110</v>
      </c>
      <c r="J247" s="102" t="s">
        <v>1710</v>
      </c>
      <c r="K247" s="102">
        <v>87</v>
      </c>
      <c r="L247" s="103" t="s">
        <v>1710</v>
      </c>
      <c r="M247" s="101">
        <v>2436.2363636363634</v>
      </c>
      <c r="N247" s="104">
        <v>0.7909090909090909</v>
      </c>
      <c r="O247" s="101">
        <v>3080.2988505747126</v>
      </c>
      <c r="P247" s="101">
        <v>644.0624869383491</v>
      </c>
    </row>
    <row r="248" spans="1:16" ht="13.5">
      <c r="A248" s="91"/>
      <c r="B248" s="92" t="s">
        <v>562</v>
      </c>
      <c r="C248" s="92" t="s">
        <v>563</v>
      </c>
      <c r="D248" s="92" t="s">
        <v>841</v>
      </c>
      <c r="E248" s="92" t="s">
        <v>540</v>
      </c>
      <c r="F248" s="93">
        <v>271072</v>
      </c>
      <c r="G248" s="94">
        <v>271072</v>
      </c>
      <c r="H248" s="95">
        <v>204</v>
      </c>
      <c r="I248" s="91">
        <v>204</v>
      </c>
      <c r="J248" s="95" t="s">
        <v>1710</v>
      </c>
      <c r="K248" s="95">
        <v>183</v>
      </c>
      <c r="L248" s="96" t="s">
        <v>1710</v>
      </c>
      <c r="M248" s="94">
        <v>1328.7843137254902</v>
      </c>
      <c r="N248" s="97">
        <v>0.8970588235294118</v>
      </c>
      <c r="O248" s="94">
        <v>1481.2677595628415</v>
      </c>
      <c r="P248" s="94">
        <v>152.48344583735138</v>
      </c>
    </row>
    <row r="249" spans="1:16" ht="13.5">
      <c r="A249" s="99"/>
      <c r="B249" s="85" t="s">
        <v>294</v>
      </c>
      <c r="C249" s="85" t="s">
        <v>790</v>
      </c>
      <c r="D249" s="85" t="s">
        <v>791</v>
      </c>
      <c r="E249" s="85" t="s">
        <v>539</v>
      </c>
      <c r="F249" s="100">
        <v>271074</v>
      </c>
      <c r="G249" s="101">
        <v>271074</v>
      </c>
      <c r="H249" s="102">
        <v>177</v>
      </c>
      <c r="I249" s="99">
        <v>177</v>
      </c>
      <c r="J249" s="102" t="s">
        <v>1710</v>
      </c>
      <c r="K249" s="102">
        <v>126</v>
      </c>
      <c r="L249" s="103" t="s">
        <v>1710</v>
      </c>
      <c r="M249" s="101">
        <v>1531.4915254237287</v>
      </c>
      <c r="N249" s="104">
        <v>0.711864406779661</v>
      </c>
      <c r="O249" s="101">
        <v>2151.3809523809523</v>
      </c>
      <c r="P249" s="101">
        <v>619.8894269572236</v>
      </c>
    </row>
    <row r="250" spans="1:16" ht="13.5">
      <c r="A250" s="91"/>
      <c r="B250" s="92" t="s">
        <v>142</v>
      </c>
      <c r="C250" s="92" t="s">
        <v>437</v>
      </c>
      <c r="D250" s="92" t="s">
        <v>777</v>
      </c>
      <c r="E250" s="92" t="s">
        <v>539</v>
      </c>
      <c r="F250" s="93">
        <v>236500</v>
      </c>
      <c r="G250" s="94">
        <v>236500</v>
      </c>
      <c r="H250" s="95">
        <v>203</v>
      </c>
      <c r="I250" s="91">
        <v>203</v>
      </c>
      <c r="J250" s="95" t="s">
        <v>1710</v>
      </c>
      <c r="K250" s="95">
        <v>152</v>
      </c>
      <c r="L250" s="96" t="s">
        <v>1710</v>
      </c>
      <c r="M250" s="94">
        <v>1165.0246305418718</v>
      </c>
      <c r="N250" s="97">
        <v>0.7487684729064039</v>
      </c>
      <c r="O250" s="94">
        <v>1555.921052631579</v>
      </c>
      <c r="P250" s="94">
        <v>390.89642208970713</v>
      </c>
    </row>
    <row r="251" spans="1:16" ht="13.5">
      <c r="A251" s="99"/>
      <c r="B251" s="85" t="s">
        <v>1026</v>
      </c>
      <c r="C251" s="85" t="s">
        <v>496</v>
      </c>
      <c r="D251" s="85" t="s">
        <v>815</v>
      </c>
      <c r="E251" s="85" t="s">
        <v>539</v>
      </c>
      <c r="F251" s="100">
        <v>220000</v>
      </c>
      <c r="G251" s="101">
        <v>220000</v>
      </c>
      <c r="H251" s="102">
        <v>153</v>
      </c>
      <c r="I251" s="99">
        <v>153</v>
      </c>
      <c r="J251" s="102" t="s">
        <v>1710</v>
      </c>
      <c r="K251" s="102">
        <v>120</v>
      </c>
      <c r="L251" s="103" t="s">
        <v>1710</v>
      </c>
      <c r="M251" s="101">
        <v>1437.9084967320262</v>
      </c>
      <c r="N251" s="104">
        <v>0.7843137254901961</v>
      </c>
      <c r="O251" s="101">
        <v>1833.3333333333333</v>
      </c>
      <c r="P251" s="101">
        <v>395.4248366013071</v>
      </c>
    </row>
    <row r="252" spans="1:16" ht="13.5">
      <c r="A252" s="91"/>
      <c r="B252" s="92" t="s">
        <v>332</v>
      </c>
      <c r="C252" s="92" t="s">
        <v>438</v>
      </c>
      <c r="D252" s="92" t="s">
        <v>758</v>
      </c>
      <c r="E252" s="92" t="s">
        <v>539</v>
      </c>
      <c r="F252" s="93">
        <v>235689</v>
      </c>
      <c r="G252" s="94">
        <v>235689</v>
      </c>
      <c r="H252" s="95">
        <v>148</v>
      </c>
      <c r="I252" s="91">
        <v>148</v>
      </c>
      <c r="J252" s="95" t="s">
        <v>1710</v>
      </c>
      <c r="K252" s="95">
        <v>134</v>
      </c>
      <c r="L252" s="96" t="s">
        <v>1710</v>
      </c>
      <c r="M252" s="94">
        <v>1592.4932432432433</v>
      </c>
      <c r="N252" s="97">
        <v>0.9054054054054054</v>
      </c>
      <c r="O252" s="94">
        <v>1758.8731343283582</v>
      </c>
      <c r="P252" s="94">
        <v>166.37989108511488</v>
      </c>
    </row>
    <row r="253" spans="1:16" ht="13.5">
      <c r="A253" s="99"/>
      <c r="B253" s="85" t="s">
        <v>1005</v>
      </c>
      <c r="C253" s="85" t="s">
        <v>835</v>
      </c>
      <c r="D253" s="85" t="s">
        <v>836</v>
      </c>
      <c r="E253" s="85" t="s">
        <v>540</v>
      </c>
      <c r="F253" s="100">
        <v>316935</v>
      </c>
      <c r="G253" s="101">
        <v>316935</v>
      </c>
      <c r="H253" s="102">
        <v>291</v>
      </c>
      <c r="I253" s="99">
        <v>291</v>
      </c>
      <c r="J253" s="102" t="s">
        <v>1710</v>
      </c>
      <c r="K253" s="102">
        <v>268</v>
      </c>
      <c r="L253" s="103" t="s">
        <v>1710</v>
      </c>
      <c r="M253" s="101">
        <v>1089.1237113402062</v>
      </c>
      <c r="N253" s="104">
        <v>0.9209621993127147</v>
      </c>
      <c r="O253" s="101">
        <v>1182.5932835820895</v>
      </c>
      <c r="P253" s="101">
        <v>93.46957224188327</v>
      </c>
    </row>
    <row r="254" spans="1:16" ht="13.5">
      <c r="A254" s="91"/>
      <c r="B254" s="92" t="s">
        <v>1461</v>
      </c>
      <c r="C254" s="92" t="s">
        <v>1462</v>
      </c>
      <c r="D254" s="92" t="s">
        <v>770</v>
      </c>
      <c r="E254" s="92" t="s">
        <v>539</v>
      </c>
      <c r="F254" s="93">
        <v>220000</v>
      </c>
      <c r="G254" s="94">
        <v>220000</v>
      </c>
      <c r="H254" s="95">
        <v>162</v>
      </c>
      <c r="I254" s="91">
        <v>162</v>
      </c>
      <c r="J254" s="95" t="s">
        <v>1710</v>
      </c>
      <c r="K254" s="95">
        <v>152</v>
      </c>
      <c r="L254" s="96" t="s">
        <v>1710</v>
      </c>
      <c r="M254" s="94">
        <v>1358.0246913580247</v>
      </c>
      <c r="N254" s="97">
        <v>0.9382716049382716</v>
      </c>
      <c r="O254" s="94">
        <v>1447.3684210526317</v>
      </c>
      <c r="P254" s="94">
        <v>89.34372969460696</v>
      </c>
    </row>
    <row r="255" spans="1:16" ht="13.5">
      <c r="A255" s="99"/>
      <c r="B255" s="85" t="s">
        <v>216</v>
      </c>
      <c r="C255" s="85" t="s">
        <v>494</v>
      </c>
      <c r="D255" s="85" t="s">
        <v>823</v>
      </c>
      <c r="E255" s="85" t="s">
        <v>539</v>
      </c>
      <c r="F255" s="100">
        <v>785394</v>
      </c>
      <c r="G255" s="101">
        <v>785394</v>
      </c>
      <c r="H255" s="102">
        <v>501</v>
      </c>
      <c r="I255" s="99">
        <v>501</v>
      </c>
      <c r="J255" s="102" t="s">
        <v>1710</v>
      </c>
      <c r="K255" s="102">
        <v>416</v>
      </c>
      <c r="L255" s="103" t="s">
        <v>1710</v>
      </c>
      <c r="M255" s="101">
        <v>1567.6526946107786</v>
      </c>
      <c r="N255" s="104">
        <v>0.8303393213572854</v>
      </c>
      <c r="O255" s="101">
        <v>1887.9663461538462</v>
      </c>
      <c r="P255" s="101">
        <v>320.31365154306764</v>
      </c>
    </row>
    <row r="256" spans="1:16" ht="13.5">
      <c r="A256" s="91"/>
      <c r="B256" s="92" t="s">
        <v>1549</v>
      </c>
      <c r="C256" s="92" t="s">
        <v>1832</v>
      </c>
      <c r="D256" s="92" t="s">
        <v>815</v>
      </c>
      <c r="E256" s="92" t="s">
        <v>539</v>
      </c>
      <c r="F256" s="93">
        <v>227303</v>
      </c>
      <c r="G256" s="94">
        <v>227303</v>
      </c>
      <c r="H256" s="95">
        <v>233</v>
      </c>
      <c r="I256" s="91">
        <v>233</v>
      </c>
      <c r="J256" s="95" t="s">
        <v>1710</v>
      </c>
      <c r="K256" s="95">
        <v>226</v>
      </c>
      <c r="L256" s="96" t="s">
        <v>1710</v>
      </c>
      <c r="M256" s="94">
        <v>975.549356223176</v>
      </c>
      <c r="N256" s="97">
        <v>0.9699570815450643</v>
      </c>
      <c r="O256" s="94">
        <v>1005.7654867256637</v>
      </c>
      <c r="P256" s="94">
        <v>30.21613050248766</v>
      </c>
    </row>
    <row r="257" spans="1:16" ht="13.5">
      <c r="A257" s="99"/>
      <c r="B257" s="85" t="s">
        <v>2021</v>
      </c>
      <c r="C257" s="85" t="s">
        <v>2022</v>
      </c>
      <c r="D257" s="85" t="s">
        <v>777</v>
      </c>
      <c r="E257" s="85" t="s">
        <v>539</v>
      </c>
      <c r="F257" s="100">
        <v>271074</v>
      </c>
      <c r="G257" s="101">
        <v>271074</v>
      </c>
      <c r="H257" s="102">
        <v>200</v>
      </c>
      <c r="I257" s="99">
        <v>200</v>
      </c>
      <c r="J257" s="102" t="s">
        <v>1710</v>
      </c>
      <c r="K257" s="102">
        <v>164</v>
      </c>
      <c r="L257" s="103" t="s">
        <v>1710</v>
      </c>
      <c r="M257" s="101">
        <v>1355.37</v>
      </c>
      <c r="N257" s="104">
        <v>0.82</v>
      </c>
      <c r="O257" s="101">
        <v>1652.8902439024391</v>
      </c>
      <c r="P257" s="101">
        <v>297.52024390243923</v>
      </c>
    </row>
    <row r="258" spans="1:16" ht="13.5">
      <c r="A258" s="91"/>
      <c r="B258" s="92" t="s">
        <v>1133</v>
      </c>
      <c r="C258" s="92" t="s">
        <v>1134</v>
      </c>
      <c r="D258" s="92" t="s">
        <v>763</v>
      </c>
      <c r="E258" s="92" t="s">
        <v>539</v>
      </c>
      <c r="F258" s="93">
        <v>219996</v>
      </c>
      <c r="G258" s="94">
        <v>219996</v>
      </c>
      <c r="H258" s="95">
        <v>200</v>
      </c>
      <c r="I258" s="91">
        <v>200</v>
      </c>
      <c r="J258" s="95" t="s">
        <v>1710</v>
      </c>
      <c r="K258" s="95">
        <v>185</v>
      </c>
      <c r="L258" s="96" t="s">
        <v>1710</v>
      </c>
      <c r="M258" s="94">
        <v>1099.98</v>
      </c>
      <c r="N258" s="97">
        <v>0.925</v>
      </c>
      <c r="O258" s="94">
        <v>1189.1675675675676</v>
      </c>
      <c r="P258" s="94">
        <v>89.18756756756761</v>
      </c>
    </row>
    <row r="259" spans="1:16" ht="13.5">
      <c r="A259" s="99"/>
      <c r="B259" s="85" t="s">
        <v>92</v>
      </c>
      <c r="C259" s="85" t="s">
        <v>921</v>
      </c>
      <c r="D259" s="85" t="s">
        <v>810</v>
      </c>
      <c r="E259" s="85" t="s">
        <v>539</v>
      </c>
      <c r="F259" s="100">
        <v>220000</v>
      </c>
      <c r="G259" s="101">
        <v>220000</v>
      </c>
      <c r="H259" s="102">
        <v>152</v>
      </c>
      <c r="I259" s="99">
        <v>152</v>
      </c>
      <c r="J259" s="102" t="s">
        <v>1710</v>
      </c>
      <c r="K259" s="102">
        <v>132</v>
      </c>
      <c r="L259" s="103" t="s">
        <v>1710</v>
      </c>
      <c r="M259" s="101">
        <v>1447.3684210526317</v>
      </c>
      <c r="N259" s="104">
        <v>0.868421052631579</v>
      </c>
      <c r="O259" s="101">
        <v>1666.6666666666667</v>
      </c>
      <c r="P259" s="101">
        <v>219.29824561403507</v>
      </c>
    </row>
    <row r="260" spans="1:16" ht="13.5">
      <c r="A260" s="91"/>
      <c r="B260" s="92" t="s">
        <v>1382</v>
      </c>
      <c r="C260" s="92" t="s">
        <v>718</v>
      </c>
      <c r="D260" s="92" t="s">
        <v>758</v>
      </c>
      <c r="E260" s="92" t="s">
        <v>539</v>
      </c>
      <c r="F260" s="93">
        <v>235689</v>
      </c>
      <c r="G260" s="94">
        <v>235689</v>
      </c>
      <c r="H260" s="95">
        <v>160</v>
      </c>
      <c r="I260" s="91">
        <v>160</v>
      </c>
      <c r="J260" s="95" t="s">
        <v>1710</v>
      </c>
      <c r="K260" s="95">
        <v>155</v>
      </c>
      <c r="L260" s="96" t="s">
        <v>1710</v>
      </c>
      <c r="M260" s="94">
        <v>1473.05625</v>
      </c>
      <c r="N260" s="97">
        <v>0.96875</v>
      </c>
      <c r="O260" s="94">
        <v>1520.574193548387</v>
      </c>
      <c r="P260" s="94">
        <v>47.51794354838694</v>
      </c>
    </row>
    <row r="261" spans="1:16" ht="13.5">
      <c r="A261" s="99"/>
      <c r="B261" s="85" t="s">
        <v>1228</v>
      </c>
      <c r="C261" s="85" t="s">
        <v>480</v>
      </c>
      <c r="D261" s="85" t="s">
        <v>770</v>
      </c>
      <c r="E261" s="85" t="s">
        <v>539</v>
      </c>
      <c r="F261" s="100">
        <v>278295</v>
      </c>
      <c r="G261" s="101">
        <v>278295</v>
      </c>
      <c r="H261" s="102">
        <v>250</v>
      </c>
      <c r="I261" s="99">
        <v>250</v>
      </c>
      <c r="J261" s="102" t="s">
        <v>1710</v>
      </c>
      <c r="K261" s="102">
        <v>170</v>
      </c>
      <c r="L261" s="103" t="s">
        <v>1710</v>
      </c>
      <c r="M261" s="101">
        <v>1113.18</v>
      </c>
      <c r="N261" s="104">
        <v>0.68</v>
      </c>
      <c r="O261" s="101">
        <v>1637.0294117647059</v>
      </c>
      <c r="P261" s="101">
        <v>523.8494117647058</v>
      </c>
    </row>
    <row r="262" spans="1:16" ht="13.5">
      <c r="A262" s="91"/>
      <c r="B262" s="92" t="s">
        <v>1336</v>
      </c>
      <c r="C262" s="92" t="s">
        <v>1818</v>
      </c>
      <c r="D262" s="92" t="s">
        <v>823</v>
      </c>
      <c r="E262" s="92" t="s">
        <v>539</v>
      </c>
      <c r="F262" s="93">
        <v>404779</v>
      </c>
      <c r="G262" s="94">
        <v>404779</v>
      </c>
      <c r="H262" s="95">
        <v>302</v>
      </c>
      <c r="I262" s="91">
        <v>302</v>
      </c>
      <c r="J262" s="95" t="s">
        <v>1710</v>
      </c>
      <c r="K262" s="95">
        <v>291</v>
      </c>
      <c r="L262" s="96" t="s">
        <v>1710</v>
      </c>
      <c r="M262" s="94">
        <v>1340.3278145695365</v>
      </c>
      <c r="N262" s="97">
        <v>0.9635761589403974</v>
      </c>
      <c r="O262" s="94">
        <v>1390.9931271477662</v>
      </c>
      <c r="P262" s="94">
        <v>50.66531257822976</v>
      </c>
    </row>
    <row r="263" spans="1:16" ht="13.5">
      <c r="A263" s="99" t="s">
        <v>1900</v>
      </c>
      <c r="B263" s="85" t="s">
        <v>269</v>
      </c>
      <c r="C263" s="85" t="s">
        <v>270</v>
      </c>
      <c r="D263" s="85" t="s">
        <v>823</v>
      </c>
      <c r="E263" s="85" t="s">
        <v>539</v>
      </c>
      <c r="F263" s="100">
        <v>592086</v>
      </c>
      <c r="G263" s="101">
        <v>573403.6747572816</v>
      </c>
      <c r="H263" s="102">
        <v>412</v>
      </c>
      <c r="I263" s="99">
        <v>399</v>
      </c>
      <c r="J263" s="102">
        <v>13</v>
      </c>
      <c r="K263" s="102">
        <v>321</v>
      </c>
      <c r="L263" s="103">
        <v>0.03155339805825243</v>
      </c>
      <c r="M263" s="101">
        <v>1437.1019417475727</v>
      </c>
      <c r="N263" s="104">
        <v>0.8045112781954887</v>
      </c>
      <c r="O263" s="101">
        <v>1786.3042827329643</v>
      </c>
      <c r="P263" s="101">
        <v>349.20234098539163</v>
      </c>
    </row>
    <row r="264" spans="1:16" ht="13.5">
      <c r="A264" s="91"/>
      <c r="B264" s="92" t="s">
        <v>598</v>
      </c>
      <c r="C264" s="92" t="s">
        <v>599</v>
      </c>
      <c r="D264" s="92" t="s">
        <v>823</v>
      </c>
      <c r="E264" s="92" t="s">
        <v>539</v>
      </c>
      <c r="F264" s="93">
        <v>273028</v>
      </c>
      <c r="G264" s="94">
        <v>273028</v>
      </c>
      <c r="H264" s="95">
        <v>159</v>
      </c>
      <c r="I264" s="91">
        <v>159</v>
      </c>
      <c r="J264" s="95" t="s">
        <v>1710</v>
      </c>
      <c r="K264" s="95">
        <v>144</v>
      </c>
      <c r="L264" s="96" t="s">
        <v>1710</v>
      </c>
      <c r="M264" s="94">
        <v>1717.1572327044025</v>
      </c>
      <c r="N264" s="97">
        <v>0.9056603773584906</v>
      </c>
      <c r="O264" s="94">
        <v>1896.0277777777778</v>
      </c>
      <c r="P264" s="94">
        <v>178.8705450733753</v>
      </c>
    </row>
    <row r="265" spans="1:16" ht="13.5">
      <c r="A265" s="99"/>
      <c r="B265" s="85" t="s">
        <v>1332</v>
      </c>
      <c r="C265" s="85" t="s">
        <v>649</v>
      </c>
      <c r="D265" s="85" t="s">
        <v>768</v>
      </c>
      <c r="E265" s="85" t="s">
        <v>539</v>
      </c>
      <c r="F265" s="100">
        <v>235689</v>
      </c>
      <c r="G265" s="101">
        <v>235689</v>
      </c>
      <c r="H265" s="102">
        <v>164</v>
      </c>
      <c r="I265" s="99">
        <v>164</v>
      </c>
      <c r="J265" s="102" t="s">
        <v>1710</v>
      </c>
      <c r="K265" s="102">
        <v>129</v>
      </c>
      <c r="L265" s="103" t="s">
        <v>1710</v>
      </c>
      <c r="M265" s="101">
        <v>1437.128048780488</v>
      </c>
      <c r="N265" s="104">
        <v>0.7865853658536586</v>
      </c>
      <c r="O265" s="101">
        <v>1827.046511627907</v>
      </c>
      <c r="P265" s="101">
        <v>389.91846284741905</v>
      </c>
    </row>
    <row r="266" spans="1:16" ht="13.5">
      <c r="A266" s="91"/>
      <c r="B266" s="92" t="s">
        <v>818</v>
      </c>
      <c r="C266" s="92" t="s">
        <v>819</v>
      </c>
      <c r="D266" s="92" t="s">
        <v>768</v>
      </c>
      <c r="E266" s="92" t="s">
        <v>540</v>
      </c>
      <c r="F266" s="93">
        <v>274074</v>
      </c>
      <c r="G266" s="94">
        <v>274074</v>
      </c>
      <c r="H266" s="95">
        <v>207</v>
      </c>
      <c r="I266" s="91">
        <v>207</v>
      </c>
      <c r="J266" s="95" t="s">
        <v>1710</v>
      </c>
      <c r="K266" s="95">
        <v>161</v>
      </c>
      <c r="L266" s="96" t="s">
        <v>1710</v>
      </c>
      <c r="M266" s="94">
        <v>1324.0289855072465</v>
      </c>
      <c r="N266" s="97">
        <v>0.7777777777777778</v>
      </c>
      <c r="O266" s="94">
        <v>1702.3229813664595</v>
      </c>
      <c r="P266" s="94">
        <v>378.29399585921306</v>
      </c>
    </row>
    <row r="267" spans="1:16" ht="13.5">
      <c r="A267" s="99"/>
      <c r="B267" s="85" t="s">
        <v>308</v>
      </c>
      <c r="C267" s="85" t="s">
        <v>309</v>
      </c>
      <c r="D267" s="85" t="s">
        <v>768</v>
      </c>
      <c r="E267" s="85" t="s">
        <v>540</v>
      </c>
      <c r="F267" s="100">
        <v>278299</v>
      </c>
      <c r="G267" s="101">
        <v>278299</v>
      </c>
      <c r="H267" s="102">
        <v>237</v>
      </c>
      <c r="I267" s="99">
        <v>237</v>
      </c>
      <c r="J267" s="102" t="s">
        <v>1710</v>
      </c>
      <c r="K267" s="102">
        <v>228</v>
      </c>
      <c r="L267" s="103" t="s">
        <v>1710</v>
      </c>
      <c r="M267" s="101">
        <v>1174.2573839662448</v>
      </c>
      <c r="N267" s="104">
        <v>0.9620253164556962</v>
      </c>
      <c r="O267" s="101">
        <v>1220.609649122807</v>
      </c>
      <c r="P267" s="101">
        <v>46.352265156562225</v>
      </c>
    </row>
    <row r="268" spans="1:16" ht="13.5">
      <c r="A268" s="91"/>
      <c r="B268" s="92" t="s">
        <v>402</v>
      </c>
      <c r="C268" s="92" t="s">
        <v>403</v>
      </c>
      <c r="D268" s="92" t="s">
        <v>858</v>
      </c>
      <c r="E268" s="92" t="s">
        <v>538</v>
      </c>
      <c r="F268" s="93">
        <v>271074</v>
      </c>
      <c r="G268" s="94">
        <v>271074</v>
      </c>
      <c r="H268" s="95">
        <v>146</v>
      </c>
      <c r="I268" s="91">
        <v>146</v>
      </c>
      <c r="J268" s="95" t="s">
        <v>1710</v>
      </c>
      <c r="K268" s="95">
        <v>134</v>
      </c>
      <c r="L268" s="96" t="s">
        <v>1710</v>
      </c>
      <c r="M268" s="94">
        <v>1856.6712328767123</v>
      </c>
      <c r="N268" s="97">
        <v>0.9178082191780822</v>
      </c>
      <c r="O268" s="94">
        <v>2022.9402985074628</v>
      </c>
      <c r="P268" s="94">
        <v>166.26906563075045</v>
      </c>
    </row>
    <row r="269" spans="1:16" ht="13.5">
      <c r="A269" s="99"/>
      <c r="B269" s="85" t="s">
        <v>172</v>
      </c>
      <c r="C269" s="85" t="s">
        <v>173</v>
      </c>
      <c r="D269" s="85" t="s">
        <v>802</v>
      </c>
      <c r="E269" s="85" t="s">
        <v>540</v>
      </c>
      <c r="F269" s="100">
        <v>219977</v>
      </c>
      <c r="G269" s="101">
        <v>219977</v>
      </c>
      <c r="H269" s="102">
        <v>160</v>
      </c>
      <c r="I269" s="99">
        <v>160</v>
      </c>
      <c r="J269" s="102" t="s">
        <v>1710</v>
      </c>
      <c r="K269" s="102">
        <v>159</v>
      </c>
      <c r="L269" s="103" t="s">
        <v>1710</v>
      </c>
      <c r="M269" s="101">
        <v>1374.85625</v>
      </c>
      <c r="N269" s="104">
        <v>0.99375</v>
      </c>
      <c r="O269" s="101">
        <v>1383.5031446540881</v>
      </c>
      <c r="P269" s="101">
        <v>8.6468946540881</v>
      </c>
    </row>
    <row r="270" spans="1:16" ht="13.5">
      <c r="A270" s="91"/>
      <c r="B270" s="92" t="s">
        <v>367</v>
      </c>
      <c r="C270" s="92" t="s">
        <v>1625</v>
      </c>
      <c r="D270" s="92" t="s">
        <v>831</v>
      </c>
      <c r="E270" s="92" t="s">
        <v>539</v>
      </c>
      <c r="F270" s="93">
        <v>235689</v>
      </c>
      <c r="G270" s="94">
        <v>235689</v>
      </c>
      <c r="H270" s="95">
        <v>134</v>
      </c>
      <c r="I270" s="91">
        <v>134</v>
      </c>
      <c r="J270" s="95" t="s">
        <v>1710</v>
      </c>
      <c r="K270" s="95">
        <v>106</v>
      </c>
      <c r="L270" s="96" t="s">
        <v>1710</v>
      </c>
      <c r="M270" s="94">
        <v>1758.8731343283582</v>
      </c>
      <c r="N270" s="97">
        <v>0.7910447761194029</v>
      </c>
      <c r="O270" s="94">
        <v>2223.4811320754716</v>
      </c>
      <c r="P270" s="94">
        <v>464.60799774711336</v>
      </c>
    </row>
    <row r="271" spans="1:16" ht="13.5">
      <c r="A271" s="99"/>
      <c r="B271" s="85" t="s">
        <v>876</v>
      </c>
      <c r="C271" s="85" t="s">
        <v>877</v>
      </c>
      <c r="D271" s="85" t="s">
        <v>878</v>
      </c>
      <c r="E271" s="85" t="s">
        <v>540</v>
      </c>
      <c r="F271" s="100">
        <v>242585</v>
      </c>
      <c r="G271" s="101">
        <v>242585</v>
      </c>
      <c r="H271" s="102">
        <v>153</v>
      </c>
      <c r="I271" s="99">
        <v>153</v>
      </c>
      <c r="J271" s="102" t="s">
        <v>1710</v>
      </c>
      <c r="K271" s="102">
        <v>148</v>
      </c>
      <c r="L271" s="103" t="s">
        <v>1710</v>
      </c>
      <c r="M271" s="101">
        <v>1585.5228758169935</v>
      </c>
      <c r="N271" s="104">
        <v>0.9673202614379085</v>
      </c>
      <c r="O271" s="101">
        <v>1639.087837837838</v>
      </c>
      <c r="P271" s="101">
        <v>53.564962020844405</v>
      </c>
    </row>
    <row r="272" spans="1:16" ht="13.5">
      <c r="A272" s="91"/>
      <c r="B272" s="92" t="s">
        <v>1770</v>
      </c>
      <c r="C272" s="92" t="s">
        <v>1771</v>
      </c>
      <c r="D272" s="92" t="s">
        <v>827</v>
      </c>
      <c r="E272" s="92" t="s">
        <v>538</v>
      </c>
      <c r="F272" s="93">
        <v>278295</v>
      </c>
      <c r="G272" s="94">
        <v>278295</v>
      </c>
      <c r="H272" s="95">
        <v>160</v>
      </c>
      <c r="I272" s="91">
        <v>160</v>
      </c>
      <c r="J272" s="95" t="s">
        <v>1710</v>
      </c>
      <c r="K272" s="95">
        <v>136</v>
      </c>
      <c r="L272" s="96" t="s">
        <v>1710</v>
      </c>
      <c r="M272" s="94">
        <v>1739.34375</v>
      </c>
      <c r="N272" s="97">
        <v>0.85</v>
      </c>
      <c r="O272" s="94">
        <v>2046.2867647058824</v>
      </c>
      <c r="P272" s="94">
        <v>306.94301470588243</v>
      </c>
    </row>
    <row r="273" spans="1:16" ht="13.5">
      <c r="A273" s="99"/>
      <c r="B273" s="85" t="s">
        <v>1537</v>
      </c>
      <c r="C273" s="85" t="s">
        <v>811</v>
      </c>
      <c r="D273" s="85" t="s">
        <v>812</v>
      </c>
      <c r="E273" s="85" t="s">
        <v>540</v>
      </c>
      <c r="F273" s="100">
        <v>335334</v>
      </c>
      <c r="G273" s="101">
        <v>335334</v>
      </c>
      <c r="H273" s="102">
        <v>244</v>
      </c>
      <c r="I273" s="99">
        <v>244</v>
      </c>
      <c r="J273" s="102" t="s">
        <v>1710</v>
      </c>
      <c r="K273" s="102">
        <v>237</v>
      </c>
      <c r="L273" s="103" t="s">
        <v>1710</v>
      </c>
      <c r="M273" s="101">
        <v>1374.3196721311476</v>
      </c>
      <c r="N273" s="104">
        <v>0.9713114754098361</v>
      </c>
      <c r="O273" s="101">
        <v>1414.9113924050632</v>
      </c>
      <c r="P273" s="101">
        <v>40.5917202739156</v>
      </c>
    </row>
    <row r="274" spans="1:16" ht="13.5">
      <c r="A274" s="91"/>
      <c r="B274" s="92" t="s">
        <v>1222</v>
      </c>
      <c r="C274" s="92" t="s">
        <v>684</v>
      </c>
      <c r="D274" s="92" t="s">
        <v>831</v>
      </c>
      <c r="E274" s="92" t="s">
        <v>539</v>
      </c>
      <c r="F274" s="93">
        <v>368944</v>
      </c>
      <c r="G274" s="94">
        <v>368944</v>
      </c>
      <c r="H274" s="95">
        <v>258</v>
      </c>
      <c r="I274" s="91">
        <v>258</v>
      </c>
      <c r="J274" s="95" t="s">
        <v>1710</v>
      </c>
      <c r="K274" s="95">
        <v>220</v>
      </c>
      <c r="L274" s="96" t="s">
        <v>1710</v>
      </c>
      <c r="M274" s="94">
        <v>1430.015503875969</v>
      </c>
      <c r="N274" s="97">
        <v>0.8527131782945736</v>
      </c>
      <c r="O274" s="94">
        <v>1677.0181818181818</v>
      </c>
      <c r="P274" s="94">
        <v>247.0026779422128</v>
      </c>
    </row>
    <row r="275" spans="1:16" ht="13.5">
      <c r="A275" s="99"/>
      <c r="B275" s="85" t="s">
        <v>1070</v>
      </c>
      <c r="C275" s="85" t="s">
        <v>1759</v>
      </c>
      <c r="D275" s="85" t="s">
        <v>831</v>
      </c>
      <c r="E275" s="85" t="s">
        <v>540</v>
      </c>
      <c r="F275" s="100">
        <v>297652</v>
      </c>
      <c r="G275" s="101">
        <v>297652</v>
      </c>
      <c r="H275" s="102">
        <v>214</v>
      </c>
      <c r="I275" s="99">
        <v>214</v>
      </c>
      <c r="J275" s="102" t="s">
        <v>1710</v>
      </c>
      <c r="K275" s="102">
        <v>209</v>
      </c>
      <c r="L275" s="103" t="s">
        <v>1710</v>
      </c>
      <c r="M275" s="101">
        <v>1390.8971962616822</v>
      </c>
      <c r="N275" s="104">
        <v>0.9766355140186916</v>
      </c>
      <c r="O275" s="101">
        <v>1424.1722488038276</v>
      </c>
      <c r="P275" s="101">
        <v>33.27505254214543</v>
      </c>
    </row>
    <row r="276" spans="1:16" ht="13.5">
      <c r="A276" s="91"/>
      <c r="B276" s="92" t="s">
        <v>147</v>
      </c>
      <c r="C276" s="92" t="s">
        <v>148</v>
      </c>
      <c r="D276" s="92" t="s">
        <v>805</v>
      </c>
      <c r="E276" s="92" t="s">
        <v>539</v>
      </c>
      <c r="F276" s="93">
        <v>220000</v>
      </c>
      <c r="G276" s="94">
        <v>220000</v>
      </c>
      <c r="H276" s="95">
        <v>161</v>
      </c>
      <c r="I276" s="91">
        <v>161</v>
      </c>
      <c r="J276" s="95" t="s">
        <v>1710</v>
      </c>
      <c r="K276" s="95">
        <v>135</v>
      </c>
      <c r="L276" s="96" t="s">
        <v>1710</v>
      </c>
      <c r="M276" s="94">
        <v>1366.4596273291925</v>
      </c>
      <c r="N276" s="97">
        <v>0.8385093167701864</v>
      </c>
      <c r="O276" s="94">
        <v>1629.6296296296296</v>
      </c>
      <c r="P276" s="94">
        <v>263.1700023004371</v>
      </c>
    </row>
    <row r="277" spans="1:16" ht="13.5">
      <c r="A277" s="99"/>
      <c r="B277" s="85" t="s">
        <v>319</v>
      </c>
      <c r="C277" s="85" t="s">
        <v>864</v>
      </c>
      <c r="D277" s="85" t="s">
        <v>805</v>
      </c>
      <c r="E277" s="85" t="s">
        <v>539</v>
      </c>
      <c r="F277" s="100">
        <v>278295</v>
      </c>
      <c r="G277" s="101">
        <v>278295</v>
      </c>
      <c r="H277" s="102">
        <v>203</v>
      </c>
      <c r="I277" s="99">
        <v>203</v>
      </c>
      <c r="J277" s="102" t="s">
        <v>1710</v>
      </c>
      <c r="K277" s="102">
        <v>177</v>
      </c>
      <c r="L277" s="103" t="s">
        <v>1710</v>
      </c>
      <c r="M277" s="101">
        <v>1370.911330049261</v>
      </c>
      <c r="N277" s="104">
        <v>0.8719211822660099</v>
      </c>
      <c r="O277" s="101">
        <v>1572.2881355932204</v>
      </c>
      <c r="P277" s="101">
        <v>201.37680554395934</v>
      </c>
    </row>
    <row r="278" spans="1:16" ht="13.5">
      <c r="A278" s="91" t="s">
        <v>1900</v>
      </c>
      <c r="B278" s="92" t="s">
        <v>223</v>
      </c>
      <c r="C278" s="92" t="s">
        <v>971</v>
      </c>
      <c r="D278" s="92" t="s">
        <v>779</v>
      </c>
      <c r="E278" s="92" t="s">
        <v>539</v>
      </c>
      <c r="F278" s="93">
        <v>372365</v>
      </c>
      <c r="G278" s="94">
        <v>370263.61738148984</v>
      </c>
      <c r="H278" s="95">
        <v>886</v>
      </c>
      <c r="I278" s="91">
        <v>881</v>
      </c>
      <c r="J278" s="95">
        <v>5</v>
      </c>
      <c r="K278" s="95">
        <v>600</v>
      </c>
      <c r="L278" s="96">
        <v>0.0056433408577878106</v>
      </c>
      <c r="M278" s="94">
        <v>420.2765237020316</v>
      </c>
      <c r="N278" s="97">
        <v>0.681044267877412</v>
      </c>
      <c r="O278" s="94">
        <v>617.1060289691497</v>
      </c>
      <c r="P278" s="94">
        <v>196.82950526711812</v>
      </c>
    </row>
    <row r="279" spans="1:16" ht="13.5">
      <c r="A279" s="99"/>
      <c r="B279" s="85" t="s">
        <v>1561</v>
      </c>
      <c r="C279" s="85" t="s">
        <v>943</v>
      </c>
      <c r="D279" s="85" t="s">
        <v>944</v>
      </c>
      <c r="E279" s="85" t="s">
        <v>539</v>
      </c>
      <c r="F279" s="100">
        <v>278295</v>
      </c>
      <c r="G279" s="101">
        <v>278295</v>
      </c>
      <c r="H279" s="102">
        <v>181</v>
      </c>
      <c r="I279" s="99">
        <v>181</v>
      </c>
      <c r="J279" s="102" t="s">
        <v>1710</v>
      </c>
      <c r="K279" s="102">
        <v>164</v>
      </c>
      <c r="L279" s="103" t="s">
        <v>1710</v>
      </c>
      <c r="M279" s="101">
        <v>1537.5414364640883</v>
      </c>
      <c r="N279" s="104">
        <v>0.9060773480662984</v>
      </c>
      <c r="O279" s="101">
        <v>1696.9207317073171</v>
      </c>
      <c r="P279" s="101">
        <v>159.37929524322885</v>
      </c>
    </row>
    <row r="280" spans="1:16" ht="13.5">
      <c r="A280" s="91"/>
      <c r="B280" s="92" t="s">
        <v>999</v>
      </c>
      <c r="C280" s="92" t="s">
        <v>1000</v>
      </c>
      <c r="D280" s="92" t="s">
        <v>759</v>
      </c>
      <c r="E280" s="92" t="s">
        <v>539</v>
      </c>
      <c r="F280" s="93">
        <v>236427</v>
      </c>
      <c r="G280" s="94">
        <v>236427</v>
      </c>
      <c r="H280" s="95">
        <v>194</v>
      </c>
      <c r="I280" s="91">
        <v>194</v>
      </c>
      <c r="J280" s="95" t="s">
        <v>1710</v>
      </c>
      <c r="K280" s="95">
        <v>167</v>
      </c>
      <c r="L280" s="96" t="s">
        <v>1710</v>
      </c>
      <c r="M280" s="94">
        <v>1218.6958762886597</v>
      </c>
      <c r="N280" s="97">
        <v>0.8608247422680413</v>
      </c>
      <c r="O280" s="94">
        <v>1415.7305389221558</v>
      </c>
      <c r="P280" s="94">
        <v>197.03466263349605</v>
      </c>
    </row>
    <row r="281" spans="1:16" ht="13.5">
      <c r="A281" s="99"/>
      <c r="B281" s="85" t="s">
        <v>1273</v>
      </c>
      <c r="C281" s="85" t="s">
        <v>664</v>
      </c>
      <c r="D281" s="85" t="s">
        <v>757</v>
      </c>
      <c r="E281" s="85" t="s">
        <v>539</v>
      </c>
      <c r="F281" s="100">
        <v>313596</v>
      </c>
      <c r="G281" s="101">
        <v>313596</v>
      </c>
      <c r="H281" s="102">
        <v>253</v>
      </c>
      <c r="I281" s="99">
        <v>253</v>
      </c>
      <c r="J281" s="102" t="s">
        <v>1710</v>
      </c>
      <c r="K281" s="102">
        <v>221</v>
      </c>
      <c r="L281" s="103" t="s">
        <v>1710</v>
      </c>
      <c r="M281" s="101">
        <v>1239.509881422925</v>
      </c>
      <c r="N281" s="104">
        <v>0.8735177865612648</v>
      </c>
      <c r="O281" s="101">
        <v>1418.9864253393664</v>
      </c>
      <c r="P281" s="101">
        <v>179.47654391644141</v>
      </c>
    </row>
    <row r="282" spans="1:16" ht="13.5">
      <c r="A282" s="91"/>
      <c r="B282" s="92" t="s">
        <v>486</v>
      </c>
      <c r="C282" s="92" t="s">
        <v>487</v>
      </c>
      <c r="D282" s="92" t="s">
        <v>761</v>
      </c>
      <c r="E282" s="92" t="s">
        <v>538</v>
      </c>
      <c r="F282" s="93">
        <v>278295</v>
      </c>
      <c r="G282" s="94">
        <v>278295</v>
      </c>
      <c r="H282" s="95">
        <v>180</v>
      </c>
      <c r="I282" s="91">
        <v>180</v>
      </c>
      <c r="J282" s="95" t="s">
        <v>1710</v>
      </c>
      <c r="K282" s="95">
        <v>179</v>
      </c>
      <c r="L282" s="96" t="s">
        <v>1710</v>
      </c>
      <c r="M282" s="94">
        <v>1546.0833333333333</v>
      </c>
      <c r="N282" s="97">
        <v>0.9944444444444445</v>
      </c>
      <c r="O282" s="94">
        <v>1554.7206703910615</v>
      </c>
      <c r="P282" s="94">
        <v>8.637337057728246</v>
      </c>
    </row>
    <row r="283" spans="1:16" ht="13.5">
      <c r="A283" s="99"/>
      <c r="B283" s="85" t="s">
        <v>355</v>
      </c>
      <c r="C283" s="85" t="s">
        <v>1812</v>
      </c>
      <c r="D283" s="85" t="s">
        <v>775</v>
      </c>
      <c r="E283" s="85" t="s">
        <v>541</v>
      </c>
      <c r="F283" s="100">
        <v>286973</v>
      </c>
      <c r="G283" s="101">
        <v>286973</v>
      </c>
      <c r="H283" s="102">
        <v>169</v>
      </c>
      <c r="I283" s="99">
        <v>169</v>
      </c>
      <c r="J283" s="102" t="s">
        <v>1710</v>
      </c>
      <c r="K283" s="102">
        <v>118</v>
      </c>
      <c r="L283" s="103" t="s">
        <v>1710</v>
      </c>
      <c r="M283" s="101">
        <v>1698.0650887573966</v>
      </c>
      <c r="N283" s="104">
        <v>0.6982248520710059</v>
      </c>
      <c r="O283" s="101">
        <v>2431.9745762711864</v>
      </c>
      <c r="P283" s="101">
        <v>733.9094875137898</v>
      </c>
    </row>
    <row r="284" spans="1:16" ht="13.5">
      <c r="A284" s="91"/>
      <c r="B284" s="92" t="s">
        <v>1353</v>
      </c>
      <c r="C284" s="92" t="s">
        <v>526</v>
      </c>
      <c r="D284" s="92" t="s">
        <v>844</v>
      </c>
      <c r="E284" s="92" t="s">
        <v>538</v>
      </c>
      <c r="F284" s="93">
        <v>337971</v>
      </c>
      <c r="G284" s="94">
        <v>337971</v>
      </c>
      <c r="H284" s="95">
        <v>264</v>
      </c>
      <c r="I284" s="91">
        <v>264</v>
      </c>
      <c r="J284" s="95" t="s">
        <v>1710</v>
      </c>
      <c r="K284" s="95">
        <v>211</v>
      </c>
      <c r="L284" s="96" t="s">
        <v>1710</v>
      </c>
      <c r="M284" s="94">
        <v>1280.1931818181818</v>
      </c>
      <c r="N284" s="97">
        <v>0.7992424242424242</v>
      </c>
      <c r="O284" s="94">
        <v>1601.7582938388625</v>
      </c>
      <c r="P284" s="94">
        <v>321.5651120206808</v>
      </c>
    </row>
    <row r="285" spans="1:16" ht="13.5">
      <c r="A285" s="99"/>
      <c r="B285" s="85" t="s">
        <v>1474</v>
      </c>
      <c r="C285" s="85" t="s">
        <v>1475</v>
      </c>
      <c r="D285" s="85" t="s">
        <v>773</v>
      </c>
      <c r="E285" s="85" t="s">
        <v>540</v>
      </c>
      <c r="F285" s="100">
        <v>271073</v>
      </c>
      <c r="G285" s="101">
        <v>271073</v>
      </c>
      <c r="H285" s="102">
        <v>200</v>
      </c>
      <c r="I285" s="99">
        <v>200</v>
      </c>
      <c r="J285" s="102" t="s">
        <v>1710</v>
      </c>
      <c r="K285" s="102">
        <v>183</v>
      </c>
      <c r="L285" s="103" t="s">
        <v>1710</v>
      </c>
      <c r="M285" s="101">
        <v>1355.365</v>
      </c>
      <c r="N285" s="104">
        <v>0.915</v>
      </c>
      <c r="O285" s="101">
        <v>1481.2732240437158</v>
      </c>
      <c r="P285" s="101">
        <v>125.90822404371579</v>
      </c>
    </row>
    <row r="286" spans="1:16" ht="13.5">
      <c r="A286" s="91"/>
      <c r="B286" s="92" t="s">
        <v>255</v>
      </c>
      <c r="C286" s="92" t="s">
        <v>256</v>
      </c>
      <c r="D286" s="92" t="s">
        <v>878</v>
      </c>
      <c r="E286" s="92" t="s">
        <v>538</v>
      </c>
      <c r="F286" s="93">
        <v>219672</v>
      </c>
      <c r="G286" s="94">
        <v>219672</v>
      </c>
      <c r="H286" s="95">
        <v>129</v>
      </c>
      <c r="I286" s="91">
        <v>129</v>
      </c>
      <c r="J286" s="95" t="s">
        <v>1710</v>
      </c>
      <c r="K286" s="95">
        <v>110</v>
      </c>
      <c r="L286" s="96" t="s">
        <v>1710</v>
      </c>
      <c r="M286" s="94">
        <v>1702.8837209302326</v>
      </c>
      <c r="N286" s="97">
        <v>0.8527131782945736</v>
      </c>
      <c r="O286" s="94">
        <v>1997.0181818181818</v>
      </c>
      <c r="P286" s="94">
        <v>294.1344608879492</v>
      </c>
    </row>
    <row r="287" spans="1:16" ht="13.5">
      <c r="A287" s="99"/>
      <c r="B287" s="85" t="s">
        <v>1107</v>
      </c>
      <c r="C287" s="85" t="s">
        <v>1108</v>
      </c>
      <c r="D287" s="85" t="s">
        <v>758</v>
      </c>
      <c r="E287" s="85" t="s">
        <v>539</v>
      </c>
      <c r="F287" s="100">
        <v>220000</v>
      </c>
      <c r="G287" s="101">
        <v>220000</v>
      </c>
      <c r="H287" s="102">
        <v>157</v>
      </c>
      <c r="I287" s="99">
        <v>157</v>
      </c>
      <c r="J287" s="102" t="s">
        <v>1710</v>
      </c>
      <c r="K287" s="102">
        <v>116</v>
      </c>
      <c r="L287" s="103" t="s">
        <v>1710</v>
      </c>
      <c r="M287" s="101">
        <v>1401.2738853503186</v>
      </c>
      <c r="N287" s="104">
        <v>0.7388535031847133</v>
      </c>
      <c r="O287" s="101">
        <v>1896.551724137931</v>
      </c>
      <c r="P287" s="101">
        <v>495.2778387876124</v>
      </c>
    </row>
    <row r="288" spans="1:16" ht="13.5">
      <c r="A288" s="91" t="s">
        <v>1900</v>
      </c>
      <c r="B288" s="92" t="s">
        <v>1526</v>
      </c>
      <c r="C288" s="92" t="s">
        <v>1850</v>
      </c>
      <c r="D288" s="92" t="s">
        <v>777</v>
      </c>
      <c r="E288" s="92" t="s">
        <v>540</v>
      </c>
      <c r="F288" s="93">
        <v>235689</v>
      </c>
      <c r="G288" s="94">
        <v>210879.63157894736</v>
      </c>
      <c r="H288" s="95">
        <v>171</v>
      </c>
      <c r="I288" s="91">
        <v>153</v>
      </c>
      <c r="J288" s="95">
        <v>18</v>
      </c>
      <c r="K288" s="95">
        <v>117</v>
      </c>
      <c r="L288" s="96">
        <v>0.10526315789473684</v>
      </c>
      <c r="M288" s="94">
        <v>1378.298245614035</v>
      </c>
      <c r="N288" s="97">
        <v>0.7647058823529411</v>
      </c>
      <c r="O288" s="94">
        <v>1802.3900134952767</v>
      </c>
      <c r="P288" s="94">
        <v>424.0917678812416</v>
      </c>
    </row>
    <row r="289" spans="1:16" ht="13.5">
      <c r="A289" s="99" t="s">
        <v>1900</v>
      </c>
      <c r="B289" s="85" t="s">
        <v>98</v>
      </c>
      <c r="C289" s="85" t="s">
        <v>1641</v>
      </c>
      <c r="D289" s="85" t="s">
        <v>827</v>
      </c>
      <c r="E289" s="85" t="s">
        <v>539</v>
      </c>
      <c r="F289" s="100">
        <v>235689</v>
      </c>
      <c r="G289" s="101">
        <v>234158.55194805196</v>
      </c>
      <c r="H289" s="102">
        <v>154</v>
      </c>
      <c r="I289" s="99">
        <v>153</v>
      </c>
      <c r="J289" s="102">
        <v>1</v>
      </c>
      <c r="K289" s="102">
        <v>115</v>
      </c>
      <c r="L289" s="103">
        <v>0.006493506493506494</v>
      </c>
      <c r="M289" s="101">
        <v>1530.448051948052</v>
      </c>
      <c r="N289" s="104">
        <v>0.7516339869281046</v>
      </c>
      <c r="O289" s="101">
        <v>2036.1613212874083</v>
      </c>
      <c r="P289" s="101">
        <v>505.71326933935643</v>
      </c>
    </row>
    <row r="290" spans="1:16" ht="13.5">
      <c r="A290" s="91"/>
      <c r="B290" s="92" t="s">
        <v>44</v>
      </c>
      <c r="C290" s="92" t="s">
        <v>45</v>
      </c>
      <c r="D290" s="92" t="s">
        <v>763</v>
      </c>
      <c r="E290" s="92" t="s">
        <v>539</v>
      </c>
      <c r="F290" s="93">
        <v>308807</v>
      </c>
      <c r="G290" s="94">
        <v>308807</v>
      </c>
      <c r="H290" s="95">
        <v>200</v>
      </c>
      <c r="I290" s="91">
        <v>200</v>
      </c>
      <c r="J290" s="95" t="s">
        <v>1710</v>
      </c>
      <c r="K290" s="95">
        <v>150</v>
      </c>
      <c r="L290" s="96" t="s">
        <v>1710</v>
      </c>
      <c r="M290" s="94">
        <v>1544.035</v>
      </c>
      <c r="N290" s="97">
        <v>0.75</v>
      </c>
      <c r="O290" s="94">
        <v>2058.713333333333</v>
      </c>
      <c r="P290" s="94">
        <v>514.6783333333331</v>
      </c>
    </row>
    <row r="291" spans="1:16" ht="13.5">
      <c r="A291" s="99"/>
      <c r="B291" s="85" t="s">
        <v>992</v>
      </c>
      <c r="C291" s="85" t="s">
        <v>459</v>
      </c>
      <c r="D291" s="85" t="s">
        <v>878</v>
      </c>
      <c r="E291" s="85" t="s">
        <v>539</v>
      </c>
      <c r="F291" s="100">
        <v>220000</v>
      </c>
      <c r="G291" s="101">
        <v>220000</v>
      </c>
      <c r="H291" s="102">
        <v>171</v>
      </c>
      <c r="I291" s="99">
        <v>171</v>
      </c>
      <c r="J291" s="102" t="s">
        <v>1710</v>
      </c>
      <c r="K291" s="102">
        <v>121</v>
      </c>
      <c r="L291" s="103" t="s">
        <v>1710</v>
      </c>
      <c r="M291" s="101">
        <v>1286.5497076023391</v>
      </c>
      <c r="N291" s="104">
        <v>0.7076023391812866</v>
      </c>
      <c r="O291" s="101">
        <v>1818.1818181818182</v>
      </c>
      <c r="P291" s="101">
        <v>531.6321105794791</v>
      </c>
    </row>
    <row r="292" spans="1:16" ht="13.5">
      <c r="A292" s="91"/>
      <c r="B292" s="92" t="s">
        <v>1293</v>
      </c>
      <c r="C292" s="92" t="s">
        <v>523</v>
      </c>
      <c r="D292" s="92" t="s">
        <v>844</v>
      </c>
      <c r="E292" s="92" t="s">
        <v>540</v>
      </c>
      <c r="F292" s="93">
        <v>333892</v>
      </c>
      <c r="G292" s="94">
        <v>333892</v>
      </c>
      <c r="H292" s="95">
        <v>308</v>
      </c>
      <c r="I292" s="91">
        <v>308</v>
      </c>
      <c r="J292" s="95" t="s">
        <v>1710</v>
      </c>
      <c r="K292" s="95">
        <v>284</v>
      </c>
      <c r="L292" s="96" t="s">
        <v>1710</v>
      </c>
      <c r="M292" s="94">
        <v>1084.064935064935</v>
      </c>
      <c r="N292" s="97">
        <v>0.922077922077922</v>
      </c>
      <c r="O292" s="94">
        <v>1175.6760563380283</v>
      </c>
      <c r="P292" s="94">
        <v>91.6111212730932</v>
      </c>
    </row>
    <row r="293" spans="1:16" ht="13.5">
      <c r="A293" s="99"/>
      <c r="B293" s="85" t="s">
        <v>1143</v>
      </c>
      <c r="C293" s="85" t="s">
        <v>1638</v>
      </c>
      <c r="D293" s="85" t="s">
        <v>844</v>
      </c>
      <c r="E293" s="85" t="s">
        <v>540</v>
      </c>
      <c r="F293" s="100">
        <v>235689</v>
      </c>
      <c r="G293" s="101">
        <v>235689</v>
      </c>
      <c r="H293" s="102">
        <v>103</v>
      </c>
      <c r="I293" s="99">
        <v>103</v>
      </c>
      <c r="J293" s="102" t="s">
        <v>1710</v>
      </c>
      <c r="K293" s="102">
        <v>92</v>
      </c>
      <c r="L293" s="103" t="s">
        <v>1710</v>
      </c>
      <c r="M293" s="101">
        <v>2288.242718446602</v>
      </c>
      <c r="N293" s="104">
        <v>0.8932038834951457</v>
      </c>
      <c r="O293" s="101">
        <v>2561.836956521739</v>
      </c>
      <c r="P293" s="101">
        <v>273.5942380751371</v>
      </c>
    </row>
    <row r="294" spans="1:16" ht="13.5">
      <c r="A294" s="91"/>
      <c r="B294" s="92" t="s">
        <v>1151</v>
      </c>
      <c r="C294" s="92" t="s">
        <v>1152</v>
      </c>
      <c r="D294" s="92" t="s">
        <v>805</v>
      </c>
      <c r="E294" s="92" t="s">
        <v>540</v>
      </c>
      <c r="F294" s="93">
        <v>220000</v>
      </c>
      <c r="G294" s="94">
        <v>220000</v>
      </c>
      <c r="H294" s="95">
        <v>160</v>
      </c>
      <c r="I294" s="91">
        <v>160</v>
      </c>
      <c r="J294" s="95" t="s">
        <v>1710</v>
      </c>
      <c r="K294" s="95">
        <v>160</v>
      </c>
      <c r="L294" s="96" t="s">
        <v>1710</v>
      </c>
      <c r="M294" s="94">
        <v>1375</v>
      </c>
      <c r="N294" s="97">
        <v>1</v>
      </c>
      <c r="O294" s="94">
        <v>1375</v>
      </c>
      <c r="P294" s="94">
        <v>0</v>
      </c>
    </row>
    <row r="295" spans="1:16" ht="13.5">
      <c r="A295" s="99" t="s">
        <v>1900</v>
      </c>
      <c r="B295" s="85" t="s">
        <v>1090</v>
      </c>
      <c r="C295" s="85" t="s">
        <v>959</v>
      </c>
      <c r="D295" s="85" t="s">
        <v>878</v>
      </c>
      <c r="E295" s="85" t="s">
        <v>539</v>
      </c>
      <c r="F295" s="100">
        <v>275523</v>
      </c>
      <c r="G295" s="101">
        <v>274521.0981818182</v>
      </c>
      <c r="H295" s="102">
        <v>275</v>
      </c>
      <c r="I295" s="99">
        <v>274</v>
      </c>
      <c r="J295" s="102">
        <v>1</v>
      </c>
      <c r="K295" s="102">
        <v>207</v>
      </c>
      <c r="L295" s="103">
        <v>0.0036363636363636364</v>
      </c>
      <c r="M295" s="101">
        <v>1001.9018181818182</v>
      </c>
      <c r="N295" s="104">
        <v>0.7554744525547445</v>
      </c>
      <c r="O295" s="101">
        <v>1326.188880105402</v>
      </c>
      <c r="P295" s="101">
        <v>324.2870619235838</v>
      </c>
    </row>
    <row r="296" spans="1:16" ht="13.5">
      <c r="A296" s="91"/>
      <c r="B296" s="92" t="s">
        <v>161</v>
      </c>
      <c r="C296" s="92" t="s">
        <v>1620</v>
      </c>
      <c r="D296" s="92" t="s">
        <v>815</v>
      </c>
      <c r="E296" s="92" t="s">
        <v>539</v>
      </c>
      <c r="F296" s="93">
        <v>220000</v>
      </c>
      <c r="G296" s="94">
        <v>220000</v>
      </c>
      <c r="H296" s="95">
        <v>176</v>
      </c>
      <c r="I296" s="91">
        <v>176</v>
      </c>
      <c r="J296" s="95" t="s">
        <v>1710</v>
      </c>
      <c r="K296" s="95">
        <v>176</v>
      </c>
      <c r="L296" s="96" t="s">
        <v>1710</v>
      </c>
      <c r="M296" s="94">
        <v>1250</v>
      </c>
      <c r="N296" s="97">
        <v>1</v>
      </c>
      <c r="O296" s="94">
        <v>1250</v>
      </c>
      <c r="P296" s="94">
        <v>0</v>
      </c>
    </row>
    <row r="297" spans="1:16" ht="13.5">
      <c r="A297" s="99"/>
      <c r="B297" s="85" t="s">
        <v>1168</v>
      </c>
      <c r="C297" s="85" t="s">
        <v>1169</v>
      </c>
      <c r="D297" s="85" t="s">
        <v>759</v>
      </c>
      <c r="E297" s="85" t="s">
        <v>539</v>
      </c>
      <c r="F297" s="100">
        <v>302472</v>
      </c>
      <c r="G297" s="101">
        <v>302472</v>
      </c>
      <c r="H297" s="102">
        <v>200</v>
      </c>
      <c r="I297" s="99">
        <v>200</v>
      </c>
      <c r="J297" s="102" t="s">
        <v>1710</v>
      </c>
      <c r="K297" s="102">
        <v>183</v>
      </c>
      <c r="L297" s="103" t="s">
        <v>1710</v>
      </c>
      <c r="M297" s="101">
        <v>1512.36</v>
      </c>
      <c r="N297" s="104">
        <v>0.915</v>
      </c>
      <c r="O297" s="101">
        <v>1652.8524590163934</v>
      </c>
      <c r="P297" s="101">
        <v>140.49245901639347</v>
      </c>
    </row>
    <row r="298" spans="1:16" ht="13.5">
      <c r="A298" s="91"/>
      <c r="B298" s="92" t="s">
        <v>1092</v>
      </c>
      <c r="C298" s="92" t="s">
        <v>1093</v>
      </c>
      <c r="D298" s="92" t="s">
        <v>821</v>
      </c>
      <c r="E298" s="92" t="s">
        <v>539</v>
      </c>
      <c r="F298" s="93">
        <v>271074</v>
      </c>
      <c r="G298" s="94">
        <v>271074</v>
      </c>
      <c r="H298" s="95">
        <v>141</v>
      </c>
      <c r="I298" s="91">
        <v>141</v>
      </c>
      <c r="J298" s="95" t="s">
        <v>1710</v>
      </c>
      <c r="K298" s="95">
        <v>109</v>
      </c>
      <c r="L298" s="96" t="s">
        <v>1710</v>
      </c>
      <c r="M298" s="94">
        <v>1922.5106382978724</v>
      </c>
      <c r="N298" s="97">
        <v>0.7730496453900709</v>
      </c>
      <c r="O298" s="94">
        <v>2486.9174311926604</v>
      </c>
      <c r="P298" s="94">
        <v>564.4067928947879</v>
      </c>
    </row>
    <row r="299" spans="1:16" ht="13.5">
      <c r="A299" s="99"/>
      <c r="B299" s="85" t="s">
        <v>206</v>
      </c>
      <c r="C299" s="85" t="s">
        <v>916</v>
      </c>
      <c r="D299" s="85" t="s">
        <v>894</v>
      </c>
      <c r="E299" s="85" t="s">
        <v>541</v>
      </c>
      <c r="F299" s="100">
        <v>275053</v>
      </c>
      <c r="G299" s="101">
        <v>275053</v>
      </c>
      <c r="H299" s="102">
        <v>150</v>
      </c>
      <c r="I299" s="99">
        <v>150</v>
      </c>
      <c r="J299" s="102" t="s">
        <v>1710</v>
      </c>
      <c r="K299" s="102">
        <v>116</v>
      </c>
      <c r="L299" s="103" t="s">
        <v>1710</v>
      </c>
      <c r="M299" s="101">
        <v>1833.6866666666667</v>
      </c>
      <c r="N299" s="104">
        <v>0.7733333333333333</v>
      </c>
      <c r="O299" s="101">
        <v>2371.146551724138</v>
      </c>
      <c r="P299" s="101">
        <v>537.4598850574714</v>
      </c>
    </row>
    <row r="300" spans="1:16" ht="13.5">
      <c r="A300" s="91"/>
      <c r="B300" s="92" t="s">
        <v>1209</v>
      </c>
      <c r="C300" s="92" t="s">
        <v>1210</v>
      </c>
      <c r="D300" s="92" t="s">
        <v>789</v>
      </c>
      <c r="E300" s="92" t="s">
        <v>539</v>
      </c>
      <c r="F300" s="93">
        <v>267986</v>
      </c>
      <c r="G300" s="94">
        <v>267986</v>
      </c>
      <c r="H300" s="95">
        <v>170</v>
      </c>
      <c r="I300" s="91">
        <v>170</v>
      </c>
      <c r="J300" s="95" t="s">
        <v>1710</v>
      </c>
      <c r="K300" s="95">
        <v>156</v>
      </c>
      <c r="L300" s="96" t="s">
        <v>1710</v>
      </c>
      <c r="M300" s="94">
        <v>1576.3882352941177</v>
      </c>
      <c r="N300" s="97">
        <v>0.9176470588235294</v>
      </c>
      <c r="O300" s="94">
        <v>1717.8589743589744</v>
      </c>
      <c r="P300" s="94">
        <v>141.47073906485662</v>
      </c>
    </row>
    <row r="301" spans="1:16" ht="13.5">
      <c r="A301" s="99"/>
      <c r="B301" s="85" t="s">
        <v>1042</v>
      </c>
      <c r="C301" s="85" t="s">
        <v>1043</v>
      </c>
      <c r="D301" s="85" t="s">
        <v>821</v>
      </c>
      <c r="E301" s="85" t="s">
        <v>539</v>
      </c>
      <c r="F301" s="100">
        <v>269726</v>
      </c>
      <c r="G301" s="101">
        <v>269726</v>
      </c>
      <c r="H301" s="102">
        <v>203</v>
      </c>
      <c r="I301" s="99">
        <v>203</v>
      </c>
      <c r="J301" s="102" t="s">
        <v>1710</v>
      </c>
      <c r="K301" s="102">
        <v>184</v>
      </c>
      <c r="L301" s="103" t="s">
        <v>1710</v>
      </c>
      <c r="M301" s="101">
        <v>1328.6995073891626</v>
      </c>
      <c r="N301" s="104">
        <v>0.9064039408866995</v>
      </c>
      <c r="O301" s="101">
        <v>1465.9021739130435</v>
      </c>
      <c r="P301" s="101">
        <v>137.2026665238809</v>
      </c>
    </row>
    <row r="302" spans="1:16" ht="13.5">
      <c r="A302" s="91" t="s">
        <v>1900</v>
      </c>
      <c r="B302" s="92" t="s">
        <v>1290</v>
      </c>
      <c r="C302" s="92" t="s">
        <v>920</v>
      </c>
      <c r="D302" s="92" t="s">
        <v>834</v>
      </c>
      <c r="E302" s="92" t="s">
        <v>539</v>
      </c>
      <c r="F302" s="93">
        <v>325405</v>
      </c>
      <c r="G302" s="94">
        <v>323996.32034632034</v>
      </c>
      <c r="H302" s="95">
        <v>231</v>
      </c>
      <c r="I302" s="91">
        <v>230</v>
      </c>
      <c r="J302" s="95">
        <v>1</v>
      </c>
      <c r="K302" s="95">
        <v>227</v>
      </c>
      <c r="L302" s="96">
        <v>0.004329004329004329</v>
      </c>
      <c r="M302" s="94">
        <v>1408.6796536796537</v>
      </c>
      <c r="N302" s="97">
        <v>0.9869565217391304</v>
      </c>
      <c r="O302" s="94">
        <v>1427.2965654022923</v>
      </c>
      <c r="P302" s="94">
        <v>18.616911722638633</v>
      </c>
    </row>
    <row r="303" spans="1:16" ht="13.5">
      <c r="A303" s="99"/>
      <c r="B303" s="85" t="s">
        <v>1509</v>
      </c>
      <c r="C303" s="85" t="s">
        <v>1510</v>
      </c>
      <c r="D303" s="85" t="s">
        <v>754</v>
      </c>
      <c r="E303" s="85" t="s">
        <v>539</v>
      </c>
      <c r="F303" s="100">
        <v>220000</v>
      </c>
      <c r="G303" s="101">
        <v>220000</v>
      </c>
      <c r="H303" s="102">
        <v>160</v>
      </c>
      <c r="I303" s="99">
        <v>160</v>
      </c>
      <c r="J303" s="102" t="s">
        <v>1710</v>
      </c>
      <c r="K303" s="102">
        <v>145</v>
      </c>
      <c r="L303" s="103" t="s">
        <v>1710</v>
      </c>
      <c r="M303" s="101">
        <v>1375</v>
      </c>
      <c r="N303" s="104">
        <v>0.90625</v>
      </c>
      <c r="O303" s="101">
        <v>1517.2413793103449</v>
      </c>
      <c r="P303" s="101">
        <v>142.24137931034488</v>
      </c>
    </row>
    <row r="304" spans="1:16" ht="13.5">
      <c r="A304" s="91"/>
      <c r="B304" s="92" t="s">
        <v>348</v>
      </c>
      <c r="C304" s="92" t="s">
        <v>1699</v>
      </c>
      <c r="D304" s="92" t="s">
        <v>763</v>
      </c>
      <c r="E304" s="92" t="s">
        <v>539</v>
      </c>
      <c r="F304" s="93">
        <v>270630</v>
      </c>
      <c r="G304" s="94">
        <v>270630</v>
      </c>
      <c r="H304" s="95">
        <v>206</v>
      </c>
      <c r="I304" s="91">
        <v>206</v>
      </c>
      <c r="J304" s="95" t="s">
        <v>1710</v>
      </c>
      <c r="K304" s="95">
        <v>174</v>
      </c>
      <c r="L304" s="96" t="s">
        <v>1710</v>
      </c>
      <c r="M304" s="94">
        <v>1313.7378640776699</v>
      </c>
      <c r="N304" s="97">
        <v>0.8446601941747572</v>
      </c>
      <c r="O304" s="94">
        <v>1555.344827586207</v>
      </c>
      <c r="P304" s="94">
        <v>241.6069635085371</v>
      </c>
    </row>
    <row r="305" spans="1:16" ht="13.5">
      <c r="A305" s="99"/>
      <c r="B305" s="85" t="s">
        <v>1377</v>
      </c>
      <c r="C305" s="85" t="s">
        <v>729</v>
      </c>
      <c r="D305" s="85" t="s">
        <v>815</v>
      </c>
      <c r="E305" s="85" t="s">
        <v>539</v>
      </c>
      <c r="F305" s="100">
        <v>383399</v>
      </c>
      <c r="G305" s="101">
        <v>383399</v>
      </c>
      <c r="H305" s="102">
        <v>209</v>
      </c>
      <c r="I305" s="99">
        <v>209</v>
      </c>
      <c r="J305" s="102" t="s">
        <v>1710</v>
      </c>
      <c r="K305" s="102">
        <v>163</v>
      </c>
      <c r="L305" s="103" t="s">
        <v>1710</v>
      </c>
      <c r="M305" s="101">
        <v>1834.4449760765551</v>
      </c>
      <c r="N305" s="104">
        <v>0.7799043062200957</v>
      </c>
      <c r="O305" s="101">
        <v>2352.1411042944787</v>
      </c>
      <c r="P305" s="101">
        <v>517.6961282179236</v>
      </c>
    </row>
    <row r="306" spans="1:16" ht="13.5">
      <c r="A306" s="91"/>
      <c r="B306" s="92" t="s">
        <v>217</v>
      </c>
      <c r="C306" s="92" t="s">
        <v>1750</v>
      </c>
      <c r="D306" s="92" t="s">
        <v>836</v>
      </c>
      <c r="E306" s="92" t="s">
        <v>539</v>
      </c>
      <c r="F306" s="93">
        <v>325734</v>
      </c>
      <c r="G306" s="94">
        <v>325734</v>
      </c>
      <c r="H306" s="95">
        <v>235</v>
      </c>
      <c r="I306" s="91">
        <v>235</v>
      </c>
      <c r="J306" s="95" t="s">
        <v>1710</v>
      </c>
      <c r="K306" s="95">
        <v>227</v>
      </c>
      <c r="L306" s="96" t="s">
        <v>1710</v>
      </c>
      <c r="M306" s="94">
        <v>1386.1021276595745</v>
      </c>
      <c r="N306" s="97">
        <v>0.9659574468085106</v>
      </c>
      <c r="O306" s="94">
        <v>1434.9515418502203</v>
      </c>
      <c r="P306" s="94">
        <v>48.8494141906458</v>
      </c>
    </row>
    <row r="307" spans="1:16" ht="13.5">
      <c r="A307" s="99"/>
      <c r="B307" s="85" t="s">
        <v>1081</v>
      </c>
      <c r="C307" s="85" t="s">
        <v>882</v>
      </c>
      <c r="D307" s="85" t="s">
        <v>883</v>
      </c>
      <c r="E307" s="85" t="s">
        <v>538</v>
      </c>
      <c r="F307" s="100">
        <v>349496</v>
      </c>
      <c r="G307" s="101">
        <v>349496</v>
      </c>
      <c r="H307" s="102">
        <v>216</v>
      </c>
      <c r="I307" s="99">
        <v>216</v>
      </c>
      <c r="J307" s="102" t="s">
        <v>1710</v>
      </c>
      <c r="K307" s="102">
        <v>197</v>
      </c>
      <c r="L307" s="103" t="s">
        <v>1710</v>
      </c>
      <c r="M307" s="101">
        <v>1618.037037037037</v>
      </c>
      <c r="N307" s="104">
        <v>0.9120370370370371</v>
      </c>
      <c r="O307" s="101">
        <v>1774.0913705583757</v>
      </c>
      <c r="P307" s="101">
        <v>156.05433352133878</v>
      </c>
    </row>
    <row r="308" spans="1:16" ht="13.5">
      <c r="A308" s="91"/>
      <c r="B308" s="92" t="s">
        <v>1499</v>
      </c>
      <c r="C308" s="92" t="s">
        <v>1664</v>
      </c>
      <c r="D308" s="92" t="s">
        <v>858</v>
      </c>
      <c r="E308" s="92" t="s">
        <v>539</v>
      </c>
      <c r="F308" s="93">
        <v>388504</v>
      </c>
      <c r="G308" s="94">
        <v>388504</v>
      </c>
      <c r="H308" s="95">
        <v>300</v>
      </c>
      <c r="I308" s="91">
        <v>300</v>
      </c>
      <c r="J308" s="95" t="s">
        <v>1710</v>
      </c>
      <c r="K308" s="95">
        <v>291</v>
      </c>
      <c r="L308" s="96" t="s">
        <v>1710</v>
      </c>
      <c r="M308" s="94">
        <v>1295.0133333333333</v>
      </c>
      <c r="N308" s="97">
        <v>0.97</v>
      </c>
      <c r="O308" s="94">
        <v>1335.06529209622</v>
      </c>
      <c r="P308" s="94">
        <v>40.05195876288667</v>
      </c>
    </row>
    <row r="309" spans="1:16" ht="13.5">
      <c r="A309" s="99" t="s">
        <v>1900</v>
      </c>
      <c r="B309" s="85" t="s">
        <v>1215</v>
      </c>
      <c r="C309" s="85" t="s">
        <v>442</v>
      </c>
      <c r="D309" s="85" t="s">
        <v>956</v>
      </c>
      <c r="E309" s="85" t="s">
        <v>539</v>
      </c>
      <c r="F309" s="100">
        <v>263179</v>
      </c>
      <c r="G309" s="101">
        <v>224113.3671875</v>
      </c>
      <c r="H309" s="102">
        <v>256</v>
      </c>
      <c r="I309" s="99">
        <v>218</v>
      </c>
      <c r="J309" s="102">
        <v>38</v>
      </c>
      <c r="K309" s="102">
        <v>201</v>
      </c>
      <c r="L309" s="103">
        <v>0.1484375</v>
      </c>
      <c r="M309" s="101">
        <v>1028.04296875</v>
      </c>
      <c r="N309" s="104">
        <v>0.9220183486238532</v>
      </c>
      <c r="O309" s="101">
        <v>1114.9918765547263</v>
      </c>
      <c r="P309" s="101">
        <v>86.94890780472633</v>
      </c>
    </row>
    <row r="310" spans="1:16" ht="13.5">
      <c r="A310" s="91"/>
      <c r="B310" s="92" t="s">
        <v>783</v>
      </c>
      <c r="C310" s="92" t="s">
        <v>784</v>
      </c>
      <c r="D310" s="92" t="s">
        <v>758</v>
      </c>
      <c r="E310" s="92" t="s">
        <v>540</v>
      </c>
      <c r="F310" s="93">
        <v>355439</v>
      </c>
      <c r="G310" s="94">
        <v>355439</v>
      </c>
      <c r="H310" s="95">
        <v>710</v>
      </c>
      <c r="I310" s="91">
        <v>710</v>
      </c>
      <c r="J310" s="95" t="s">
        <v>1710</v>
      </c>
      <c r="K310" s="95">
        <v>684</v>
      </c>
      <c r="L310" s="96" t="s">
        <v>1710</v>
      </c>
      <c r="M310" s="94">
        <v>500.6183098591549</v>
      </c>
      <c r="N310" s="97">
        <v>0.9633802816901409</v>
      </c>
      <c r="O310" s="94">
        <v>519.6476608187135</v>
      </c>
      <c r="P310" s="94">
        <v>19.029350959558542</v>
      </c>
    </row>
    <row r="311" spans="1:16" ht="13.5">
      <c r="A311" s="99"/>
      <c r="B311" s="85" t="s">
        <v>874</v>
      </c>
      <c r="C311" s="85" t="s">
        <v>875</v>
      </c>
      <c r="D311" s="85" t="s">
        <v>777</v>
      </c>
      <c r="E311" s="85" t="s">
        <v>539</v>
      </c>
      <c r="F311" s="100">
        <v>383451</v>
      </c>
      <c r="G311" s="101">
        <v>383451</v>
      </c>
      <c r="H311" s="102">
        <v>350</v>
      </c>
      <c r="I311" s="99">
        <v>350</v>
      </c>
      <c r="J311" s="102" t="s">
        <v>1710</v>
      </c>
      <c r="K311" s="102">
        <v>249</v>
      </c>
      <c r="L311" s="103" t="s">
        <v>1710</v>
      </c>
      <c r="M311" s="101">
        <v>1095.5742857142857</v>
      </c>
      <c r="N311" s="104">
        <v>0.7114285714285714</v>
      </c>
      <c r="O311" s="101">
        <v>1539.9638554216867</v>
      </c>
      <c r="P311" s="101">
        <v>444.38956970740105</v>
      </c>
    </row>
    <row r="312" spans="1:16" ht="13.5">
      <c r="A312" s="91"/>
      <c r="B312" s="92" t="s">
        <v>1196</v>
      </c>
      <c r="C312" s="92" t="s">
        <v>1197</v>
      </c>
      <c r="D312" s="92" t="s">
        <v>926</v>
      </c>
      <c r="E312" s="92" t="s">
        <v>540</v>
      </c>
      <c r="F312" s="93">
        <v>280758</v>
      </c>
      <c r="G312" s="94">
        <v>280758</v>
      </c>
      <c r="H312" s="95">
        <v>258</v>
      </c>
      <c r="I312" s="91">
        <v>258</v>
      </c>
      <c r="J312" s="95" t="s">
        <v>1710</v>
      </c>
      <c r="K312" s="95">
        <v>235</v>
      </c>
      <c r="L312" s="96" t="s">
        <v>1710</v>
      </c>
      <c r="M312" s="94">
        <v>1088.2093023255813</v>
      </c>
      <c r="N312" s="97">
        <v>0.9108527131782945</v>
      </c>
      <c r="O312" s="94">
        <v>1194.7148936170213</v>
      </c>
      <c r="P312" s="94">
        <v>106.50559129143994</v>
      </c>
    </row>
    <row r="313" spans="1:16" ht="13.5">
      <c r="A313" s="99"/>
      <c r="B313" s="85" t="s">
        <v>1957</v>
      </c>
      <c r="C313" s="85" t="s">
        <v>1958</v>
      </c>
      <c r="D313" s="85" t="s">
        <v>878</v>
      </c>
      <c r="E313" s="85" t="s">
        <v>539</v>
      </c>
      <c r="F313" s="100">
        <v>300709</v>
      </c>
      <c r="G313" s="101">
        <v>300709</v>
      </c>
      <c r="H313" s="102">
        <v>250</v>
      </c>
      <c r="I313" s="99">
        <v>250</v>
      </c>
      <c r="J313" s="102" t="s">
        <v>1710</v>
      </c>
      <c r="K313" s="102">
        <v>191</v>
      </c>
      <c r="L313" s="103" t="s">
        <v>1710</v>
      </c>
      <c r="M313" s="101">
        <v>1202.836</v>
      </c>
      <c r="N313" s="104">
        <v>0.764</v>
      </c>
      <c r="O313" s="101">
        <v>1574.392670157068</v>
      </c>
      <c r="P313" s="101">
        <v>371.5566701570681</v>
      </c>
    </row>
    <row r="314" spans="1:16" ht="13.5">
      <c r="A314" s="91"/>
      <c r="B314" s="92" t="s">
        <v>187</v>
      </c>
      <c r="C314" s="92" t="s">
        <v>1696</v>
      </c>
      <c r="D314" s="92" t="s">
        <v>878</v>
      </c>
      <c r="E314" s="92" t="s">
        <v>539</v>
      </c>
      <c r="F314" s="93">
        <v>278295</v>
      </c>
      <c r="G314" s="94">
        <v>278295</v>
      </c>
      <c r="H314" s="95">
        <v>257</v>
      </c>
      <c r="I314" s="91">
        <v>257</v>
      </c>
      <c r="J314" s="95" t="s">
        <v>1710</v>
      </c>
      <c r="K314" s="95">
        <v>212</v>
      </c>
      <c r="L314" s="96" t="s">
        <v>1710</v>
      </c>
      <c r="M314" s="94">
        <v>1082.8599221789884</v>
      </c>
      <c r="N314" s="97">
        <v>0.8249027237354085</v>
      </c>
      <c r="O314" s="94">
        <v>1312.7122641509434</v>
      </c>
      <c r="P314" s="94">
        <v>229.85234197195496</v>
      </c>
    </row>
    <row r="315" spans="1:16" ht="13.5">
      <c r="A315" s="99"/>
      <c r="B315" s="85" t="s">
        <v>291</v>
      </c>
      <c r="C315" s="85" t="s">
        <v>705</v>
      </c>
      <c r="D315" s="85" t="s">
        <v>878</v>
      </c>
      <c r="E315" s="85" t="s">
        <v>540</v>
      </c>
      <c r="F315" s="100">
        <v>247472</v>
      </c>
      <c r="G315" s="101">
        <v>247472</v>
      </c>
      <c r="H315" s="102">
        <v>225</v>
      </c>
      <c r="I315" s="99">
        <v>225</v>
      </c>
      <c r="J315" s="102" t="s">
        <v>1710</v>
      </c>
      <c r="K315" s="102">
        <v>197</v>
      </c>
      <c r="L315" s="103" t="s">
        <v>1710</v>
      </c>
      <c r="M315" s="101">
        <v>1099.8755555555556</v>
      </c>
      <c r="N315" s="104">
        <v>0.8755555555555555</v>
      </c>
      <c r="O315" s="101">
        <v>1256.2030456852792</v>
      </c>
      <c r="P315" s="101">
        <v>156.32749012972363</v>
      </c>
    </row>
    <row r="316" spans="1:16" ht="13.5">
      <c r="A316" s="91"/>
      <c r="B316" s="92" t="s">
        <v>35</v>
      </c>
      <c r="C316" s="92" t="s">
        <v>976</v>
      </c>
      <c r="D316" s="92" t="s">
        <v>878</v>
      </c>
      <c r="E316" s="92" t="s">
        <v>539</v>
      </c>
      <c r="F316" s="93">
        <v>267170</v>
      </c>
      <c r="G316" s="94">
        <v>267170</v>
      </c>
      <c r="H316" s="95">
        <v>166</v>
      </c>
      <c r="I316" s="91">
        <v>166</v>
      </c>
      <c r="J316" s="95" t="s">
        <v>1710</v>
      </c>
      <c r="K316" s="95">
        <v>166</v>
      </c>
      <c r="L316" s="96" t="s">
        <v>1710</v>
      </c>
      <c r="M316" s="94">
        <v>1609.4578313253012</v>
      </c>
      <c r="N316" s="97">
        <v>1</v>
      </c>
      <c r="O316" s="94">
        <v>1609.4578313253012</v>
      </c>
      <c r="P316" s="94">
        <v>0</v>
      </c>
    </row>
    <row r="317" spans="1:16" ht="13.5">
      <c r="A317" s="99"/>
      <c r="B317" s="85" t="s">
        <v>1878</v>
      </c>
      <c r="C317" s="85" t="s">
        <v>1879</v>
      </c>
      <c r="D317" s="85" t="s">
        <v>758</v>
      </c>
      <c r="E317" s="85" t="s">
        <v>539</v>
      </c>
      <c r="F317" s="100">
        <v>401755</v>
      </c>
      <c r="G317" s="101">
        <v>401755</v>
      </c>
      <c r="H317" s="102">
        <v>359</v>
      </c>
      <c r="I317" s="99">
        <v>359</v>
      </c>
      <c r="J317" s="102" t="s">
        <v>1710</v>
      </c>
      <c r="K317" s="102">
        <v>348</v>
      </c>
      <c r="L317" s="103" t="s">
        <v>1710</v>
      </c>
      <c r="M317" s="101">
        <v>1119.0947075208915</v>
      </c>
      <c r="N317" s="104">
        <v>0.9693593314763231</v>
      </c>
      <c r="O317" s="101">
        <v>1154.4683908045977</v>
      </c>
      <c r="P317" s="101">
        <v>35.373683283706214</v>
      </c>
    </row>
    <row r="318" spans="1:16" ht="13.5">
      <c r="A318" s="91"/>
      <c r="B318" s="92" t="s">
        <v>2064</v>
      </c>
      <c r="C318" s="92" t="s">
        <v>2065</v>
      </c>
      <c r="D318" s="92" t="s">
        <v>777</v>
      </c>
      <c r="E318" s="92" t="s">
        <v>539</v>
      </c>
      <c r="F318" s="93">
        <v>274835</v>
      </c>
      <c r="G318" s="94">
        <v>274835</v>
      </c>
      <c r="H318" s="95">
        <v>200</v>
      </c>
      <c r="I318" s="91">
        <v>200</v>
      </c>
      <c r="J318" s="95" t="s">
        <v>1710</v>
      </c>
      <c r="K318" s="95">
        <v>135</v>
      </c>
      <c r="L318" s="96" t="s">
        <v>1710</v>
      </c>
      <c r="M318" s="94">
        <v>1374.175</v>
      </c>
      <c r="N318" s="97">
        <v>0.675</v>
      </c>
      <c r="O318" s="94">
        <v>2035.8148148148148</v>
      </c>
      <c r="P318" s="94">
        <v>661.6398148148148</v>
      </c>
    </row>
    <row r="319" spans="1:16" ht="13.5">
      <c r="A319" s="99"/>
      <c r="B319" s="85" t="s">
        <v>677</v>
      </c>
      <c r="C319" s="85" t="s">
        <v>678</v>
      </c>
      <c r="D319" s="85" t="s">
        <v>827</v>
      </c>
      <c r="E319" s="85" t="s">
        <v>539</v>
      </c>
      <c r="F319" s="100">
        <v>270705</v>
      </c>
      <c r="G319" s="101">
        <v>270705</v>
      </c>
      <c r="H319" s="102">
        <v>235</v>
      </c>
      <c r="I319" s="99">
        <v>235</v>
      </c>
      <c r="J319" s="102" t="s">
        <v>1710</v>
      </c>
      <c r="K319" s="102">
        <v>215</v>
      </c>
      <c r="L319" s="103" t="s">
        <v>1710</v>
      </c>
      <c r="M319" s="101">
        <v>1151.936170212766</v>
      </c>
      <c r="N319" s="104">
        <v>0.9148936170212766</v>
      </c>
      <c r="O319" s="101">
        <v>1259.093023255814</v>
      </c>
      <c r="P319" s="101">
        <v>107.15685304304793</v>
      </c>
    </row>
    <row r="320" spans="1:16" ht="13.5">
      <c r="A320" s="91"/>
      <c r="B320" s="92" t="s">
        <v>300</v>
      </c>
      <c r="C320" s="92" t="s">
        <v>785</v>
      </c>
      <c r="D320" s="92" t="s">
        <v>759</v>
      </c>
      <c r="E320" s="92" t="s">
        <v>539</v>
      </c>
      <c r="F320" s="93">
        <v>267986</v>
      </c>
      <c r="G320" s="94">
        <v>267986</v>
      </c>
      <c r="H320" s="95">
        <v>150</v>
      </c>
      <c r="I320" s="91">
        <v>150</v>
      </c>
      <c r="J320" s="95" t="s">
        <v>1710</v>
      </c>
      <c r="K320" s="95">
        <v>138</v>
      </c>
      <c r="L320" s="96" t="s">
        <v>1710</v>
      </c>
      <c r="M320" s="94">
        <v>1786.5733333333333</v>
      </c>
      <c r="N320" s="97">
        <v>0.92</v>
      </c>
      <c r="O320" s="94">
        <v>1941.927536231884</v>
      </c>
      <c r="P320" s="94">
        <v>155.35420289855074</v>
      </c>
    </row>
    <row r="321" spans="1:16" ht="13.5">
      <c r="A321" s="99"/>
      <c r="B321" s="85" t="s">
        <v>168</v>
      </c>
      <c r="C321" s="85" t="s">
        <v>433</v>
      </c>
      <c r="D321" s="85" t="s">
        <v>766</v>
      </c>
      <c r="E321" s="85" t="s">
        <v>538</v>
      </c>
      <c r="F321" s="100">
        <v>225037</v>
      </c>
      <c r="G321" s="101">
        <v>225037</v>
      </c>
      <c r="H321" s="102">
        <v>110</v>
      </c>
      <c r="I321" s="99">
        <v>110</v>
      </c>
      <c r="J321" s="102" t="s">
        <v>1710</v>
      </c>
      <c r="K321" s="102">
        <v>93</v>
      </c>
      <c r="L321" s="103" t="s">
        <v>1710</v>
      </c>
      <c r="M321" s="101">
        <v>2045.790909090909</v>
      </c>
      <c r="N321" s="104">
        <v>0.8454545454545455</v>
      </c>
      <c r="O321" s="101">
        <v>2419.7526881720432</v>
      </c>
      <c r="P321" s="101">
        <v>373.9617790811342</v>
      </c>
    </row>
    <row r="322" spans="1:16" ht="13.5">
      <c r="A322" s="91"/>
      <c r="B322" s="92" t="s">
        <v>378</v>
      </c>
      <c r="C322" s="92" t="s">
        <v>887</v>
      </c>
      <c r="D322" s="92" t="s">
        <v>766</v>
      </c>
      <c r="E322" s="92" t="s">
        <v>540</v>
      </c>
      <c r="F322" s="93">
        <v>305081</v>
      </c>
      <c r="G322" s="94">
        <v>305081</v>
      </c>
      <c r="H322" s="95">
        <v>300</v>
      </c>
      <c r="I322" s="91">
        <v>300</v>
      </c>
      <c r="J322" s="95" t="s">
        <v>1710</v>
      </c>
      <c r="K322" s="95">
        <v>299</v>
      </c>
      <c r="L322" s="96" t="s">
        <v>1710</v>
      </c>
      <c r="M322" s="94">
        <v>1016.9366666666666</v>
      </c>
      <c r="N322" s="97">
        <v>0.9966666666666667</v>
      </c>
      <c r="O322" s="94">
        <v>1020.3377926421405</v>
      </c>
      <c r="P322" s="94">
        <v>3.4011259754738603</v>
      </c>
    </row>
    <row r="323" spans="1:16" ht="13.5">
      <c r="A323" s="99"/>
      <c r="B323" s="85" t="s">
        <v>1531</v>
      </c>
      <c r="C323" s="85" t="s">
        <v>1532</v>
      </c>
      <c r="D323" s="85" t="s">
        <v>766</v>
      </c>
      <c r="E323" s="85" t="s">
        <v>540</v>
      </c>
      <c r="F323" s="100">
        <v>258565</v>
      </c>
      <c r="G323" s="101">
        <v>258565</v>
      </c>
      <c r="H323" s="102">
        <v>327</v>
      </c>
      <c r="I323" s="99">
        <v>327</v>
      </c>
      <c r="J323" s="102" t="s">
        <v>1710</v>
      </c>
      <c r="K323" s="102">
        <v>275</v>
      </c>
      <c r="L323" s="103" t="s">
        <v>1710</v>
      </c>
      <c r="M323" s="101">
        <v>790.7186544342508</v>
      </c>
      <c r="N323" s="104">
        <v>0.8409785932721713</v>
      </c>
      <c r="O323" s="101">
        <v>940.2363636363636</v>
      </c>
      <c r="P323" s="101">
        <v>149.51770920211288</v>
      </c>
    </row>
    <row r="324" spans="1:16" ht="13.5">
      <c r="A324" s="91"/>
      <c r="B324" s="92" t="s">
        <v>1096</v>
      </c>
      <c r="C324" s="92" t="s">
        <v>1097</v>
      </c>
      <c r="D324" s="92" t="s">
        <v>766</v>
      </c>
      <c r="E324" s="92" t="s">
        <v>540</v>
      </c>
      <c r="F324" s="93">
        <v>423270</v>
      </c>
      <c r="G324" s="94">
        <v>423270</v>
      </c>
      <c r="H324" s="95">
        <v>625</v>
      </c>
      <c r="I324" s="91">
        <v>625</v>
      </c>
      <c r="J324" s="95" t="s">
        <v>1710</v>
      </c>
      <c r="K324" s="95">
        <v>625</v>
      </c>
      <c r="L324" s="96" t="s">
        <v>1710</v>
      </c>
      <c r="M324" s="94">
        <v>677.232</v>
      </c>
      <c r="N324" s="97">
        <v>1</v>
      </c>
      <c r="O324" s="94">
        <v>677.232</v>
      </c>
      <c r="P324" s="94">
        <v>0</v>
      </c>
    </row>
    <row r="325" spans="1:16" ht="13.5">
      <c r="A325" s="99"/>
      <c r="B325" s="85" t="s">
        <v>266</v>
      </c>
      <c r="C325" s="85" t="s">
        <v>1629</v>
      </c>
      <c r="D325" s="85" t="s">
        <v>766</v>
      </c>
      <c r="E325" s="85" t="s">
        <v>540</v>
      </c>
      <c r="F325" s="100">
        <v>256513</v>
      </c>
      <c r="G325" s="101">
        <v>256513</v>
      </c>
      <c r="H325" s="102">
        <v>213</v>
      </c>
      <c r="I325" s="99">
        <v>213</v>
      </c>
      <c r="J325" s="102" t="s">
        <v>1710</v>
      </c>
      <c r="K325" s="102">
        <v>212</v>
      </c>
      <c r="L325" s="103" t="s">
        <v>1710</v>
      </c>
      <c r="M325" s="101">
        <v>1204.2863849765258</v>
      </c>
      <c r="N325" s="104">
        <v>0.9953051643192489</v>
      </c>
      <c r="O325" s="101">
        <v>1209.9669811320755</v>
      </c>
      <c r="P325" s="101">
        <v>5.680596155549665</v>
      </c>
    </row>
    <row r="326" spans="1:16" ht="13.5">
      <c r="A326" s="91" t="s">
        <v>1900</v>
      </c>
      <c r="B326" s="92" t="s">
        <v>109</v>
      </c>
      <c r="C326" s="92" t="s">
        <v>765</v>
      </c>
      <c r="D326" s="92" t="s">
        <v>766</v>
      </c>
      <c r="E326" s="92" t="s">
        <v>540</v>
      </c>
      <c r="F326" s="93">
        <v>284713</v>
      </c>
      <c r="G326" s="94">
        <v>282899.54140127386</v>
      </c>
      <c r="H326" s="95">
        <v>314</v>
      </c>
      <c r="I326" s="91">
        <v>312</v>
      </c>
      <c r="J326" s="95">
        <v>2</v>
      </c>
      <c r="K326" s="95">
        <v>269</v>
      </c>
      <c r="L326" s="96">
        <v>0.006369426751592357</v>
      </c>
      <c r="M326" s="94">
        <v>906.7292993630573</v>
      </c>
      <c r="N326" s="97">
        <v>0.8621794871794872</v>
      </c>
      <c r="O326" s="94">
        <v>1051.6711576255534</v>
      </c>
      <c r="P326" s="94">
        <v>144.9418582624961</v>
      </c>
    </row>
    <row r="327" spans="1:16" ht="13.5">
      <c r="A327" s="99"/>
      <c r="B327" s="85" t="s">
        <v>299</v>
      </c>
      <c r="C327" s="85" t="s">
        <v>813</v>
      </c>
      <c r="D327" s="85" t="s">
        <v>766</v>
      </c>
      <c r="E327" s="85" t="s">
        <v>538</v>
      </c>
      <c r="F327" s="100">
        <v>266295</v>
      </c>
      <c r="G327" s="101">
        <v>266295</v>
      </c>
      <c r="H327" s="102">
        <v>176</v>
      </c>
      <c r="I327" s="99">
        <v>176</v>
      </c>
      <c r="J327" s="102" t="s">
        <v>1710</v>
      </c>
      <c r="K327" s="102">
        <v>159</v>
      </c>
      <c r="L327" s="103" t="s">
        <v>1710</v>
      </c>
      <c r="M327" s="101">
        <v>1513.0397727272727</v>
      </c>
      <c r="N327" s="104">
        <v>0.9034090909090909</v>
      </c>
      <c r="O327" s="101">
        <v>1674.811320754717</v>
      </c>
      <c r="P327" s="101">
        <v>161.77154802744417</v>
      </c>
    </row>
    <row r="328" spans="1:16" ht="13.5">
      <c r="A328" s="91" t="s">
        <v>1900</v>
      </c>
      <c r="B328" s="92" t="s">
        <v>153</v>
      </c>
      <c r="C328" s="92" t="s">
        <v>154</v>
      </c>
      <c r="D328" s="92" t="s">
        <v>956</v>
      </c>
      <c r="E328" s="92" t="s">
        <v>538</v>
      </c>
      <c r="F328" s="93">
        <v>303550</v>
      </c>
      <c r="G328" s="94">
        <v>269055.6818181818</v>
      </c>
      <c r="H328" s="95">
        <v>220</v>
      </c>
      <c r="I328" s="91">
        <v>195</v>
      </c>
      <c r="J328" s="95">
        <v>25</v>
      </c>
      <c r="K328" s="95">
        <v>185</v>
      </c>
      <c r="L328" s="96">
        <v>0.11363636363636363</v>
      </c>
      <c r="M328" s="94">
        <v>1379.7727272727273</v>
      </c>
      <c r="N328" s="97">
        <v>0.9487179487179487</v>
      </c>
      <c r="O328" s="94">
        <v>1454.3550368550368</v>
      </c>
      <c r="P328" s="94">
        <v>74.58230958230956</v>
      </c>
    </row>
    <row r="329" spans="1:16" ht="13.5">
      <c r="A329" s="99"/>
      <c r="B329" s="85" t="s">
        <v>392</v>
      </c>
      <c r="C329" s="85" t="s">
        <v>393</v>
      </c>
      <c r="D329" s="85" t="s">
        <v>956</v>
      </c>
      <c r="E329" s="85" t="s">
        <v>538</v>
      </c>
      <c r="F329" s="100">
        <v>234889</v>
      </c>
      <c r="G329" s="101">
        <v>234889</v>
      </c>
      <c r="H329" s="102">
        <v>160</v>
      </c>
      <c r="I329" s="99">
        <v>160</v>
      </c>
      <c r="J329" s="102" t="s">
        <v>1710</v>
      </c>
      <c r="K329" s="102">
        <v>156</v>
      </c>
      <c r="L329" s="103" t="s">
        <v>1710</v>
      </c>
      <c r="M329" s="101">
        <v>1468.05625</v>
      </c>
      <c r="N329" s="104">
        <v>0.975</v>
      </c>
      <c r="O329" s="101">
        <v>1505.698717948718</v>
      </c>
      <c r="P329" s="101">
        <v>37.64246794871792</v>
      </c>
    </row>
    <row r="330" spans="1:16" ht="13.5">
      <c r="A330" s="91"/>
      <c r="B330" s="92" t="s">
        <v>149</v>
      </c>
      <c r="C330" s="92" t="s">
        <v>150</v>
      </c>
      <c r="D330" s="92" t="s">
        <v>956</v>
      </c>
      <c r="E330" s="92" t="s">
        <v>538</v>
      </c>
      <c r="F330" s="93">
        <v>271074</v>
      </c>
      <c r="G330" s="94">
        <v>271074</v>
      </c>
      <c r="H330" s="95">
        <v>258</v>
      </c>
      <c r="I330" s="91">
        <v>258</v>
      </c>
      <c r="J330" s="95" t="s">
        <v>1710</v>
      </c>
      <c r="K330" s="95">
        <v>207</v>
      </c>
      <c r="L330" s="96" t="s">
        <v>1710</v>
      </c>
      <c r="M330" s="94">
        <v>1050.6744186046512</v>
      </c>
      <c r="N330" s="97">
        <v>0.8023255813953488</v>
      </c>
      <c r="O330" s="94">
        <v>1309.536231884058</v>
      </c>
      <c r="P330" s="94">
        <v>258.86181327940676</v>
      </c>
    </row>
    <row r="331" spans="1:16" ht="13.5">
      <c r="A331" s="99"/>
      <c r="B331" s="85" t="s">
        <v>1188</v>
      </c>
      <c r="C331" s="85" t="s">
        <v>1189</v>
      </c>
      <c r="D331" s="85" t="s">
        <v>956</v>
      </c>
      <c r="E331" s="85" t="s">
        <v>538</v>
      </c>
      <c r="F331" s="100">
        <v>278295</v>
      </c>
      <c r="G331" s="101">
        <v>278295</v>
      </c>
      <c r="H331" s="102">
        <v>210</v>
      </c>
      <c r="I331" s="99">
        <v>210</v>
      </c>
      <c r="J331" s="102" t="s">
        <v>1710</v>
      </c>
      <c r="K331" s="102">
        <v>181</v>
      </c>
      <c r="L331" s="103" t="s">
        <v>1710</v>
      </c>
      <c r="M331" s="101">
        <v>1325.2142857142858</v>
      </c>
      <c r="N331" s="104">
        <v>0.861904761904762</v>
      </c>
      <c r="O331" s="101">
        <v>1537.5414364640883</v>
      </c>
      <c r="P331" s="101">
        <v>212.3271507498025</v>
      </c>
    </row>
    <row r="332" spans="1:16" ht="13.5">
      <c r="A332" s="91"/>
      <c r="B332" s="92" t="s">
        <v>1614</v>
      </c>
      <c r="C332" s="92" t="s">
        <v>1615</v>
      </c>
      <c r="D332" s="92" t="s">
        <v>827</v>
      </c>
      <c r="E332" s="92" t="s">
        <v>539</v>
      </c>
      <c r="F332" s="93">
        <v>235689</v>
      </c>
      <c r="G332" s="94">
        <v>235689</v>
      </c>
      <c r="H332" s="95">
        <v>160</v>
      </c>
      <c r="I332" s="91">
        <v>160</v>
      </c>
      <c r="J332" s="95" t="s">
        <v>1710</v>
      </c>
      <c r="K332" s="95">
        <v>144</v>
      </c>
      <c r="L332" s="96" t="s">
        <v>1710</v>
      </c>
      <c r="M332" s="94">
        <v>1473.05625</v>
      </c>
      <c r="N332" s="97">
        <v>0.9</v>
      </c>
      <c r="O332" s="94">
        <v>1636.7291666666667</v>
      </c>
      <c r="P332" s="94">
        <v>163.67291666666665</v>
      </c>
    </row>
    <row r="333" spans="1:16" ht="13.5">
      <c r="A333" s="99"/>
      <c r="B333" s="85" t="s">
        <v>121</v>
      </c>
      <c r="C333" s="85" t="s">
        <v>1573</v>
      </c>
      <c r="D333" s="85" t="s">
        <v>827</v>
      </c>
      <c r="E333" s="85" t="s">
        <v>539</v>
      </c>
      <c r="F333" s="100">
        <v>267966</v>
      </c>
      <c r="G333" s="101">
        <v>267966</v>
      </c>
      <c r="H333" s="102">
        <v>200</v>
      </c>
      <c r="I333" s="99">
        <v>200</v>
      </c>
      <c r="J333" s="102" t="s">
        <v>1710</v>
      </c>
      <c r="K333" s="102">
        <v>180</v>
      </c>
      <c r="L333" s="103" t="s">
        <v>1710</v>
      </c>
      <c r="M333" s="101">
        <v>1339.83</v>
      </c>
      <c r="N333" s="104">
        <v>0.9</v>
      </c>
      <c r="O333" s="101">
        <v>1488.7</v>
      </c>
      <c r="P333" s="101">
        <v>148.87</v>
      </c>
    </row>
    <row r="334" spans="1:16" ht="13.5">
      <c r="A334" s="91"/>
      <c r="B334" s="92" t="s">
        <v>195</v>
      </c>
      <c r="C334" s="92" t="s">
        <v>960</v>
      </c>
      <c r="D334" s="92" t="s">
        <v>827</v>
      </c>
      <c r="E334" s="92" t="s">
        <v>540</v>
      </c>
      <c r="F334" s="93">
        <v>315965</v>
      </c>
      <c r="G334" s="94">
        <v>315965</v>
      </c>
      <c r="H334" s="95">
        <v>250</v>
      </c>
      <c r="I334" s="91">
        <v>250</v>
      </c>
      <c r="J334" s="95" t="s">
        <v>1710</v>
      </c>
      <c r="K334" s="95">
        <v>234</v>
      </c>
      <c r="L334" s="96" t="s">
        <v>1710</v>
      </c>
      <c r="M334" s="94">
        <v>1263.86</v>
      </c>
      <c r="N334" s="97">
        <v>0.936</v>
      </c>
      <c r="O334" s="94">
        <v>1350.2777777777778</v>
      </c>
      <c r="P334" s="94">
        <v>86.41777777777793</v>
      </c>
    </row>
    <row r="335" spans="1:16" ht="13.5">
      <c r="A335" s="99"/>
      <c r="B335" s="85" t="s">
        <v>122</v>
      </c>
      <c r="C335" s="85" t="s">
        <v>829</v>
      </c>
      <c r="D335" s="85" t="s">
        <v>827</v>
      </c>
      <c r="E335" s="85" t="s">
        <v>539</v>
      </c>
      <c r="F335" s="100">
        <v>270643</v>
      </c>
      <c r="G335" s="101">
        <v>270643</v>
      </c>
      <c r="H335" s="102">
        <v>175</v>
      </c>
      <c r="I335" s="99">
        <v>175</v>
      </c>
      <c r="J335" s="102" t="s">
        <v>1710</v>
      </c>
      <c r="K335" s="102">
        <v>141</v>
      </c>
      <c r="L335" s="103" t="s">
        <v>1710</v>
      </c>
      <c r="M335" s="101">
        <v>1546.5314285714285</v>
      </c>
      <c r="N335" s="104">
        <v>0.8057142857142857</v>
      </c>
      <c r="O335" s="101">
        <v>1919.4539007092199</v>
      </c>
      <c r="P335" s="101">
        <v>372.9224721377914</v>
      </c>
    </row>
    <row r="336" spans="1:16" ht="13.5">
      <c r="A336" s="91"/>
      <c r="B336" s="92" t="s">
        <v>247</v>
      </c>
      <c r="C336" s="92" t="s">
        <v>248</v>
      </c>
      <c r="D336" s="92" t="s">
        <v>766</v>
      </c>
      <c r="E336" s="92" t="s">
        <v>539</v>
      </c>
      <c r="F336" s="93">
        <v>220000</v>
      </c>
      <c r="G336" s="94">
        <v>220000</v>
      </c>
      <c r="H336" s="95">
        <v>160</v>
      </c>
      <c r="I336" s="91">
        <v>160</v>
      </c>
      <c r="J336" s="95" t="s">
        <v>1710</v>
      </c>
      <c r="K336" s="95">
        <v>148</v>
      </c>
      <c r="L336" s="96" t="s">
        <v>1710</v>
      </c>
      <c r="M336" s="94">
        <v>1375</v>
      </c>
      <c r="N336" s="97">
        <v>0.925</v>
      </c>
      <c r="O336" s="94">
        <v>1486.4864864864865</v>
      </c>
      <c r="P336" s="94">
        <v>111.48648648648646</v>
      </c>
    </row>
    <row r="337" spans="1:16" ht="13.5">
      <c r="A337" s="99"/>
      <c r="B337" s="85" t="s">
        <v>1048</v>
      </c>
      <c r="C337" s="85" t="s">
        <v>1049</v>
      </c>
      <c r="D337" s="85" t="s">
        <v>766</v>
      </c>
      <c r="E337" s="85" t="s">
        <v>540</v>
      </c>
      <c r="F337" s="100">
        <v>220000</v>
      </c>
      <c r="G337" s="101">
        <v>220000</v>
      </c>
      <c r="H337" s="102">
        <v>160</v>
      </c>
      <c r="I337" s="99">
        <v>160</v>
      </c>
      <c r="J337" s="102" t="s">
        <v>1710</v>
      </c>
      <c r="K337" s="102">
        <v>156</v>
      </c>
      <c r="L337" s="103" t="s">
        <v>1710</v>
      </c>
      <c r="M337" s="101">
        <v>1375</v>
      </c>
      <c r="N337" s="104">
        <v>0.975</v>
      </c>
      <c r="O337" s="101">
        <v>1410.2564102564102</v>
      </c>
      <c r="P337" s="101">
        <v>35.25641025641016</v>
      </c>
    </row>
    <row r="338" spans="1:16" ht="13.5">
      <c r="A338" s="91"/>
      <c r="B338" s="92" t="s">
        <v>996</v>
      </c>
      <c r="C338" s="92" t="s">
        <v>997</v>
      </c>
      <c r="D338" s="92" t="s">
        <v>766</v>
      </c>
      <c r="E338" s="92" t="s">
        <v>539</v>
      </c>
      <c r="F338" s="93">
        <v>235140</v>
      </c>
      <c r="G338" s="94">
        <v>235140</v>
      </c>
      <c r="H338" s="95">
        <v>170</v>
      </c>
      <c r="I338" s="91">
        <v>170</v>
      </c>
      <c r="J338" s="95" t="s">
        <v>1710</v>
      </c>
      <c r="K338" s="95">
        <v>135</v>
      </c>
      <c r="L338" s="96" t="s">
        <v>1710</v>
      </c>
      <c r="M338" s="94">
        <v>1383.1764705882354</v>
      </c>
      <c r="N338" s="97">
        <v>0.7941176470588235</v>
      </c>
      <c r="O338" s="94">
        <v>1741.7777777777778</v>
      </c>
      <c r="P338" s="94">
        <v>358.60130718954247</v>
      </c>
    </row>
    <row r="339" spans="1:16" ht="13.5">
      <c r="A339" s="99"/>
      <c r="B339" s="85" t="s">
        <v>273</v>
      </c>
      <c r="C339" s="85" t="s">
        <v>274</v>
      </c>
      <c r="D339" s="85" t="s">
        <v>823</v>
      </c>
      <c r="E339" s="85" t="s">
        <v>539</v>
      </c>
      <c r="F339" s="100">
        <v>335079</v>
      </c>
      <c r="G339" s="101">
        <v>335079</v>
      </c>
      <c r="H339" s="102">
        <v>160</v>
      </c>
      <c r="I339" s="99">
        <v>160</v>
      </c>
      <c r="J339" s="102" t="s">
        <v>1710</v>
      </c>
      <c r="K339" s="102">
        <v>129</v>
      </c>
      <c r="L339" s="103" t="s">
        <v>1710</v>
      </c>
      <c r="M339" s="101">
        <v>2094.24375</v>
      </c>
      <c r="N339" s="104">
        <v>0.80625</v>
      </c>
      <c r="O339" s="101">
        <v>2597.5116279069766</v>
      </c>
      <c r="P339" s="101">
        <v>503.26787790697654</v>
      </c>
    </row>
    <row r="340" spans="1:16" ht="13.5">
      <c r="A340" s="91"/>
      <c r="B340" s="92" t="s">
        <v>67</v>
      </c>
      <c r="C340" s="92" t="s">
        <v>842</v>
      </c>
      <c r="D340" s="92" t="s">
        <v>757</v>
      </c>
      <c r="E340" s="92" t="s">
        <v>539</v>
      </c>
      <c r="F340" s="93">
        <v>320296</v>
      </c>
      <c r="G340" s="94">
        <v>320296</v>
      </c>
      <c r="H340" s="95">
        <v>215</v>
      </c>
      <c r="I340" s="91">
        <v>215</v>
      </c>
      <c r="J340" s="95" t="s">
        <v>1710</v>
      </c>
      <c r="K340" s="95">
        <v>166</v>
      </c>
      <c r="L340" s="96" t="s">
        <v>1710</v>
      </c>
      <c r="M340" s="94">
        <v>1489.7488372093023</v>
      </c>
      <c r="N340" s="97">
        <v>0.772093023255814</v>
      </c>
      <c r="O340" s="94">
        <v>1929.4939759036145</v>
      </c>
      <c r="P340" s="94">
        <v>439.7451386943121</v>
      </c>
    </row>
    <row r="341" spans="1:16" ht="13.5">
      <c r="A341" s="99"/>
      <c r="B341" s="85" t="s">
        <v>988</v>
      </c>
      <c r="C341" s="85" t="s">
        <v>762</v>
      </c>
      <c r="D341" s="85" t="s">
        <v>770</v>
      </c>
      <c r="E341" s="85" t="s">
        <v>539</v>
      </c>
      <c r="F341" s="100">
        <v>235689</v>
      </c>
      <c r="G341" s="101">
        <v>235689</v>
      </c>
      <c r="H341" s="102">
        <v>160</v>
      </c>
      <c r="I341" s="99">
        <v>160</v>
      </c>
      <c r="J341" s="102" t="s">
        <v>1710</v>
      </c>
      <c r="K341" s="102">
        <v>130</v>
      </c>
      <c r="L341" s="103" t="s">
        <v>1710</v>
      </c>
      <c r="M341" s="101">
        <v>1473.05625</v>
      </c>
      <c r="N341" s="104">
        <v>0.8125</v>
      </c>
      <c r="O341" s="101">
        <v>1812.9923076923078</v>
      </c>
      <c r="P341" s="101">
        <v>339.9360576923077</v>
      </c>
    </row>
    <row r="342" spans="1:16" ht="13.5">
      <c r="A342" s="91"/>
      <c r="B342" s="92" t="s">
        <v>1204</v>
      </c>
      <c r="C342" s="92" t="s">
        <v>762</v>
      </c>
      <c r="D342" s="92" t="s">
        <v>789</v>
      </c>
      <c r="E342" s="92" t="s">
        <v>539</v>
      </c>
      <c r="F342" s="93">
        <v>220000</v>
      </c>
      <c r="G342" s="94">
        <v>220000</v>
      </c>
      <c r="H342" s="95">
        <v>160</v>
      </c>
      <c r="I342" s="91">
        <v>160</v>
      </c>
      <c r="J342" s="95" t="s">
        <v>1710</v>
      </c>
      <c r="K342" s="95">
        <v>157</v>
      </c>
      <c r="L342" s="96" t="s">
        <v>1710</v>
      </c>
      <c r="M342" s="94">
        <v>1375</v>
      </c>
      <c r="N342" s="97">
        <v>0.98125</v>
      </c>
      <c r="O342" s="94">
        <v>1401.2738853503186</v>
      </c>
      <c r="P342" s="94">
        <v>26.27388535031855</v>
      </c>
    </row>
    <row r="343" spans="1:16" ht="13.5">
      <c r="A343" s="99"/>
      <c r="B343" s="85" t="s">
        <v>125</v>
      </c>
      <c r="C343" s="85" t="s">
        <v>126</v>
      </c>
      <c r="D343" s="85" t="s">
        <v>763</v>
      </c>
      <c r="E343" s="85" t="s">
        <v>539</v>
      </c>
      <c r="F343" s="100">
        <v>265925</v>
      </c>
      <c r="G343" s="101">
        <v>265925</v>
      </c>
      <c r="H343" s="102">
        <v>202</v>
      </c>
      <c r="I343" s="99">
        <v>202</v>
      </c>
      <c r="J343" s="102" t="s">
        <v>1710</v>
      </c>
      <c r="K343" s="102">
        <v>180</v>
      </c>
      <c r="L343" s="103" t="s">
        <v>1710</v>
      </c>
      <c r="M343" s="101">
        <v>1316.460396039604</v>
      </c>
      <c r="N343" s="104">
        <v>0.8910891089108911</v>
      </c>
      <c r="O343" s="101">
        <v>1477.361111111111</v>
      </c>
      <c r="P343" s="101">
        <v>160.9007150715072</v>
      </c>
    </row>
    <row r="344" spans="1:16" ht="13.5">
      <c r="A344" s="91"/>
      <c r="B344" s="92" t="s">
        <v>1691</v>
      </c>
      <c r="C344" s="92" t="s">
        <v>1692</v>
      </c>
      <c r="D344" s="92" t="s">
        <v>823</v>
      </c>
      <c r="E344" s="92" t="s">
        <v>539</v>
      </c>
      <c r="F344" s="93">
        <v>235689</v>
      </c>
      <c r="G344" s="94">
        <v>235689</v>
      </c>
      <c r="H344" s="95">
        <v>179</v>
      </c>
      <c r="I344" s="91">
        <v>179</v>
      </c>
      <c r="J344" s="95" t="s">
        <v>1710</v>
      </c>
      <c r="K344" s="95">
        <v>164</v>
      </c>
      <c r="L344" s="96" t="s">
        <v>1710</v>
      </c>
      <c r="M344" s="94">
        <v>1316.6983240223465</v>
      </c>
      <c r="N344" s="97">
        <v>0.9162011173184358</v>
      </c>
      <c r="O344" s="94">
        <v>1437.128048780488</v>
      </c>
      <c r="P344" s="94">
        <v>120.42972475814145</v>
      </c>
    </row>
    <row r="345" spans="1:16" ht="13.5">
      <c r="A345" s="99"/>
      <c r="B345" s="85" t="s">
        <v>398</v>
      </c>
      <c r="C345" s="85" t="s">
        <v>1584</v>
      </c>
      <c r="D345" s="85" t="s">
        <v>823</v>
      </c>
      <c r="E345" s="85" t="s">
        <v>539</v>
      </c>
      <c r="F345" s="100">
        <v>267986</v>
      </c>
      <c r="G345" s="101">
        <v>267986</v>
      </c>
      <c r="H345" s="102">
        <v>165</v>
      </c>
      <c r="I345" s="99">
        <v>165</v>
      </c>
      <c r="J345" s="102" t="s">
        <v>1710</v>
      </c>
      <c r="K345" s="102">
        <v>165</v>
      </c>
      <c r="L345" s="103" t="s">
        <v>1710</v>
      </c>
      <c r="M345" s="101">
        <v>1624.1575757575758</v>
      </c>
      <c r="N345" s="104">
        <v>1</v>
      </c>
      <c r="O345" s="101">
        <v>1624.1575757575758</v>
      </c>
      <c r="P345" s="101">
        <v>0</v>
      </c>
    </row>
    <row r="346" spans="1:16" ht="13.5">
      <c r="A346" s="91" t="s">
        <v>1900</v>
      </c>
      <c r="B346" s="92" t="s">
        <v>283</v>
      </c>
      <c r="C346" s="92" t="s">
        <v>453</v>
      </c>
      <c r="D346" s="92" t="s">
        <v>878</v>
      </c>
      <c r="E346" s="92" t="s">
        <v>539</v>
      </c>
      <c r="F346" s="93">
        <v>260742</v>
      </c>
      <c r="G346" s="94">
        <v>259438.29</v>
      </c>
      <c r="H346" s="95">
        <v>200</v>
      </c>
      <c r="I346" s="91">
        <v>199</v>
      </c>
      <c r="J346" s="95">
        <v>1</v>
      </c>
      <c r="K346" s="95">
        <v>169</v>
      </c>
      <c r="L346" s="96">
        <v>0.005</v>
      </c>
      <c r="M346" s="94">
        <v>1303.71</v>
      </c>
      <c r="N346" s="97">
        <v>0.8492462311557789</v>
      </c>
      <c r="O346" s="94">
        <v>1535.1378106508876</v>
      </c>
      <c r="P346" s="94">
        <v>231.42781065088752</v>
      </c>
    </row>
    <row r="347" spans="1:16" ht="13.5">
      <c r="A347" s="99"/>
      <c r="B347" s="85" t="s">
        <v>1245</v>
      </c>
      <c r="C347" s="85" t="s">
        <v>1246</v>
      </c>
      <c r="D347" s="85" t="s">
        <v>844</v>
      </c>
      <c r="E347" s="85" t="s">
        <v>540</v>
      </c>
      <c r="F347" s="100">
        <v>220000</v>
      </c>
      <c r="G347" s="101">
        <v>220000</v>
      </c>
      <c r="H347" s="102">
        <v>88</v>
      </c>
      <c r="I347" s="99">
        <v>88</v>
      </c>
      <c r="J347" s="102" t="s">
        <v>1710</v>
      </c>
      <c r="K347" s="102">
        <v>83</v>
      </c>
      <c r="L347" s="103" t="s">
        <v>1710</v>
      </c>
      <c r="M347" s="101">
        <v>2500</v>
      </c>
      <c r="N347" s="104">
        <v>0.9431818181818182</v>
      </c>
      <c r="O347" s="101">
        <v>2650.602409638554</v>
      </c>
      <c r="P347" s="101">
        <v>150.60240963855404</v>
      </c>
    </row>
    <row r="348" spans="1:16" ht="13.5">
      <c r="A348" s="91"/>
      <c r="B348" s="92" t="s">
        <v>951</v>
      </c>
      <c r="C348" s="92" t="s">
        <v>952</v>
      </c>
      <c r="D348" s="92" t="s">
        <v>878</v>
      </c>
      <c r="E348" s="92" t="s">
        <v>539</v>
      </c>
      <c r="F348" s="93">
        <v>300053</v>
      </c>
      <c r="G348" s="94">
        <v>300053</v>
      </c>
      <c r="H348" s="95">
        <v>160</v>
      </c>
      <c r="I348" s="91">
        <v>160</v>
      </c>
      <c r="J348" s="95" t="s">
        <v>1710</v>
      </c>
      <c r="K348" s="95">
        <v>130</v>
      </c>
      <c r="L348" s="96" t="s">
        <v>1710</v>
      </c>
      <c r="M348" s="94">
        <v>1875.33125</v>
      </c>
      <c r="N348" s="97">
        <v>0.8125</v>
      </c>
      <c r="O348" s="94">
        <v>2308.1</v>
      </c>
      <c r="P348" s="94">
        <v>432.76875</v>
      </c>
    </row>
    <row r="349" spans="1:16" ht="13.5">
      <c r="A349" s="99"/>
      <c r="B349" s="85" t="s">
        <v>1178</v>
      </c>
      <c r="C349" s="85" t="s">
        <v>886</v>
      </c>
      <c r="D349" s="85" t="s">
        <v>757</v>
      </c>
      <c r="E349" s="85" t="s">
        <v>538</v>
      </c>
      <c r="F349" s="100">
        <v>267986</v>
      </c>
      <c r="G349" s="101">
        <v>267986</v>
      </c>
      <c r="H349" s="102">
        <v>191</v>
      </c>
      <c r="I349" s="99">
        <v>191</v>
      </c>
      <c r="J349" s="102" t="s">
        <v>1710</v>
      </c>
      <c r="K349" s="102">
        <v>159</v>
      </c>
      <c r="L349" s="103" t="s">
        <v>1710</v>
      </c>
      <c r="M349" s="101">
        <v>1403.068062827225</v>
      </c>
      <c r="N349" s="104">
        <v>0.8324607329842932</v>
      </c>
      <c r="O349" s="101">
        <v>1685.446540880503</v>
      </c>
      <c r="P349" s="101">
        <v>282.37847805327806</v>
      </c>
    </row>
    <row r="350" spans="1:16" ht="13.5">
      <c r="A350" s="91"/>
      <c r="B350" s="92" t="s">
        <v>47</v>
      </c>
      <c r="C350" s="92" t="s">
        <v>1621</v>
      </c>
      <c r="D350" s="92" t="s">
        <v>846</v>
      </c>
      <c r="E350" s="92" t="s">
        <v>540</v>
      </c>
      <c r="F350" s="93">
        <v>374580</v>
      </c>
      <c r="G350" s="94">
        <v>374580</v>
      </c>
      <c r="H350" s="95">
        <v>235</v>
      </c>
      <c r="I350" s="91">
        <v>235</v>
      </c>
      <c r="J350" s="95" t="s">
        <v>1710</v>
      </c>
      <c r="K350" s="95">
        <v>212</v>
      </c>
      <c r="L350" s="96" t="s">
        <v>1710</v>
      </c>
      <c r="M350" s="94">
        <v>1593.9574468085107</v>
      </c>
      <c r="N350" s="97">
        <v>0.902127659574468</v>
      </c>
      <c r="O350" s="94">
        <v>1766.8867924528302</v>
      </c>
      <c r="P350" s="94">
        <v>172.92934564431948</v>
      </c>
    </row>
    <row r="351" spans="1:16" ht="13.5">
      <c r="A351" s="99"/>
      <c r="B351" s="85" t="s">
        <v>984</v>
      </c>
      <c r="C351" s="85" t="s">
        <v>448</v>
      </c>
      <c r="D351" s="85" t="s">
        <v>757</v>
      </c>
      <c r="E351" s="85" t="s">
        <v>539</v>
      </c>
      <c r="F351" s="100">
        <v>220000</v>
      </c>
      <c r="G351" s="101">
        <v>220000</v>
      </c>
      <c r="H351" s="102">
        <v>165</v>
      </c>
      <c r="I351" s="99">
        <v>165</v>
      </c>
      <c r="J351" s="102" t="s">
        <v>1710</v>
      </c>
      <c r="K351" s="102">
        <v>144</v>
      </c>
      <c r="L351" s="103" t="s">
        <v>1710</v>
      </c>
      <c r="M351" s="101">
        <v>1333.3333333333333</v>
      </c>
      <c r="N351" s="104">
        <v>0.8727272727272727</v>
      </c>
      <c r="O351" s="101">
        <v>1527.7777777777778</v>
      </c>
      <c r="P351" s="101">
        <v>194.44444444444457</v>
      </c>
    </row>
    <row r="352" spans="1:16" ht="13.5">
      <c r="A352" s="91"/>
      <c r="B352" s="92" t="s">
        <v>285</v>
      </c>
      <c r="C352" s="92" t="s">
        <v>1575</v>
      </c>
      <c r="D352" s="92" t="s">
        <v>878</v>
      </c>
      <c r="E352" s="92" t="s">
        <v>539</v>
      </c>
      <c r="F352" s="93">
        <v>360182</v>
      </c>
      <c r="G352" s="94">
        <v>360182</v>
      </c>
      <c r="H352" s="95">
        <v>198</v>
      </c>
      <c r="I352" s="91">
        <v>198</v>
      </c>
      <c r="J352" s="95" t="s">
        <v>1710</v>
      </c>
      <c r="K352" s="95">
        <v>168</v>
      </c>
      <c r="L352" s="96" t="s">
        <v>1710</v>
      </c>
      <c r="M352" s="94">
        <v>1819.1010101010102</v>
      </c>
      <c r="N352" s="97">
        <v>0.8484848484848485</v>
      </c>
      <c r="O352" s="94">
        <v>2143.940476190476</v>
      </c>
      <c r="P352" s="94">
        <v>324.839466089466</v>
      </c>
    </row>
    <row r="353" spans="1:16" ht="13.5">
      <c r="A353" s="99"/>
      <c r="B353" s="85" t="s">
        <v>484</v>
      </c>
      <c r="C353" s="85" t="s">
        <v>485</v>
      </c>
      <c r="D353" s="85" t="s">
        <v>773</v>
      </c>
      <c r="E353" s="85" t="s">
        <v>539</v>
      </c>
      <c r="F353" s="100">
        <v>244735</v>
      </c>
      <c r="G353" s="101">
        <v>244735</v>
      </c>
      <c r="H353" s="102">
        <v>150</v>
      </c>
      <c r="I353" s="99">
        <v>150</v>
      </c>
      <c r="J353" s="102" t="s">
        <v>1710</v>
      </c>
      <c r="K353" s="102">
        <v>123</v>
      </c>
      <c r="L353" s="103" t="s">
        <v>1710</v>
      </c>
      <c r="M353" s="101">
        <v>1631.5666666666666</v>
      </c>
      <c r="N353" s="104">
        <v>0.82</v>
      </c>
      <c r="O353" s="101">
        <v>1989.7154471544716</v>
      </c>
      <c r="P353" s="101">
        <v>358.14878048780497</v>
      </c>
    </row>
    <row r="354" spans="1:16" ht="13.5">
      <c r="A354" s="91" t="s">
        <v>1900</v>
      </c>
      <c r="B354" s="92" t="s">
        <v>152</v>
      </c>
      <c r="C354" s="92" t="s">
        <v>1689</v>
      </c>
      <c r="D354" s="92" t="s">
        <v>878</v>
      </c>
      <c r="E354" s="92" t="s">
        <v>539</v>
      </c>
      <c r="F354" s="93">
        <v>267986</v>
      </c>
      <c r="G354" s="94">
        <v>250120.26666666666</v>
      </c>
      <c r="H354" s="95">
        <v>150</v>
      </c>
      <c r="I354" s="91">
        <v>140</v>
      </c>
      <c r="J354" s="95">
        <v>10</v>
      </c>
      <c r="K354" s="95">
        <v>125</v>
      </c>
      <c r="L354" s="96">
        <v>0.06666666666666667</v>
      </c>
      <c r="M354" s="94">
        <v>1786.5733333333333</v>
      </c>
      <c r="N354" s="97">
        <v>0.8928571428571429</v>
      </c>
      <c r="O354" s="94">
        <v>2000.9621333333332</v>
      </c>
      <c r="P354" s="94">
        <v>214.38879999999995</v>
      </c>
    </row>
    <row r="355" spans="1:16" ht="13.5">
      <c r="A355" s="99"/>
      <c r="B355" s="85" t="s">
        <v>1062</v>
      </c>
      <c r="C355" s="85" t="s">
        <v>1063</v>
      </c>
      <c r="D355" s="85" t="s">
        <v>777</v>
      </c>
      <c r="E355" s="85" t="s">
        <v>540</v>
      </c>
      <c r="F355" s="100">
        <v>274712</v>
      </c>
      <c r="G355" s="101">
        <v>274712</v>
      </c>
      <c r="H355" s="102">
        <v>310</v>
      </c>
      <c r="I355" s="99">
        <v>310</v>
      </c>
      <c r="J355" s="102" t="s">
        <v>1710</v>
      </c>
      <c r="K355" s="102">
        <v>298</v>
      </c>
      <c r="L355" s="103" t="s">
        <v>1710</v>
      </c>
      <c r="M355" s="101">
        <v>886.1677419354838</v>
      </c>
      <c r="N355" s="104">
        <v>0.9612903225806452</v>
      </c>
      <c r="O355" s="101">
        <v>921.8523489932886</v>
      </c>
      <c r="P355" s="101">
        <v>35.68460705780478</v>
      </c>
    </row>
    <row r="356" spans="1:16" ht="13.5">
      <c r="A356" s="91"/>
      <c r="B356" s="92" t="s">
        <v>326</v>
      </c>
      <c r="C356" s="92" t="s">
        <v>932</v>
      </c>
      <c r="D356" s="92" t="s">
        <v>777</v>
      </c>
      <c r="E356" s="92" t="s">
        <v>540</v>
      </c>
      <c r="F356" s="93">
        <v>211478</v>
      </c>
      <c r="G356" s="94">
        <v>211478</v>
      </c>
      <c r="H356" s="95">
        <v>160</v>
      </c>
      <c r="I356" s="91">
        <v>160</v>
      </c>
      <c r="J356" s="95" t="s">
        <v>1710</v>
      </c>
      <c r="K356" s="95">
        <v>135</v>
      </c>
      <c r="L356" s="96" t="s">
        <v>1710</v>
      </c>
      <c r="M356" s="94">
        <v>1321.7375</v>
      </c>
      <c r="N356" s="97">
        <v>0.84375</v>
      </c>
      <c r="O356" s="94">
        <v>1566.5037037037036</v>
      </c>
      <c r="P356" s="94">
        <v>244.7662037037037</v>
      </c>
    </row>
    <row r="357" spans="1:16" ht="13.5">
      <c r="A357" s="99"/>
      <c r="B357" s="85" t="s">
        <v>1860</v>
      </c>
      <c r="C357" s="85" t="s">
        <v>1861</v>
      </c>
      <c r="D357" s="85" t="s">
        <v>878</v>
      </c>
      <c r="E357" s="85" t="s">
        <v>539</v>
      </c>
      <c r="F357" s="100">
        <v>244735</v>
      </c>
      <c r="G357" s="101">
        <v>244735</v>
      </c>
      <c r="H357" s="102">
        <v>170</v>
      </c>
      <c r="I357" s="99">
        <v>170</v>
      </c>
      <c r="J357" s="102" t="s">
        <v>1710</v>
      </c>
      <c r="K357" s="102">
        <v>161</v>
      </c>
      <c r="L357" s="103" t="s">
        <v>1710</v>
      </c>
      <c r="M357" s="101">
        <v>1439.6176470588234</v>
      </c>
      <c r="N357" s="104">
        <v>0.9470588235294117</v>
      </c>
      <c r="O357" s="101">
        <v>1520.0931677018634</v>
      </c>
      <c r="P357" s="101">
        <v>80.47552064304</v>
      </c>
    </row>
    <row r="358" spans="1:16" ht="13.5">
      <c r="A358" s="91"/>
      <c r="B358" s="92" t="s">
        <v>1995</v>
      </c>
      <c r="C358" s="92" t="s">
        <v>1996</v>
      </c>
      <c r="D358" s="92" t="s">
        <v>747</v>
      </c>
      <c r="E358" s="92" t="s">
        <v>540</v>
      </c>
      <c r="F358" s="93">
        <v>291847</v>
      </c>
      <c r="G358" s="94">
        <v>291847</v>
      </c>
      <c r="H358" s="95">
        <v>160</v>
      </c>
      <c r="I358" s="91">
        <v>160</v>
      </c>
      <c r="J358" s="95" t="s">
        <v>1710</v>
      </c>
      <c r="K358" s="95">
        <v>156</v>
      </c>
      <c r="L358" s="96" t="s">
        <v>1710</v>
      </c>
      <c r="M358" s="94">
        <v>1824.04375</v>
      </c>
      <c r="N358" s="97">
        <v>0.975</v>
      </c>
      <c r="O358" s="94">
        <v>1870.8141025641025</v>
      </c>
      <c r="P358" s="94">
        <v>46.770352564102495</v>
      </c>
    </row>
    <row r="359" spans="1:16" ht="13.5">
      <c r="A359" s="99"/>
      <c r="B359" s="85" t="s">
        <v>354</v>
      </c>
      <c r="C359" s="85" t="s">
        <v>933</v>
      </c>
      <c r="D359" s="85" t="s">
        <v>831</v>
      </c>
      <c r="E359" s="85" t="s">
        <v>539</v>
      </c>
      <c r="F359" s="100">
        <v>335876</v>
      </c>
      <c r="G359" s="101">
        <v>335876</v>
      </c>
      <c r="H359" s="102">
        <v>265</v>
      </c>
      <c r="I359" s="99">
        <v>265</v>
      </c>
      <c r="J359" s="102" t="s">
        <v>1710</v>
      </c>
      <c r="K359" s="102">
        <v>264</v>
      </c>
      <c r="L359" s="103" t="s">
        <v>1710</v>
      </c>
      <c r="M359" s="101">
        <v>1267.456603773585</v>
      </c>
      <c r="N359" s="104">
        <v>0.9962264150943396</v>
      </c>
      <c r="O359" s="101">
        <v>1272.2575757575758</v>
      </c>
      <c r="P359" s="101">
        <v>4.8009719839908485</v>
      </c>
    </row>
    <row r="360" spans="1:16" ht="13.5">
      <c r="A360" s="91"/>
      <c r="B360" s="92" t="s">
        <v>1333</v>
      </c>
      <c r="C360" s="92" t="s">
        <v>1334</v>
      </c>
      <c r="D360" s="92" t="s">
        <v>915</v>
      </c>
      <c r="E360" s="92" t="s">
        <v>539</v>
      </c>
      <c r="F360" s="93">
        <v>271074</v>
      </c>
      <c r="G360" s="94">
        <v>271074</v>
      </c>
      <c r="H360" s="95">
        <v>179</v>
      </c>
      <c r="I360" s="91">
        <v>179</v>
      </c>
      <c r="J360" s="95" t="s">
        <v>1710</v>
      </c>
      <c r="K360" s="95">
        <v>143</v>
      </c>
      <c r="L360" s="96" t="s">
        <v>1710</v>
      </c>
      <c r="M360" s="94">
        <v>1514.3798882681565</v>
      </c>
      <c r="N360" s="97">
        <v>0.7988826815642458</v>
      </c>
      <c r="O360" s="94">
        <v>1895.6223776223776</v>
      </c>
      <c r="P360" s="94">
        <v>381.2424893542211</v>
      </c>
    </row>
    <row r="361" spans="1:16" ht="13.5">
      <c r="A361" s="99"/>
      <c r="B361" s="85" t="s">
        <v>1424</v>
      </c>
      <c r="C361" s="85" t="s">
        <v>788</v>
      </c>
      <c r="D361" s="85" t="s">
        <v>789</v>
      </c>
      <c r="E361" s="85" t="s">
        <v>540</v>
      </c>
      <c r="F361" s="100">
        <v>421918</v>
      </c>
      <c r="G361" s="101">
        <v>421918</v>
      </c>
      <c r="H361" s="102">
        <v>300</v>
      </c>
      <c r="I361" s="99">
        <v>300</v>
      </c>
      <c r="J361" s="102" t="s">
        <v>1710</v>
      </c>
      <c r="K361" s="102">
        <v>291</v>
      </c>
      <c r="L361" s="103" t="s">
        <v>1710</v>
      </c>
      <c r="M361" s="101">
        <v>1406.3933333333334</v>
      </c>
      <c r="N361" s="104">
        <v>0.97</v>
      </c>
      <c r="O361" s="101">
        <v>1449.890034364261</v>
      </c>
      <c r="P361" s="101">
        <v>43.496701030927625</v>
      </c>
    </row>
    <row r="362" spans="1:16" ht="13.5">
      <c r="A362" s="91"/>
      <c r="B362" s="92" t="s">
        <v>1772</v>
      </c>
      <c r="C362" s="92" t="s">
        <v>1773</v>
      </c>
      <c r="D362" s="92" t="s">
        <v>815</v>
      </c>
      <c r="E362" s="92" t="s">
        <v>539</v>
      </c>
      <c r="F362" s="93">
        <v>220000</v>
      </c>
      <c r="G362" s="94">
        <v>220000</v>
      </c>
      <c r="H362" s="95">
        <v>215</v>
      </c>
      <c r="I362" s="91">
        <v>215</v>
      </c>
      <c r="J362" s="95" t="s">
        <v>1710</v>
      </c>
      <c r="K362" s="95">
        <v>164</v>
      </c>
      <c r="L362" s="96" t="s">
        <v>1710</v>
      </c>
      <c r="M362" s="94">
        <v>1023.2558139534884</v>
      </c>
      <c r="N362" s="97">
        <v>0.7627906976744186</v>
      </c>
      <c r="O362" s="94">
        <v>1341.4634146341464</v>
      </c>
      <c r="P362" s="94">
        <v>318.20760068065795</v>
      </c>
    </row>
    <row r="363" spans="1:16" ht="13.5">
      <c r="A363" s="99"/>
      <c r="B363" s="85" t="s">
        <v>1314</v>
      </c>
      <c r="C363" s="85" t="s">
        <v>1742</v>
      </c>
      <c r="D363" s="85" t="s">
        <v>827</v>
      </c>
      <c r="E363" s="85" t="s">
        <v>539</v>
      </c>
      <c r="F363" s="100">
        <v>271074</v>
      </c>
      <c r="G363" s="101">
        <v>271074</v>
      </c>
      <c r="H363" s="102">
        <v>175</v>
      </c>
      <c r="I363" s="99">
        <v>175</v>
      </c>
      <c r="J363" s="102" t="s">
        <v>1710</v>
      </c>
      <c r="K363" s="102">
        <v>151</v>
      </c>
      <c r="L363" s="103" t="s">
        <v>1710</v>
      </c>
      <c r="M363" s="101">
        <v>1548.9942857142858</v>
      </c>
      <c r="N363" s="104">
        <v>0.8628571428571429</v>
      </c>
      <c r="O363" s="101">
        <v>1795.1920529801325</v>
      </c>
      <c r="P363" s="101">
        <v>246.19776726584678</v>
      </c>
    </row>
    <row r="364" spans="1:16" ht="13.5">
      <c r="A364" s="91"/>
      <c r="B364" s="92" t="s">
        <v>1181</v>
      </c>
      <c r="C364" s="92" t="s">
        <v>464</v>
      </c>
      <c r="D364" s="92" t="s">
        <v>878</v>
      </c>
      <c r="E364" s="92" t="s">
        <v>538</v>
      </c>
      <c r="F364" s="93">
        <v>288187</v>
      </c>
      <c r="G364" s="94">
        <v>288187</v>
      </c>
      <c r="H364" s="95">
        <v>160</v>
      </c>
      <c r="I364" s="91">
        <v>160</v>
      </c>
      <c r="J364" s="95" t="s">
        <v>1710</v>
      </c>
      <c r="K364" s="95">
        <v>151</v>
      </c>
      <c r="L364" s="96" t="s">
        <v>1710</v>
      </c>
      <c r="M364" s="94">
        <v>1801.16875</v>
      </c>
      <c r="N364" s="97">
        <v>0.94375</v>
      </c>
      <c r="O364" s="94">
        <v>1908.523178807947</v>
      </c>
      <c r="P364" s="94">
        <v>107.35442880794699</v>
      </c>
    </row>
    <row r="365" spans="1:16" ht="13.5">
      <c r="A365" s="99"/>
      <c r="B365" s="85" t="s">
        <v>1409</v>
      </c>
      <c r="C365" s="85" t="s">
        <v>1800</v>
      </c>
      <c r="D365" s="85" t="s">
        <v>775</v>
      </c>
      <c r="E365" s="85" t="s">
        <v>540</v>
      </c>
      <c r="F365" s="100">
        <v>278300</v>
      </c>
      <c r="G365" s="101">
        <v>278300</v>
      </c>
      <c r="H365" s="102">
        <v>179</v>
      </c>
      <c r="I365" s="99">
        <v>179</v>
      </c>
      <c r="J365" s="102" t="s">
        <v>1710</v>
      </c>
      <c r="K365" s="102">
        <v>171</v>
      </c>
      <c r="L365" s="103" t="s">
        <v>1710</v>
      </c>
      <c r="M365" s="101">
        <v>1554.7486033519554</v>
      </c>
      <c r="N365" s="104">
        <v>0.9553072625698324</v>
      </c>
      <c r="O365" s="101">
        <v>1627.485380116959</v>
      </c>
      <c r="P365" s="101">
        <v>72.7367767650037</v>
      </c>
    </row>
    <row r="366" spans="1:16" ht="13.5">
      <c r="A366" s="91"/>
      <c r="B366" s="92" t="s">
        <v>88</v>
      </c>
      <c r="C366" s="92" t="s">
        <v>499</v>
      </c>
      <c r="D366" s="92" t="s">
        <v>777</v>
      </c>
      <c r="E366" s="92" t="s">
        <v>539</v>
      </c>
      <c r="F366" s="93">
        <v>290248</v>
      </c>
      <c r="G366" s="94">
        <v>290248</v>
      </c>
      <c r="H366" s="95">
        <v>240</v>
      </c>
      <c r="I366" s="91">
        <v>240</v>
      </c>
      <c r="J366" s="95" t="s">
        <v>1710</v>
      </c>
      <c r="K366" s="95">
        <v>172</v>
      </c>
      <c r="L366" s="96" t="s">
        <v>1710</v>
      </c>
      <c r="M366" s="94">
        <v>1209.3666666666666</v>
      </c>
      <c r="N366" s="97">
        <v>0.7166666666666667</v>
      </c>
      <c r="O366" s="94">
        <v>1687.4883720930231</v>
      </c>
      <c r="P366" s="94">
        <v>478.1217054263566</v>
      </c>
    </row>
    <row r="367" spans="1:16" ht="13.5">
      <c r="A367" s="99"/>
      <c r="B367" s="85" t="s">
        <v>203</v>
      </c>
      <c r="C367" s="85" t="s">
        <v>809</v>
      </c>
      <c r="D367" s="85" t="s">
        <v>793</v>
      </c>
      <c r="E367" s="85" t="s">
        <v>539</v>
      </c>
      <c r="F367" s="100">
        <v>270964</v>
      </c>
      <c r="G367" s="101">
        <v>270964</v>
      </c>
      <c r="H367" s="102">
        <v>160</v>
      </c>
      <c r="I367" s="99">
        <v>160</v>
      </c>
      <c r="J367" s="102" t="s">
        <v>1710</v>
      </c>
      <c r="K367" s="102">
        <v>145</v>
      </c>
      <c r="L367" s="103" t="s">
        <v>1710</v>
      </c>
      <c r="M367" s="101">
        <v>1693.525</v>
      </c>
      <c r="N367" s="104">
        <v>0.90625</v>
      </c>
      <c r="O367" s="101">
        <v>1868.7172413793103</v>
      </c>
      <c r="P367" s="101">
        <v>175.1922413793102</v>
      </c>
    </row>
    <row r="368" spans="1:16" ht="13.5">
      <c r="A368" s="91"/>
      <c r="B368" s="92" t="s">
        <v>211</v>
      </c>
      <c r="C368" s="92" t="s">
        <v>212</v>
      </c>
      <c r="D368" s="92" t="s">
        <v>878</v>
      </c>
      <c r="E368" s="92" t="s">
        <v>539</v>
      </c>
      <c r="F368" s="93">
        <v>220000</v>
      </c>
      <c r="G368" s="94">
        <v>220000</v>
      </c>
      <c r="H368" s="95">
        <v>162</v>
      </c>
      <c r="I368" s="91">
        <v>162</v>
      </c>
      <c r="J368" s="95" t="s">
        <v>1710</v>
      </c>
      <c r="K368" s="95">
        <v>125</v>
      </c>
      <c r="L368" s="96" t="s">
        <v>1710</v>
      </c>
      <c r="M368" s="94">
        <v>1358.0246913580247</v>
      </c>
      <c r="N368" s="97">
        <v>0.7716049382716049</v>
      </c>
      <c r="O368" s="94">
        <v>1760</v>
      </c>
      <c r="P368" s="94">
        <v>401.9753086419753</v>
      </c>
    </row>
    <row r="369" spans="1:16" ht="13.5">
      <c r="A369" s="99"/>
      <c r="B369" s="85" t="s">
        <v>381</v>
      </c>
      <c r="C369" s="85" t="s">
        <v>730</v>
      </c>
      <c r="D369" s="85" t="s">
        <v>831</v>
      </c>
      <c r="E369" s="85" t="s">
        <v>539</v>
      </c>
      <c r="F369" s="100">
        <v>267965</v>
      </c>
      <c r="G369" s="101">
        <v>267965</v>
      </c>
      <c r="H369" s="102">
        <v>200</v>
      </c>
      <c r="I369" s="99">
        <v>200</v>
      </c>
      <c r="J369" s="102" t="s">
        <v>1710</v>
      </c>
      <c r="K369" s="102">
        <v>199</v>
      </c>
      <c r="L369" s="103" t="s">
        <v>1710</v>
      </c>
      <c r="M369" s="101">
        <v>1339.825</v>
      </c>
      <c r="N369" s="104">
        <v>0.995</v>
      </c>
      <c r="O369" s="101">
        <v>1346.5577889447236</v>
      </c>
      <c r="P369" s="101">
        <v>6.732788944723552</v>
      </c>
    </row>
    <row r="370" spans="1:16" ht="13.5">
      <c r="A370" s="91"/>
      <c r="B370" s="92" t="s">
        <v>85</v>
      </c>
      <c r="C370" s="92" t="s">
        <v>1673</v>
      </c>
      <c r="D370" s="92" t="s">
        <v>828</v>
      </c>
      <c r="E370" s="92" t="s">
        <v>539</v>
      </c>
      <c r="F370" s="93">
        <v>235683</v>
      </c>
      <c r="G370" s="94">
        <v>235683</v>
      </c>
      <c r="H370" s="95">
        <v>160</v>
      </c>
      <c r="I370" s="91">
        <v>160</v>
      </c>
      <c r="J370" s="95" t="s">
        <v>1710</v>
      </c>
      <c r="K370" s="95">
        <v>132</v>
      </c>
      <c r="L370" s="96" t="s">
        <v>1710</v>
      </c>
      <c r="M370" s="94">
        <v>1473.01875</v>
      </c>
      <c r="N370" s="97">
        <v>0.825</v>
      </c>
      <c r="O370" s="94">
        <v>1785.4772727272727</v>
      </c>
      <c r="P370" s="94">
        <v>312.4585227272728</v>
      </c>
    </row>
    <row r="371" spans="1:16" ht="13.5">
      <c r="A371" s="99"/>
      <c r="B371" s="85" t="s">
        <v>2005</v>
      </c>
      <c r="C371" s="85" t="s">
        <v>2006</v>
      </c>
      <c r="D371" s="85" t="s">
        <v>865</v>
      </c>
      <c r="E371" s="85" t="s">
        <v>539</v>
      </c>
      <c r="F371" s="100">
        <v>278295</v>
      </c>
      <c r="G371" s="101">
        <v>278295</v>
      </c>
      <c r="H371" s="102">
        <v>217</v>
      </c>
      <c r="I371" s="99">
        <v>217</v>
      </c>
      <c r="J371" s="102" t="s">
        <v>1710</v>
      </c>
      <c r="K371" s="102">
        <v>177</v>
      </c>
      <c r="L371" s="103" t="s">
        <v>1710</v>
      </c>
      <c r="M371" s="101">
        <v>1282.4654377880183</v>
      </c>
      <c r="N371" s="104">
        <v>0.815668202764977</v>
      </c>
      <c r="O371" s="101">
        <v>1572.2881355932204</v>
      </c>
      <c r="P371" s="101">
        <v>289.8226978052021</v>
      </c>
    </row>
    <row r="372" spans="1:16" ht="13.5">
      <c r="A372" s="91"/>
      <c r="B372" s="92" t="s">
        <v>1153</v>
      </c>
      <c r="C372" s="92" t="s">
        <v>1154</v>
      </c>
      <c r="D372" s="92" t="s">
        <v>805</v>
      </c>
      <c r="E372" s="92" t="s">
        <v>539</v>
      </c>
      <c r="F372" s="93">
        <v>219791</v>
      </c>
      <c r="G372" s="94">
        <v>219791</v>
      </c>
      <c r="H372" s="95">
        <v>167</v>
      </c>
      <c r="I372" s="91">
        <v>167</v>
      </c>
      <c r="J372" s="95" t="s">
        <v>1710</v>
      </c>
      <c r="K372" s="95">
        <v>150</v>
      </c>
      <c r="L372" s="96" t="s">
        <v>1710</v>
      </c>
      <c r="M372" s="94">
        <v>1316.11377245509</v>
      </c>
      <c r="N372" s="97">
        <v>0.8982035928143712</v>
      </c>
      <c r="O372" s="94">
        <v>1465.2733333333333</v>
      </c>
      <c r="P372" s="94">
        <v>149.15956087824338</v>
      </c>
    </row>
    <row r="373" spans="1:16" ht="13.5">
      <c r="A373" s="99"/>
      <c r="B373" s="85" t="s">
        <v>138</v>
      </c>
      <c r="C373" s="85" t="s">
        <v>840</v>
      </c>
      <c r="D373" s="85" t="s">
        <v>841</v>
      </c>
      <c r="E373" s="85" t="s">
        <v>539</v>
      </c>
      <c r="F373" s="100">
        <v>241948</v>
      </c>
      <c r="G373" s="101">
        <v>241948</v>
      </c>
      <c r="H373" s="102">
        <v>165</v>
      </c>
      <c r="I373" s="99">
        <v>165</v>
      </c>
      <c r="J373" s="102" t="s">
        <v>1710</v>
      </c>
      <c r="K373" s="102">
        <v>119</v>
      </c>
      <c r="L373" s="103" t="s">
        <v>1710</v>
      </c>
      <c r="M373" s="101">
        <v>1466.351515151515</v>
      </c>
      <c r="N373" s="104">
        <v>0.7212121212121212</v>
      </c>
      <c r="O373" s="101">
        <v>2033.1764705882354</v>
      </c>
      <c r="P373" s="101">
        <v>566.8249554367203</v>
      </c>
    </row>
    <row r="374" spans="1:16" ht="13.5">
      <c r="A374" s="91"/>
      <c r="B374" s="92" t="s">
        <v>1310</v>
      </c>
      <c r="C374" s="92" t="s">
        <v>1311</v>
      </c>
      <c r="D374" s="92" t="s">
        <v>815</v>
      </c>
      <c r="E374" s="92" t="s">
        <v>540</v>
      </c>
      <c r="F374" s="93">
        <v>219997</v>
      </c>
      <c r="G374" s="94">
        <v>219997</v>
      </c>
      <c r="H374" s="95">
        <v>160</v>
      </c>
      <c r="I374" s="91">
        <v>160</v>
      </c>
      <c r="J374" s="95" t="s">
        <v>1710</v>
      </c>
      <c r="K374" s="95">
        <v>160</v>
      </c>
      <c r="L374" s="96" t="s">
        <v>1710</v>
      </c>
      <c r="M374" s="94">
        <v>1374.98125</v>
      </c>
      <c r="N374" s="97">
        <v>1</v>
      </c>
      <c r="O374" s="94">
        <v>1374.98125</v>
      </c>
      <c r="P374" s="94">
        <v>0</v>
      </c>
    </row>
    <row r="375" spans="1:16" ht="13.5">
      <c r="A375" s="99"/>
      <c r="B375" s="85" t="s">
        <v>51</v>
      </c>
      <c r="C375" s="85" t="s">
        <v>52</v>
      </c>
      <c r="D375" s="85" t="s">
        <v>779</v>
      </c>
      <c r="E375" s="85" t="s">
        <v>540</v>
      </c>
      <c r="F375" s="100">
        <v>220000</v>
      </c>
      <c r="G375" s="101">
        <v>220000</v>
      </c>
      <c r="H375" s="102">
        <v>144</v>
      </c>
      <c r="I375" s="99">
        <v>144</v>
      </c>
      <c r="J375" s="102" t="s">
        <v>1710</v>
      </c>
      <c r="K375" s="102">
        <v>144</v>
      </c>
      <c r="L375" s="103" t="s">
        <v>1710</v>
      </c>
      <c r="M375" s="101">
        <v>1527.7777777777778</v>
      </c>
      <c r="N375" s="104">
        <v>1</v>
      </c>
      <c r="O375" s="101">
        <v>1527.7777777777778</v>
      </c>
      <c r="P375" s="101">
        <v>0</v>
      </c>
    </row>
    <row r="376" spans="1:16" ht="13.5">
      <c r="A376" s="91" t="s">
        <v>1900</v>
      </c>
      <c r="B376" s="92" t="s">
        <v>261</v>
      </c>
      <c r="C376" s="92" t="s">
        <v>1764</v>
      </c>
      <c r="D376" s="92" t="s">
        <v>894</v>
      </c>
      <c r="E376" s="92" t="s">
        <v>538</v>
      </c>
      <c r="F376" s="93">
        <v>271074</v>
      </c>
      <c r="G376" s="94">
        <v>259977.40350877194</v>
      </c>
      <c r="H376" s="95">
        <v>171</v>
      </c>
      <c r="I376" s="91">
        <v>164</v>
      </c>
      <c r="J376" s="95">
        <v>7</v>
      </c>
      <c r="K376" s="95">
        <v>164</v>
      </c>
      <c r="L376" s="96">
        <v>0.04093567251461988</v>
      </c>
      <c r="M376" s="94">
        <v>1585.2280701754387</v>
      </c>
      <c r="N376" s="97">
        <v>1</v>
      </c>
      <c r="O376" s="94">
        <v>1585.2280701754387</v>
      </c>
      <c r="P376" s="94">
        <v>0</v>
      </c>
    </row>
    <row r="377" spans="1:16" ht="13.5">
      <c r="A377" s="99"/>
      <c r="B377" s="85" t="s">
        <v>652</v>
      </c>
      <c r="C377" s="85" t="s">
        <v>653</v>
      </c>
      <c r="D377" s="85" t="s">
        <v>962</v>
      </c>
      <c r="E377" s="85" t="s">
        <v>539</v>
      </c>
      <c r="F377" s="100">
        <v>244735</v>
      </c>
      <c r="G377" s="101">
        <v>244735</v>
      </c>
      <c r="H377" s="102">
        <v>201</v>
      </c>
      <c r="I377" s="99">
        <v>201</v>
      </c>
      <c r="J377" s="102" t="s">
        <v>1710</v>
      </c>
      <c r="K377" s="102">
        <v>169</v>
      </c>
      <c r="L377" s="103" t="s">
        <v>1710</v>
      </c>
      <c r="M377" s="101">
        <v>1217.5870646766168</v>
      </c>
      <c r="N377" s="104">
        <v>0.8407960199004975</v>
      </c>
      <c r="O377" s="101">
        <v>1448.1360946745563</v>
      </c>
      <c r="P377" s="101">
        <v>230.54902999793944</v>
      </c>
    </row>
    <row r="378" spans="1:16" ht="13.5">
      <c r="A378" s="91"/>
      <c r="B378" s="92" t="s">
        <v>892</v>
      </c>
      <c r="C378" s="92" t="s">
        <v>893</v>
      </c>
      <c r="D378" s="92" t="s">
        <v>755</v>
      </c>
      <c r="E378" s="92" t="s">
        <v>540</v>
      </c>
      <c r="F378" s="93">
        <v>490729</v>
      </c>
      <c r="G378" s="94">
        <v>490729</v>
      </c>
      <c r="H378" s="95">
        <v>252</v>
      </c>
      <c r="I378" s="91">
        <v>252</v>
      </c>
      <c r="J378" s="95" t="s">
        <v>1710</v>
      </c>
      <c r="K378" s="95">
        <v>216</v>
      </c>
      <c r="L378" s="96" t="s">
        <v>1710</v>
      </c>
      <c r="M378" s="94">
        <v>1947.3373015873017</v>
      </c>
      <c r="N378" s="97">
        <v>0.8571428571428571</v>
      </c>
      <c r="O378" s="94">
        <v>2271.8935185185187</v>
      </c>
      <c r="P378" s="94">
        <v>324.556216931217</v>
      </c>
    </row>
    <row r="379" spans="1:16" ht="13.5">
      <c r="A379" s="99"/>
      <c r="B379" s="85" t="s">
        <v>934</v>
      </c>
      <c r="C379" s="85" t="s">
        <v>935</v>
      </c>
      <c r="D379" s="85" t="s">
        <v>831</v>
      </c>
      <c r="E379" s="85" t="s">
        <v>539</v>
      </c>
      <c r="F379" s="100">
        <v>267986</v>
      </c>
      <c r="G379" s="101">
        <v>267986</v>
      </c>
      <c r="H379" s="102">
        <v>170</v>
      </c>
      <c r="I379" s="99">
        <v>170</v>
      </c>
      <c r="J379" s="102" t="s">
        <v>1710</v>
      </c>
      <c r="K379" s="102">
        <v>159</v>
      </c>
      <c r="L379" s="103" t="s">
        <v>1710</v>
      </c>
      <c r="M379" s="101">
        <v>1576.3882352941177</v>
      </c>
      <c r="N379" s="104">
        <v>0.9352941176470588</v>
      </c>
      <c r="O379" s="101">
        <v>1685.446540880503</v>
      </c>
      <c r="P379" s="101">
        <v>109.05830558638536</v>
      </c>
    </row>
    <row r="380" spans="1:16" ht="13.5">
      <c r="A380" s="91"/>
      <c r="B380" s="92" t="s">
        <v>1118</v>
      </c>
      <c r="C380" s="92" t="s">
        <v>531</v>
      </c>
      <c r="D380" s="92" t="s">
        <v>782</v>
      </c>
      <c r="E380" s="92" t="s">
        <v>539</v>
      </c>
      <c r="F380" s="93">
        <v>235689</v>
      </c>
      <c r="G380" s="94">
        <v>235689</v>
      </c>
      <c r="H380" s="95">
        <v>160</v>
      </c>
      <c r="I380" s="91">
        <v>160</v>
      </c>
      <c r="J380" s="95" t="s">
        <v>1710</v>
      </c>
      <c r="K380" s="95">
        <v>135</v>
      </c>
      <c r="L380" s="96" t="s">
        <v>1710</v>
      </c>
      <c r="M380" s="94">
        <v>1473.05625</v>
      </c>
      <c r="N380" s="97">
        <v>0.84375</v>
      </c>
      <c r="O380" s="94">
        <v>1745.8444444444444</v>
      </c>
      <c r="P380" s="94">
        <v>272.78819444444434</v>
      </c>
    </row>
    <row r="381" spans="1:16" ht="13.5">
      <c r="A381" s="99"/>
      <c r="B381" s="85" t="s">
        <v>1115</v>
      </c>
      <c r="C381" s="85" t="s">
        <v>1806</v>
      </c>
      <c r="D381" s="85" t="s">
        <v>815</v>
      </c>
      <c r="E381" s="85" t="s">
        <v>539</v>
      </c>
      <c r="F381" s="100">
        <v>247459</v>
      </c>
      <c r="G381" s="101">
        <v>247459</v>
      </c>
      <c r="H381" s="102">
        <v>321</v>
      </c>
      <c r="I381" s="99">
        <v>321</v>
      </c>
      <c r="J381" s="102" t="s">
        <v>1710</v>
      </c>
      <c r="K381" s="102">
        <v>318</v>
      </c>
      <c r="L381" s="103" t="s">
        <v>1710</v>
      </c>
      <c r="M381" s="101">
        <v>770.9003115264798</v>
      </c>
      <c r="N381" s="104">
        <v>0.9906542056074766</v>
      </c>
      <c r="O381" s="101">
        <v>778.1729559748428</v>
      </c>
      <c r="P381" s="101">
        <v>7.272644448363053</v>
      </c>
    </row>
    <row r="382" spans="1:16" ht="13.5">
      <c r="A382" s="91" t="s">
        <v>1900</v>
      </c>
      <c r="B382" s="92" t="s">
        <v>1124</v>
      </c>
      <c r="C382" s="92" t="s">
        <v>659</v>
      </c>
      <c r="D382" s="92" t="s">
        <v>865</v>
      </c>
      <c r="E382" s="92" t="s">
        <v>539</v>
      </c>
      <c r="F382" s="93">
        <v>235689</v>
      </c>
      <c r="G382" s="94">
        <v>234243.05521472392</v>
      </c>
      <c r="H382" s="95">
        <v>163</v>
      </c>
      <c r="I382" s="91">
        <v>162</v>
      </c>
      <c r="J382" s="95">
        <v>1</v>
      </c>
      <c r="K382" s="95">
        <v>64</v>
      </c>
      <c r="L382" s="96">
        <v>0.006134969325153374</v>
      </c>
      <c r="M382" s="94">
        <v>1445.9447852760736</v>
      </c>
      <c r="N382" s="97">
        <v>0.3950617283950617</v>
      </c>
      <c r="O382" s="94">
        <v>3660.0477377300613</v>
      </c>
      <c r="P382" s="94">
        <v>2214.1029524539877</v>
      </c>
    </row>
    <row r="383" spans="1:16" ht="13.5">
      <c r="A383" s="99"/>
      <c r="B383" s="85" t="s">
        <v>226</v>
      </c>
      <c r="C383" s="85" t="s">
        <v>1576</v>
      </c>
      <c r="D383" s="85" t="s">
        <v>775</v>
      </c>
      <c r="E383" s="85" t="s">
        <v>539</v>
      </c>
      <c r="F383" s="100">
        <v>235689</v>
      </c>
      <c r="G383" s="101">
        <v>235689</v>
      </c>
      <c r="H383" s="102">
        <v>160</v>
      </c>
      <c r="I383" s="99">
        <v>160</v>
      </c>
      <c r="J383" s="102" t="s">
        <v>1710</v>
      </c>
      <c r="K383" s="102">
        <v>124</v>
      </c>
      <c r="L383" s="103" t="s">
        <v>1710</v>
      </c>
      <c r="M383" s="101">
        <v>1473.05625</v>
      </c>
      <c r="N383" s="104">
        <v>0.775</v>
      </c>
      <c r="O383" s="101">
        <v>1900.717741935484</v>
      </c>
      <c r="P383" s="101">
        <v>427.6614919354838</v>
      </c>
    </row>
    <row r="384" spans="1:16" ht="13.5">
      <c r="A384" s="91"/>
      <c r="B384" s="92" t="s">
        <v>1446</v>
      </c>
      <c r="C384" s="92" t="s">
        <v>1447</v>
      </c>
      <c r="D384" s="92" t="s">
        <v>894</v>
      </c>
      <c r="E384" s="92" t="s">
        <v>538</v>
      </c>
      <c r="F384" s="93">
        <v>267986</v>
      </c>
      <c r="G384" s="94">
        <v>267986</v>
      </c>
      <c r="H384" s="95">
        <v>185</v>
      </c>
      <c r="I384" s="91">
        <v>185</v>
      </c>
      <c r="J384" s="95" t="s">
        <v>1710</v>
      </c>
      <c r="K384" s="95">
        <v>178</v>
      </c>
      <c r="L384" s="96" t="s">
        <v>1710</v>
      </c>
      <c r="M384" s="94">
        <v>1448.572972972973</v>
      </c>
      <c r="N384" s="97">
        <v>0.9621621621621622</v>
      </c>
      <c r="O384" s="94">
        <v>1505.5393258426966</v>
      </c>
      <c r="P384" s="94">
        <v>56.96635286972355</v>
      </c>
    </row>
    <row r="385" spans="1:16" ht="13.5">
      <c r="A385" s="99"/>
      <c r="B385" s="85" t="s">
        <v>576</v>
      </c>
      <c r="C385" s="85" t="s">
        <v>577</v>
      </c>
      <c r="D385" s="85" t="s">
        <v>878</v>
      </c>
      <c r="E385" s="85" t="s">
        <v>539</v>
      </c>
      <c r="F385" s="100">
        <v>271911</v>
      </c>
      <c r="G385" s="101">
        <v>271911</v>
      </c>
      <c r="H385" s="102">
        <v>225</v>
      </c>
      <c r="I385" s="99">
        <v>225</v>
      </c>
      <c r="J385" s="102" t="s">
        <v>1710</v>
      </c>
      <c r="K385" s="102">
        <v>166</v>
      </c>
      <c r="L385" s="103" t="s">
        <v>1710</v>
      </c>
      <c r="M385" s="101">
        <v>1208.4933333333333</v>
      </c>
      <c r="N385" s="104">
        <v>0.7377777777777778</v>
      </c>
      <c r="O385" s="101">
        <v>1638.0180722891566</v>
      </c>
      <c r="P385" s="101">
        <v>429.5247389558233</v>
      </c>
    </row>
    <row r="386" spans="1:16" ht="13.5">
      <c r="A386" s="91"/>
      <c r="B386" s="92" t="s">
        <v>1609</v>
      </c>
      <c r="C386" s="92" t="s">
        <v>1610</v>
      </c>
      <c r="D386" s="92" t="s">
        <v>926</v>
      </c>
      <c r="E386" s="92" t="s">
        <v>540</v>
      </c>
      <c r="F386" s="93">
        <v>310009</v>
      </c>
      <c r="G386" s="94">
        <v>310009</v>
      </c>
      <c r="H386" s="95">
        <v>165</v>
      </c>
      <c r="I386" s="91">
        <v>165</v>
      </c>
      <c r="J386" s="95" t="s">
        <v>1710</v>
      </c>
      <c r="K386" s="95">
        <v>149</v>
      </c>
      <c r="L386" s="96" t="s">
        <v>1710</v>
      </c>
      <c r="M386" s="94">
        <v>1878.8424242424242</v>
      </c>
      <c r="N386" s="97">
        <v>0.9030303030303031</v>
      </c>
      <c r="O386" s="94">
        <v>2080.5973154362414</v>
      </c>
      <c r="P386" s="94">
        <v>201.75489119381723</v>
      </c>
    </row>
    <row r="387" spans="1:16" ht="13.5">
      <c r="A387" s="99" t="s">
        <v>1900</v>
      </c>
      <c r="B387" s="85" t="s">
        <v>1908</v>
      </c>
      <c r="C387" s="85" t="s">
        <v>1909</v>
      </c>
      <c r="D387" s="85" t="s">
        <v>894</v>
      </c>
      <c r="E387" s="85" t="s">
        <v>538</v>
      </c>
      <c r="F387" s="100">
        <v>267982</v>
      </c>
      <c r="G387" s="101">
        <v>252908.0125</v>
      </c>
      <c r="H387" s="102">
        <v>160</v>
      </c>
      <c r="I387" s="99">
        <v>151</v>
      </c>
      <c r="J387" s="102">
        <v>9</v>
      </c>
      <c r="K387" s="102">
        <v>133</v>
      </c>
      <c r="L387" s="103">
        <v>0.05625</v>
      </c>
      <c r="M387" s="101">
        <v>1674.8875</v>
      </c>
      <c r="N387" s="104">
        <v>0.8807947019867549</v>
      </c>
      <c r="O387" s="101">
        <v>1901.5640037593985</v>
      </c>
      <c r="P387" s="101">
        <v>226.67650375939843</v>
      </c>
    </row>
    <row r="388" spans="1:16" ht="13.5">
      <c r="A388" s="91"/>
      <c r="B388" s="92" t="s">
        <v>1515</v>
      </c>
      <c r="C388" s="92" t="s">
        <v>662</v>
      </c>
      <c r="D388" s="92" t="s">
        <v>773</v>
      </c>
      <c r="E388" s="92" t="s">
        <v>540</v>
      </c>
      <c r="F388" s="93">
        <v>316121</v>
      </c>
      <c r="G388" s="94">
        <v>316121</v>
      </c>
      <c r="H388" s="95">
        <v>250</v>
      </c>
      <c r="I388" s="91">
        <v>250</v>
      </c>
      <c r="J388" s="95" t="s">
        <v>1710</v>
      </c>
      <c r="K388" s="95">
        <v>162</v>
      </c>
      <c r="L388" s="96" t="s">
        <v>1710</v>
      </c>
      <c r="M388" s="94">
        <v>1264.484</v>
      </c>
      <c r="N388" s="97">
        <v>0.648</v>
      </c>
      <c r="O388" s="94">
        <v>1951.3641975308642</v>
      </c>
      <c r="P388" s="94">
        <v>686.8801975308643</v>
      </c>
    </row>
    <row r="389" spans="1:16" ht="13.5">
      <c r="A389" s="99"/>
      <c r="B389" s="85" t="s">
        <v>1483</v>
      </c>
      <c r="C389" s="85" t="s">
        <v>1484</v>
      </c>
      <c r="D389" s="85" t="s">
        <v>962</v>
      </c>
      <c r="E389" s="85" t="s">
        <v>539</v>
      </c>
      <c r="F389" s="100">
        <v>219980</v>
      </c>
      <c r="G389" s="101">
        <v>219980</v>
      </c>
      <c r="H389" s="102">
        <v>162</v>
      </c>
      <c r="I389" s="99">
        <v>162</v>
      </c>
      <c r="J389" s="102" t="s">
        <v>1710</v>
      </c>
      <c r="K389" s="102">
        <v>142</v>
      </c>
      <c r="L389" s="103" t="s">
        <v>1710</v>
      </c>
      <c r="M389" s="101">
        <v>1357.9012345679012</v>
      </c>
      <c r="N389" s="104">
        <v>0.8765432098765432</v>
      </c>
      <c r="O389" s="101">
        <v>1549.1549295774648</v>
      </c>
      <c r="P389" s="101">
        <v>191.25369500956367</v>
      </c>
    </row>
    <row r="390" spans="1:16" ht="13.5">
      <c r="A390" s="91" t="s">
        <v>1900</v>
      </c>
      <c r="B390" s="92" t="s">
        <v>1109</v>
      </c>
      <c r="C390" s="92" t="s">
        <v>872</v>
      </c>
      <c r="D390" s="92" t="s">
        <v>791</v>
      </c>
      <c r="E390" s="92" t="s">
        <v>539</v>
      </c>
      <c r="F390" s="93">
        <v>220000</v>
      </c>
      <c r="G390" s="94">
        <v>192151.8987341772</v>
      </c>
      <c r="H390" s="95">
        <v>158</v>
      </c>
      <c r="I390" s="91">
        <v>138</v>
      </c>
      <c r="J390" s="95">
        <v>20</v>
      </c>
      <c r="K390" s="95">
        <v>131</v>
      </c>
      <c r="L390" s="96">
        <v>0.12658227848101267</v>
      </c>
      <c r="M390" s="94">
        <v>1392.4050632911392</v>
      </c>
      <c r="N390" s="97">
        <v>0.9492753623188406</v>
      </c>
      <c r="O390" s="94">
        <v>1466.8083872837954</v>
      </c>
      <c r="P390" s="94">
        <v>74.40332399265617</v>
      </c>
    </row>
    <row r="391" spans="1:16" ht="13.5">
      <c r="A391" s="99"/>
      <c r="B391" s="85" t="s">
        <v>1073</v>
      </c>
      <c r="C391" s="85" t="s">
        <v>439</v>
      </c>
      <c r="D391" s="85" t="s">
        <v>757</v>
      </c>
      <c r="E391" s="85" t="s">
        <v>538</v>
      </c>
      <c r="F391" s="100">
        <v>278295</v>
      </c>
      <c r="G391" s="101">
        <v>278295</v>
      </c>
      <c r="H391" s="102">
        <v>252</v>
      </c>
      <c r="I391" s="99">
        <v>252</v>
      </c>
      <c r="J391" s="102" t="s">
        <v>1710</v>
      </c>
      <c r="K391" s="102">
        <v>205</v>
      </c>
      <c r="L391" s="103" t="s">
        <v>1710</v>
      </c>
      <c r="M391" s="101">
        <v>1104.345238095238</v>
      </c>
      <c r="N391" s="104">
        <v>0.8134920634920635</v>
      </c>
      <c r="O391" s="101">
        <v>1357.5365853658536</v>
      </c>
      <c r="P391" s="101">
        <v>253.19134727061555</v>
      </c>
    </row>
    <row r="392" spans="1:16" ht="13.5">
      <c r="A392" s="91"/>
      <c r="B392" s="92" t="s">
        <v>1240</v>
      </c>
      <c r="C392" s="92" t="s">
        <v>851</v>
      </c>
      <c r="D392" s="92" t="s">
        <v>775</v>
      </c>
      <c r="E392" s="92" t="s">
        <v>540</v>
      </c>
      <c r="F392" s="93">
        <v>271073</v>
      </c>
      <c r="G392" s="94">
        <v>271073</v>
      </c>
      <c r="H392" s="95">
        <v>179</v>
      </c>
      <c r="I392" s="91">
        <v>179</v>
      </c>
      <c r="J392" s="95" t="s">
        <v>1710</v>
      </c>
      <c r="K392" s="95">
        <v>158</v>
      </c>
      <c r="L392" s="96" t="s">
        <v>1710</v>
      </c>
      <c r="M392" s="94">
        <v>1514.3743016759777</v>
      </c>
      <c r="N392" s="97">
        <v>0.88268156424581</v>
      </c>
      <c r="O392" s="94">
        <v>1715.6518987341772</v>
      </c>
      <c r="P392" s="94">
        <v>201.2775970581995</v>
      </c>
    </row>
    <row r="393" spans="1:16" ht="13.5">
      <c r="A393" s="99"/>
      <c r="B393" s="85" t="s">
        <v>350</v>
      </c>
      <c r="C393" s="85" t="s">
        <v>714</v>
      </c>
      <c r="D393" s="85" t="s">
        <v>758</v>
      </c>
      <c r="E393" s="85" t="s">
        <v>539</v>
      </c>
      <c r="F393" s="100">
        <v>267986</v>
      </c>
      <c r="G393" s="101">
        <v>267986</v>
      </c>
      <c r="H393" s="102">
        <v>166</v>
      </c>
      <c r="I393" s="99">
        <v>166</v>
      </c>
      <c r="J393" s="102" t="s">
        <v>1710</v>
      </c>
      <c r="K393" s="102">
        <v>122</v>
      </c>
      <c r="L393" s="103" t="s">
        <v>1710</v>
      </c>
      <c r="M393" s="101">
        <v>1614.3734939759036</v>
      </c>
      <c r="N393" s="104">
        <v>0.7349397590361446</v>
      </c>
      <c r="O393" s="101">
        <v>2196.6065573770493</v>
      </c>
      <c r="P393" s="101">
        <v>582.2330634011457</v>
      </c>
    </row>
    <row r="394" spans="1:16" ht="13.5">
      <c r="A394" s="91"/>
      <c r="B394" s="92" t="s">
        <v>1130</v>
      </c>
      <c r="C394" s="92" t="s">
        <v>1131</v>
      </c>
      <c r="D394" s="92" t="s">
        <v>758</v>
      </c>
      <c r="E394" s="92" t="s">
        <v>539</v>
      </c>
      <c r="F394" s="93">
        <v>220000</v>
      </c>
      <c r="G394" s="94">
        <v>220000</v>
      </c>
      <c r="H394" s="95">
        <v>90</v>
      </c>
      <c r="I394" s="91">
        <v>90</v>
      </c>
      <c r="J394" s="95" t="s">
        <v>1710</v>
      </c>
      <c r="K394" s="95">
        <v>88</v>
      </c>
      <c r="L394" s="96" t="s">
        <v>1710</v>
      </c>
      <c r="M394" s="94">
        <v>2444.4444444444443</v>
      </c>
      <c r="N394" s="97">
        <v>0.9777777777777777</v>
      </c>
      <c r="O394" s="94">
        <v>2500</v>
      </c>
      <c r="P394" s="94">
        <v>55.55555555555566</v>
      </c>
    </row>
    <row r="395" spans="1:16" ht="13.5">
      <c r="A395" s="99"/>
      <c r="B395" s="85" t="s">
        <v>548</v>
      </c>
      <c r="C395" s="85" t="s">
        <v>549</v>
      </c>
      <c r="D395" s="85" t="s">
        <v>770</v>
      </c>
      <c r="E395" s="85" t="s">
        <v>538</v>
      </c>
      <c r="F395" s="100">
        <v>461801</v>
      </c>
      <c r="G395" s="101">
        <v>461801</v>
      </c>
      <c r="H395" s="102">
        <v>291</v>
      </c>
      <c r="I395" s="99">
        <v>291</v>
      </c>
      <c r="J395" s="102" t="s">
        <v>1710</v>
      </c>
      <c r="K395" s="102">
        <v>290</v>
      </c>
      <c r="L395" s="103" t="s">
        <v>1710</v>
      </c>
      <c r="M395" s="101">
        <v>1586.9450171821306</v>
      </c>
      <c r="N395" s="104">
        <v>0.9965635738831615</v>
      </c>
      <c r="O395" s="101">
        <v>1592.4172413793103</v>
      </c>
      <c r="P395" s="101">
        <v>5.472224197179685</v>
      </c>
    </row>
    <row r="396" spans="1:16" ht="13.5">
      <c r="A396" s="91" t="s">
        <v>1900</v>
      </c>
      <c r="B396" s="92" t="s">
        <v>94</v>
      </c>
      <c r="C396" s="92" t="s">
        <v>501</v>
      </c>
      <c r="D396" s="92" t="s">
        <v>761</v>
      </c>
      <c r="E396" s="92" t="s">
        <v>539</v>
      </c>
      <c r="F396" s="93">
        <v>235689</v>
      </c>
      <c r="G396" s="94">
        <v>218939.52791878174</v>
      </c>
      <c r="H396" s="95">
        <v>197</v>
      </c>
      <c r="I396" s="91">
        <v>183</v>
      </c>
      <c r="J396" s="95">
        <v>14</v>
      </c>
      <c r="K396" s="95">
        <v>153</v>
      </c>
      <c r="L396" s="96">
        <v>0.07106598984771574</v>
      </c>
      <c r="M396" s="94">
        <v>1196.3908629441623</v>
      </c>
      <c r="N396" s="97">
        <v>0.8360655737704918</v>
      </c>
      <c r="O396" s="94">
        <v>1430.9773066587043</v>
      </c>
      <c r="P396" s="94">
        <v>234.58644371454193</v>
      </c>
    </row>
    <row r="397" spans="1:16" ht="13.5">
      <c r="A397" s="99"/>
      <c r="B397" s="85" t="s">
        <v>1807</v>
      </c>
      <c r="C397" s="85" t="s">
        <v>1808</v>
      </c>
      <c r="D397" s="85" t="s">
        <v>758</v>
      </c>
      <c r="E397" s="85" t="s">
        <v>539</v>
      </c>
      <c r="F397" s="100">
        <v>267986</v>
      </c>
      <c r="G397" s="101">
        <v>267986</v>
      </c>
      <c r="H397" s="102">
        <v>165</v>
      </c>
      <c r="I397" s="99">
        <v>165</v>
      </c>
      <c r="J397" s="102" t="s">
        <v>1710</v>
      </c>
      <c r="K397" s="102">
        <v>165</v>
      </c>
      <c r="L397" s="103" t="s">
        <v>1710</v>
      </c>
      <c r="M397" s="101">
        <v>1624.1575757575758</v>
      </c>
      <c r="N397" s="104">
        <v>1</v>
      </c>
      <c r="O397" s="101">
        <v>1624.1575757575758</v>
      </c>
      <c r="P397" s="101">
        <v>0</v>
      </c>
    </row>
    <row r="398" spans="1:16" ht="13.5">
      <c r="A398" s="91"/>
      <c r="B398" s="92" t="s">
        <v>1963</v>
      </c>
      <c r="C398" s="92" t="s">
        <v>1964</v>
      </c>
      <c r="D398" s="92" t="s">
        <v>758</v>
      </c>
      <c r="E398" s="92" t="s">
        <v>539</v>
      </c>
      <c r="F398" s="93">
        <v>278295</v>
      </c>
      <c r="G398" s="94">
        <v>278295</v>
      </c>
      <c r="H398" s="95">
        <v>125</v>
      </c>
      <c r="I398" s="91">
        <v>125</v>
      </c>
      <c r="J398" s="95" t="s">
        <v>1710</v>
      </c>
      <c r="K398" s="95">
        <v>114</v>
      </c>
      <c r="L398" s="96" t="s">
        <v>1710</v>
      </c>
      <c r="M398" s="94">
        <v>2226.36</v>
      </c>
      <c r="N398" s="97">
        <v>0.912</v>
      </c>
      <c r="O398" s="94">
        <v>2441.184210526316</v>
      </c>
      <c r="P398" s="94">
        <v>214.8242105263157</v>
      </c>
    </row>
    <row r="399" spans="1:16" ht="13.5">
      <c r="A399" s="99"/>
      <c r="B399" s="85" t="s">
        <v>219</v>
      </c>
      <c r="C399" s="85" t="s">
        <v>220</v>
      </c>
      <c r="D399" s="85" t="s">
        <v>758</v>
      </c>
      <c r="E399" s="85" t="s">
        <v>540</v>
      </c>
      <c r="F399" s="100">
        <v>220000</v>
      </c>
      <c r="G399" s="101">
        <v>220000</v>
      </c>
      <c r="H399" s="102">
        <v>160</v>
      </c>
      <c r="I399" s="99">
        <v>160</v>
      </c>
      <c r="J399" s="102" t="s">
        <v>1710</v>
      </c>
      <c r="K399" s="102">
        <v>160</v>
      </c>
      <c r="L399" s="103" t="s">
        <v>1710</v>
      </c>
      <c r="M399" s="101">
        <v>1375</v>
      </c>
      <c r="N399" s="104">
        <v>1</v>
      </c>
      <c r="O399" s="101">
        <v>1375</v>
      </c>
      <c r="P399" s="101">
        <v>0</v>
      </c>
    </row>
    <row r="400" spans="1:16" ht="13.5">
      <c r="A400" s="91"/>
      <c r="B400" s="92" t="s">
        <v>1296</v>
      </c>
      <c r="C400" s="92" t="s">
        <v>1653</v>
      </c>
      <c r="D400" s="92" t="s">
        <v>758</v>
      </c>
      <c r="E400" s="92" t="s">
        <v>539</v>
      </c>
      <c r="F400" s="93">
        <v>418463</v>
      </c>
      <c r="G400" s="94">
        <v>418463</v>
      </c>
      <c r="H400" s="95">
        <v>347</v>
      </c>
      <c r="I400" s="91">
        <v>347</v>
      </c>
      <c r="J400" s="95" t="s">
        <v>1710</v>
      </c>
      <c r="K400" s="95">
        <v>338</v>
      </c>
      <c r="L400" s="96" t="s">
        <v>1710</v>
      </c>
      <c r="M400" s="94">
        <v>1205.9452449567723</v>
      </c>
      <c r="N400" s="97">
        <v>0.9740634005763689</v>
      </c>
      <c r="O400" s="94">
        <v>1238.0562130177516</v>
      </c>
      <c r="P400" s="94">
        <v>32.1109680609793</v>
      </c>
    </row>
    <row r="401" spans="1:16" ht="13.5">
      <c r="A401" s="99"/>
      <c r="B401" s="85" t="s">
        <v>346</v>
      </c>
      <c r="C401" s="85" t="s">
        <v>347</v>
      </c>
      <c r="D401" s="85" t="s">
        <v>758</v>
      </c>
      <c r="E401" s="85" t="s">
        <v>538</v>
      </c>
      <c r="F401" s="100">
        <v>220000</v>
      </c>
      <c r="G401" s="101">
        <v>220000</v>
      </c>
      <c r="H401" s="102">
        <v>170</v>
      </c>
      <c r="I401" s="99">
        <v>170</v>
      </c>
      <c r="J401" s="102" t="s">
        <v>1710</v>
      </c>
      <c r="K401" s="102">
        <v>159</v>
      </c>
      <c r="L401" s="103" t="s">
        <v>1710</v>
      </c>
      <c r="M401" s="101">
        <v>1294.1176470588234</v>
      </c>
      <c r="N401" s="104">
        <v>0.9352941176470588</v>
      </c>
      <c r="O401" s="101">
        <v>1383.6477987421383</v>
      </c>
      <c r="P401" s="101">
        <v>89.5301516833149</v>
      </c>
    </row>
    <row r="402" spans="1:16" ht="13.5">
      <c r="A402" s="91"/>
      <c r="B402" s="92" t="s">
        <v>1421</v>
      </c>
      <c r="C402" s="92" t="s">
        <v>1422</v>
      </c>
      <c r="D402" s="92" t="s">
        <v>812</v>
      </c>
      <c r="E402" s="92" t="s">
        <v>540</v>
      </c>
      <c r="F402" s="93">
        <v>315781</v>
      </c>
      <c r="G402" s="94">
        <v>315781</v>
      </c>
      <c r="H402" s="95">
        <v>285</v>
      </c>
      <c r="I402" s="91">
        <v>285</v>
      </c>
      <c r="J402" s="95" t="s">
        <v>1710</v>
      </c>
      <c r="K402" s="95">
        <v>254</v>
      </c>
      <c r="L402" s="96" t="s">
        <v>1710</v>
      </c>
      <c r="M402" s="94">
        <v>1108.0035087719298</v>
      </c>
      <c r="N402" s="97">
        <v>0.8912280701754386</v>
      </c>
      <c r="O402" s="94">
        <v>1243.232283464567</v>
      </c>
      <c r="P402" s="94">
        <v>135.22877469263722</v>
      </c>
    </row>
    <row r="403" spans="1:16" ht="13.5">
      <c r="A403" s="99" t="s">
        <v>1900</v>
      </c>
      <c r="B403" s="85" t="s">
        <v>334</v>
      </c>
      <c r="C403" s="85" t="s">
        <v>492</v>
      </c>
      <c r="D403" s="85" t="s">
        <v>812</v>
      </c>
      <c r="E403" s="85" t="s">
        <v>539</v>
      </c>
      <c r="F403" s="100">
        <v>427180</v>
      </c>
      <c r="G403" s="101">
        <v>426286.3179916318</v>
      </c>
      <c r="H403" s="102">
        <v>478</v>
      </c>
      <c r="I403" s="99">
        <v>477</v>
      </c>
      <c r="J403" s="102">
        <v>1</v>
      </c>
      <c r="K403" s="102">
        <v>375</v>
      </c>
      <c r="L403" s="103">
        <v>0.0020920502092050207</v>
      </c>
      <c r="M403" s="101">
        <v>893.6820083682009</v>
      </c>
      <c r="N403" s="104">
        <v>0.7861635220125787</v>
      </c>
      <c r="O403" s="101">
        <v>1136.7635146443515</v>
      </c>
      <c r="P403" s="101">
        <v>243.08150627615066</v>
      </c>
    </row>
    <row r="404" spans="1:16" ht="13.5">
      <c r="A404" s="91"/>
      <c r="B404" s="92" t="s">
        <v>364</v>
      </c>
      <c r="C404" s="92" t="s">
        <v>1810</v>
      </c>
      <c r="D404" s="92" t="s">
        <v>789</v>
      </c>
      <c r="E404" s="92" t="s">
        <v>538</v>
      </c>
      <c r="F404" s="93">
        <v>258366</v>
      </c>
      <c r="G404" s="94">
        <v>258366</v>
      </c>
      <c r="H404" s="95">
        <v>160</v>
      </c>
      <c r="I404" s="91">
        <v>160</v>
      </c>
      <c r="J404" s="95" t="s">
        <v>1710</v>
      </c>
      <c r="K404" s="95">
        <v>138</v>
      </c>
      <c r="L404" s="96" t="s">
        <v>1710</v>
      </c>
      <c r="M404" s="94">
        <v>1614.7875</v>
      </c>
      <c r="N404" s="97">
        <v>0.8625</v>
      </c>
      <c r="O404" s="94">
        <v>1872.2173913043478</v>
      </c>
      <c r="P404" s="94">
        <v>257.42989130434785</v>
      </c>
    </row>
    <row r="405" spans="1:16" ht="13.5">
      <c r="A405" s="99"/>
      <c r="B405" s="85" t="s">
        <v>1971</v>
      </c>
      <c r="C405" s="85" t="s">
        <v>1972</v>
      </c>
      <c r="D405" s="85" t="s">
        <v>805</v>
      </c>
      <c r="E405" s="85" t="s">
        <v>539</v>
      </c>
      <c r="F405" s="100">
        <v>340337</v>
      </c>
      <c r="G405" s="101">
        <v>340337</v>
      </c>
      <c r="H405" s="102">
        <v>218</v>
      </c>
      <c r="I405" s="99">
        <v>218</v>
      </c>
      <c r="J405" s="102" t="s">
        <v>1710</v>
      </c>
      <c r="K405" s="102">
        <v>172</v>
      </c>
      <c r="L405" s="103" t="s">
        <v>1710</v>
      </c>
      <c r="M405" s="101">
        <v>1561.1788990825687</v>
      </c>
      <c r="N405" s="104">
        <v>0.7889908256880734</v>
      </c>
      <c r="O405" s="101">
        <v>1978.703488372093</v>
      </c>
      <c r="P405" s="101">
        <v>417.52458928952433</v>
      </c>
    </row>
    <row r="406" spans="1:16" ht="13.5">
      <c r="A406" s="91" t="s">
        <v>1900</v>
      </c>
      <c r="B406" s="92" t="s">
        <v>267</v>
      </c>
      <c r="C406" s="92" t="s">
        <v>268</v>
      </c>
      <c r="D406" s="92" t="s">
        <v>823</v>
      </c>
      <c r="E406" s="92" t="s">
        <v>539</v>
      </c>
      <c r="F406" s="93">
        <v>557577</v>
      </c>
      <c r="G406" s="94">
        <v>556200.2666666667</v>
      </c>
      <c r="H406" s="95">
        <v>405</v>
      </c>
      <c r="I406" s="91">
        <v>404</v>
      </c>
      <c r="J406" s="95">
        <v>1</v>
      </c>
      <c r="K406" s="95">
        <v>316</v>
      </c>
      <c r="L406" s="96">
        <v>0.0024691358024691358</v>
      </c>
      <c r="M406" s="94">
        <v>1376.7333333333333</v>
      </c>
      <c r="N406" s="97">
        <v>0.7821782178217822</v>
      </c>
      <c r="O406" s="94">
        <v>1760.1274261603378</v>
      </c>
      <c r="P406" s="94">
        <v>383.39409282700444</v>
      </c>
    </row>
    <row r="407" spans="1:16" ht="13.5">
      <c r="A407" s="99"/>
      <c r="B407" s="85" t="s">
        <v>2046</v>
      </c>
      <c r="C407" s="85" t="s">
        <v>2047</v>
      </c>
      <c r="D407" s="85" t="s">
        <v>827</v>
      </c>
      <c r="E407" s="85" t="s">
        <v>538</v>
      </c>
      <c r="F407" s="100">
        <v>271074</v>
      </c>
      <c r="G407" s="101">
        <v>271074</v>
      </c>
      <c r="H407" s="102">
        <v>160</v>
      </c>
      <c r="I407" s="99">
        <v>160</v>
      </c>
      <c r="J407" s="102" t="s">
        <v>1710</v>
      </c>
      <c r="K407" s="102">
        <v>157</v>
      </c>
      <c r="L407" s="103" t="s">
        <v>1710</v>
      </c>
      <c r="M407" s="101">
        <v>1694.2125</v>
      </c>
      <c r="N407" s="104">
        <v>0.98125</v>
      </c>
      <c r="O407" s="101">
        <v>1726.5859872611466</v>
      </c>
      <c r="P407" s="101">
        <v>32.373487261146465</v>
      </c>
    </row>
    <row r="408" spans="1:16" ht="13.5">
      <c r="A408" s="91"/>
      <c r="B408" s="92" t="s">
        <v>48</v>
      </c>
      <c r="C408" s="92" t="s">
        <v>468</v>
      </c>
      <c r="D408" s="92" t="s">
        <v>846</v>
      </c>
      <c r="E408" s="92" t="s">
        <v>540</v>
      </c>
      <c r="F408" s="93">
        <v>266316</v>
      </c>
      <c r="G408" s="94">
        <v>266316</v>
      </c>
      <c r="H408" s="95">
        <v>207</v>
      </c>
      <c r="I408" s="91">
        <v>207</v>
      </c>
      <c r="J408" s="95" t="s">
        <v>1710</v>
      </c>
      <c r="K408" s="95">
        <v>193</v>
      </c>
      <c r="L408" s="96" t="s">
        <v>1710</v>
      </c>
      <c r="M408" s="94">
        <v>1286.5507246376812</v>
      </c>
      <c r="N408" s="97">
        <v>0.9323671497584541</v>
      </c>
      <c r="O408" s="94">
        <v>1379.8756476683939</v>
      </c>
      <c r="P408" s="94">
        <v>93.32492303071263</v>
      </c>
    </row>
    <row r="409" spans="1:16" ht="13.5">
      <c r="A409" s="99"/>
      <c r="B409" s="85" t="s">
        <v>1868</v>
      </c>
      <c r="C409" s="85" t="s">
        <v>1869</v>
      </c>
      <c r="D409" s="85" t="s">
        <v>768</v>
      </c>
      <c r="E409" s="85" t="s">
        <v>539</v>
      </c>
      <c r="F409" s="100">
        <v>278295</v>
      </c>
      <c r="G409" s="101">
        <v>278295</v>
      </c>
      <c r="H409" s="102">
        <v>208</v>
      </c>
      <c r="I409" s="99">
        <v>208</v>
      </c>
      <c r="J409" s="102" t="s">
        <v>1710</v>
      </c>
      <c r="K409" s="102">
        <v>138</v>
      </c>
      <c r="L409" s="103" t="s">
        <v>1710</v>
      </c>
      <c r="M409" s="101">
        <v>1337.9567307692307</v>
      </c>
      <c r="N409" s="104">
        <v>0.6634615384615384</v>
      </c>
      <c r="O409" s="101">
        <v>2016.6304347826087</v>
      </c>
      <c r="P409" s="101">
        <v>678.673704013378</v>
      </c>
    </row>
    <row r="410" spans="1:16" ht="13.5">
      <c r="A410" s="91"/>
      <c r="B410" s="92" t="s">
        <v>81</v>
      </c>
      <c r="C410" s="92" t="s">
        <v>1644</v>
      </c>
      <c r="D410" s="92" t="s">
        <v>763</v>
      </c>
      <c r="E410" s="92" t="s">
        <v>539</v>
      </c>
      <c r="F410" s="93">
        <v>267002</v>
      </c>
      <c r="G410" s="94">
        <v>267002</v>
      </c>
      <c r="H410" s="95">
        <v>171</v>
      </c>
      <c r="I410" s="91">
        <v>171</v>
      </c>
      <c r="J410" s="95" t="s">
        <v>1710</v>
      </c>
      <c r="K410" s="95">
        <v>156</v>
      </c>
      <c r="L410" s="96" t="s">
        <v>1710</v>
      </c>
      <c r="M410" s="94">
        <v>1561.4152046783627</v>
      </c>
      <c r="N410" s="97">
        <v>0.9122807017543859</v>
      </c>
      <c r="O410" s="94">
        <v>1711.551282051282</v>
      </c>
      <c r="P410" s="94">
        <v>150.13607737291932</v>
      </c>
    </row>
    <row r="411" spans="1:16" ht="13.5">
      <c r="A411" s="99"/>
      <c r="B411" s="85" t="s">
        <v>124</v>
      </c>
      <c r="C411" s="85" t="s">
        <v>830</v>
      </c>
      <c r="D411" s="85" t="s">
        <v>831</v>
      </c>
      <c r="E411" s="85" t="s">
        <v>538</v>
      </c>
      <c r="F411" s="100">
        <v>244592</v>
      </c>
      <c r="G411" s="101">
        <v>244592</v>
      </c>
      <c r="H411" s="102">
        <v>200</v>
      </c>
      <c r="I411" s="99">
        <v>200</v>
      </c>
      <c r="J411" s="102" t="s">
        <v>1710</v>
      </c>
      <c r="K411" s="102">
        <v>191</v>
      </c>
      <c r="L411" s="103" t="s">
        <v>1710</v>
      </c>
      <c r="M411" s="101">
        <v>1222.96</v>
      </c>
      <c r="N411" s="104">
        <v>0.955</v>
      </c>
      <c r="O411" s="101">
        <v>1280.586387434555</v>
      </c>
      <c r="P411" s="101">
        <v>57.626387434555</v>
      </c>
    </row>
    <row r="412" spans="1:16" ht="13.5">
      <c r="A412" s="91"/>
      <c r="B412" s="92" t="s">
        <v>1162</v>
      </c>
      <c r="C412" s="92" t="s">
        <v>1163</v>
      </c>
      <c r="D412" s="92" t="s">
        <v>878</v>
      </c>
      <c r="E412" s="92" t="s">
        <v>539</v>
      </c>
      <c r="F412" s="93">
        <v>219911</v>
      </c>
      <c r="G412" s="94">
        <v>219911</v>
      </c>
      <c r="H412" s="95">
        <v>160</v>
      </c>
      <c r="I412" s="91">
        <v>160</v>
      </c>
      <c r="J412" s="95" t="s">
        <v>1710</v>
      </c>
      <c r="K412" s="95">
        <v>158</v>
      </c>
      <c r="L412" s="96" t="s">
        <v>1710</v>
      </c>
      <c r="M412" s="94">
        <v>1374.44375</v>
      </c>
      <c r="N412" s="97">
        <v>0.9875</v>
      </c>
      <c r="O412" s="94">
        <v>1391.8417721518988</v>
      </c>
      <c r="P412" s="94">
        <v>17.398022151898886</v>
      </c>
    </row>
    <row r="413" spans="1:16" ht="13.5">
      <c r="A413" s="99"/>
      <c r="B413" s="85" t="s">
        <v>1172</v>
      </c>
      <c r="C413" s="85" t="s">
        <v>1173</v>
      </c>
      <c r="D413" s="85" t="s">
        <v>775</v>
      </c>
      <c r="E413" s="85" t="s">
        <v>540</v>
      </c>
      <c r="F413" s="100">
        <v>220000</v>
      </c>
      <c r="G413" s="101">
        <v>220000</v>
      </c>
      <c r="H413" s="102">
        <v>89</v>
      </c>
      <c r="I413" s="99">
        <v>89</v>
      </c>
      <c r="J413" s="102" t="s">
        <v>1710</v>
      </c>
      <c r="K413" s="102">
        <v>89</v>
      </c>
      <c r="L413" s="103" t="s">
        <v>1710</v>
      </c>
      <c r="M413" s="101">
        <v>2471.9101123595506</v>
      </c>
      <c r="N413" s="104">
        <v>1</v>
      </c>
      <c r="O413" s="101">
        <v>2471.9101123595506</v>
      </c>
      <c r="P413" s="101">
        <v>0</v>
      </c>
    </row>
    <row r="414" spans="1:16" ht="13.5">
      <c r="A414" s="91"/>
      <c r="B414" s="92" t="s">
        <v>103</v>
      </c>
      <c r="C414" s="92" t="s">
        <v>104</v>
      </c>
      <c r="D414" s="92" t="s">
        <v>770</v>
      </c>
      <c r="E414" s="92" t="s">
        <v>538</v>
      </c>
      <c r="F414" s="93">
        <v>230756</v>
      </c>
      <c r="G414" s="94">
        <v>230756</v>
      </c>
      <c r="H414" s="95">
        <v>115</v>
      </c>
      <c r="I414" s="91">
        <v>115</v>
      </c>
      <c r="J414" s="95" t="s">
        <v>1710</v>
      </c>
      <c r="K414" s="95">
        <v>113</v>
      </c>
      <c r="L414" s="96" t="s">
        <v>1710</v>
      </c>
      <c r="M414" s="94">
        <v>2006.5739130434783</v>
      </c>
      <c r="N414" s="97">
        <v>0.9826086956521739</v>
      </c>
      <c r="O414" s="94">
        <v>2042.0884955752213</v>
      </c>
      <c r="P414" s="94">
        <v>35.51458253174292</v>
      </c>
    </row>
    <row r="415" spans="1:16" ht="13.5">
      <c r="A415" s="99"/>
      <c r="B415" s="85" t="s">
        <v>2009</v>
      </c>
      <c r="C415" s="85" t="s">
        <v>2010</v>
      </c>
      <c r="D415" s="85" t="s">
        <v>793</v>
      </c>
      <c r="E415" s="85" t="s">
        <v>538</v>
      </c>
      <c r="F415" s="100">
        <v>486617</v>
      </c>
      <c r="G415" s="101">
        <v>486617</v>
      </c>
      <c r="H415" s="102">
        <v>378</v>
      </c>
      <c r="I415" s="99">
        <v>378</v>
      </c>
      <c r="J415" s="102" t="s">
        <v>1710</v>
      </c>
      <c r="K415" s="102">
        <v>352</v>
      </c>
      <c r="L415" s="103" t="s">
        <v>1710</v>
      </c>
      <c r="M415" s="101">
        <v>1287.3465608465608</v>
      </c>
      <c r="N415" s="104">
        <v>0.9312169312169312</v>
      </c>
      <c r="O415" s="101">
        <v>1382.434659090909</v>
      </c>
      <c r="P415" s="101">
        <v>95.0880982443482</v>
      </c>
    </row>
    <row r="416" spans="1:16" ht="13.5">
      <c r="A416" s="91" t="s">
        <v>1900</v>
      </c>
      <c r="B416" s="92" t="s">
        <v>359</v>
      </c>
      <c r="C416" s="92" t="s">
        <v>1787</v>
      </c>
      <c r="D416" s="92" t="s">
        <v>757</v>
      </c>
      <c r="E416" s="92" t="s">
        <v>538</v>
      </c>
      <c r="F416" s="93">
        <v>267986</v>
      </c>
      <c r="G416" s="94">
        <v>266436.9479768786</v>
      </c>
      <c r="H416" s="95">
        <v>173</v>
      </c>
      <c r="I416" s="91">
        <v>172</v>
      </c>
      <c r="J416" s="95">
        <v>1</v>
      </c>
      <c r="K416" s="95">
        <v>158</v>
      </c>
      <c r="L416" s="96">
        <v>0.005780346820809248</v>
      </c>
      <c r="M416" s="94">
        <v>1549.0520231213873</v>
      </c>
      <c r="N416" s="97">
        <v>0.9186046511627907</v>
      </c>
      <c r="O416" s="94">
        <v>1686.3097973220165</v>
      </c>
      <c r="P416" s="94">
        <v>137.25777420062923</v>
      </c>
    </row>
    <row r="417" spans="1:16" ht="13.5">
      <c r="A417" s="99"/>
      <c r="B417" s="85" t="s">
        <v>363</v>
      </c>
      <c r="C417" s="85" t="s">
        <v>911</v>
      </c>
      <c r="D417" s="85" t="s">
        <v>802</v>
      </c>
      <c r="E417" s="85" t="s">
        <v>540</v>
      </c>
      <c r="F417" s="100">
        <v>271074</v>
      </c>
      <c r="G417" s="101">
        <v>271074</v>
      </c>
      <c r="H417" s="102">
        <v>202</v>
      </c>
      <c r="I417" s="99">
        <v>202</v>
      </c>
      <c r="J417" s="102" t="s">
        <v>1710</v>
      </c>
      <c r="K417" s="102">
        <v>182</v>
      </c>
      <c r="L417" s="103" t="s">
        <v>1710</v>
      </c>
      <c r="M417" s="101">
        <v>1341.950495049505</v>
      </c>
      <c r="N417" s="104">
        <v>0.900990099009901</v>
      </c>
      <c r="O417" s="101">
        <v>1489.4175824175825</v>
      </c>
      <c r="P417" s="101">
        <v>147.4670873680775</v>
      </c>
    </row>
    <row r="418" spans="1:16" ht="13.5">
      <c r="A418" s="91" t="s">
        <v>1900</v>
      </c>
      <c r="B418" s="92" t="s">
        <v>1524</v>
      </c>
      <c r="C418" s="92" t="s">
        <v>967</v>
      </c>
      <c r="D418" s="92" t="s">
        <v>831</v>
      </c>
      <c r="E418" s="92" t="s">
        <v>538</v>
      </c>
      <c r="F418" s="93">
        <v>267917</v>
      </c>
      <c r="G418" s="94">
        <v>266577.415</v>
      </c>
      <c r="H418" s="95">
        <v>200</v>
      </c>
      <c r="I418" s="91">
        <v>199</v>
      </c>
      <c r="J418" s="95">
        <v>1</v>
      </c>
      <c r="K418" s="95">
        <v>194</v>
      </c>
      <c r="L418" s="96">
        <v>0.005</v>
      </c>
      <c r="M418" s="94">
        <v>1339.585</v>
      </c>
      <c r="N418" s="97">
        <v>0.9748743718592965</v>
      </c>
      <c r="O418" s="94">
        <v>1374.110386597938</v>
      </c>
      <c r="P418" s="94">
        <v>34.525386597937995</v>
      </c>
    </row>
    <row r="419" spans="1:16" ht="13.5">
      <c r="A419" s="99"/>
      <c r="B419" s="85" t="s">
        <v>1607</v>
      </c>
      <c r="C419" s="85" t="s">
        <v>1608</v>
      </c>
      <c r="D419" s="85" t="s">
        <v>834</v>
      </c>
      <c r="E419" s="85" t="s">
        <v>540</v>
      </c>
      <c r="F419" s="100">
        <v>267986</v>
      </c>
      <c r="G419" s="101">
        <v>267986</v>
      </c>
      <c r="H419" s="102">
        <v>200</v>
      </c>
      <c r="I419" s="99">
        <v>200</v>
      </c>
      <c r="J419" s="102" t="s">
        <v>1710</v>
      </c>
      <c r="K419" s="102">
        <v>168</v>
      </c>
      <c r="L419" s="103" t="s">
        <v>1710</v>
      </c>
      <c r="M419" s="101">
        <v>1339.93</v>
      </c>
      <c r="N419" s="104">
        <v>0.84</v>
      </c>
      <c r="O419" s="101">
        <v>1595.154761904762</v>
      </c>
      <c r="P419" s="101">
        <v>255.22476190476186</v>
      </c>
    </row>
    <row r="420" spans="1:16" ht="13.5">
      <c r="A420" s="91"/>
      <c r="B420" s="92" t="s">
        <v>379</v>
      </c>
      <c r="C420" s="92" t="s">
        <v>380</v>
      </c>
      <c r="D420" s="92" t="s">
        <v>834</v>
      </c>
      <c r="E420" s="92" t="s">
        <v>539</v>
      </c>
      <c r="F420" s="93">
        <v>267985</v>
      </c>
      <c r="G420" s="94">
        <v>267985</v>
      </c>
      <c r="H420" s="95">
        <v>158</v>
      </c>
      <c r="I420" s="91">
        <v>158</v>
      </c>
      <c r="J420" s="95" t="s">
        <v>1710</v>
      </c>
      <c r="K420" s="95">
        <v>135</v>
      </c>
      <c r="L420" s="96" t="s">
        <v>1710</v>
      </c>
      <c r="M420" s="94">
        <v>1696.107594936709</v>
      </c>
      <c r="N420" s="97">
        <v>0.8544303797468354</v>
      </c>
      <c r="O420" s="94">
        <v>1985.0740740740741</v>
      </c>
      <c r="P420" s="94">
        <v>288.96647913736524</v>
      </c>
    </row>
    <row r="421" spans="1:16" ht="13.5">
      <c r="A421" s="99"/>
      <c r="B421" s="85" t="s">
        <v>2003</v>
      </c>
      <c r="C421" s="85" t="s">
        <v>2004</v>
      </c>
      <c r="D421" s="85" t="s">
        <v>757</v>
      </c>
      <c r="E421" s="85" t="s">
        <v>539</v>
      </c>
      <c r="F421" s="100">
        <v>280820</v>
      </c>
      <c r="G421" s="101">
        <v>280820</v>
      </c>
      <c r="H421" s="102">
        <v>177</v>
      </c>
      <c r="I421" s="99">
        <v>177</v>
      </c>
      <c r="J421" s="102" t="s">
        <v>1710</v>
      </c>
      <c r="K421" s="102">
        <v>146</v>
      </c>
      <c r="L421" s="103" t="s">
        <v>1710</v>
      </c>
      <c r="M421" s="101">
        <v>1586.553672316384</v>
      </c>
      <c r="N421" s="104">
        <v>0.8248587570621468</v>
      </c>
      <c r="O421" s="101">
        <v>1923.4246575342465</v>
      </c>
      <c r="P421" s="101">
        <v>336.8709852178624</v>
      </c>
    </row>
    <row r="422" spans="1:16" ht="13.5">
      <c r="A422" s="91"/>
      <c r="B422" s="92" t="s">
        <v>1140</v>
      </c>
      <c r="C422" s="92" t="s">
        <v>1141</v>
      </c>
      <c r="D422" s="92" t="s">
        <v>763</v>
      </c>
      <c r="E422" s="92" t="s">
        <v>539</v>
      </c>
      <c r="F422" s="93">
        <v>220000</v>
      </c>
      <c r="G422" s="94">
        <v>220000</v>
      </c>
      <c r="H422" s="95">
        <v>160</v>
      </c>
      <c r="I422" s="91">
        <v>160</v>
      </c>
      <c r="J422" s="95" t="s">
        <v>1710</v>
      </c>
      <c r="K422" s="95">
        <v>139</v>
      </c>
      <c r="L422" s="96" t="s">
        <v>1710</v>
      </c>
      <c r="M422" s="94">
        <v>1375</v>
      </c>
      <c r="N422" s="97">
        <v>0.86875</v>
      </c>
      <c r="O422" s="94">
        <v>1582.7338129496402</v>
      </c>
      <c r="P422" s="94">
        <v>207.7338129496402</v>
      </c>
    </row>
    <row r="423" spans="1:16" ht="13.5">
      <c r="A423" s="99"/>
      <c r="B423" s="85" t="s">
        <v>1330</v>
      </c>
      <c r="C423" s="85" t="s">
        <v>1331</v>
      </c>
      <c r="D423" s="85" t="s">
        <v>815</v>
      </c>
      <c r="E423" s="85" t="s">
        <v>539</v>
      </c>
      <c r="F423" s="100">
        <v>306422</v>
      </c>
      <c r="G423" s="101">
        <v>306422</v>
      </c>
      <c r="H423" s="102">
        <v>259</v>
      </c>
      <c r="I423" s="99">
        <v>259</v>
      </c>
      <c r="J423" s="102" t="s">
        <v>1710</v>
      </c>
      <c r="K423" s="102">
        <v>226</v>
      </c>
      <c r="L423" s="103" t="s">
        <v>1710</v>
      </c>
      <c r="M423" s="101">
        <v>1183.096525096525</v>
      </c>
      <c r="N423" s="104">
        <v>0.8725868725868726</v>
      </c>
      <c r="O423" s="101">
        <v>1355.8495575221239</v>
      </c>
      <c r="P423" s="101">
        <v>172.7530324255988</v>
      </c>
    </row>
    <row r="424" spans="1:16" ht="13.5">
      <c r="A424" s="91"/>
      <c r="B424" s="92" t="s">
        <v>386</v>
      </c>
      <c r="C424" s="92" t="s">
        <v>488</v>
      </c>
      <c r="D424" s="92" t="s">
        <v>770</v>
      </c>
      <c r="E424" s="92" t="s">
        <v>538</v>
      </c>
      <c r="F424" s="93">
        <v>267664</v>
      </c>
      <c r="G424" s="94">
        <v>267664</v>
      </c>
      <c r="H424" s="95">
        <v>200</v>
      </c>
      <c r="I424" s="91">
        <v>200</v>
      </c>
      <c r="J424" s="95" t="s">
        <v>1710</v>
      </c>
      <c r="K424" s="95">
        <v>173</v>
      </c>
      <c r="L424" s="96" t="s">
        <v>1710</v>
      </c>
      <c r="M424" s="94">
        <v>1338.32</v>
      </c>
      <c r="N424" s="97">
        <v>0.865</v>
      </c>
      <c r="O424" s="94">
        <v>1547.1907514450868</v>
      </c>
      <c r="P424" s="94">
        <v>208.87075144508685</v>
      </c>
    </row>
    <row r="425" spans="1:16" ht="13.5">
      <c r="A425" s="99" t="s">
        <v>1900</v>
      </c>
      <c r="B425" s="85" t="s">
        <v>1306</v>
      </c>
      <c r="C425" s="85" t="s">
        <v>445</v>
      </c>
      <c r="D425" s="85" t="s">
        <v>858</v>
      </c>
      <c r="E425" s="85" t="s">
        <v>539</v>
      </c>
      <c r="F425" s="100">
        <v>267986</v>
      </c>
      <c r="G425" s="101">
        <v>266892.17959183676</v>
      </c>
      <c r="H425" s="102">
        <v>245</v>
      </c>
      <c r="I425" s="99">
        <v>244</v>
      </c>
      <c r="J425" s="102">
        <v>1</v>
      </c>
      <c r="K425" s="102">
        <v>243</v>
      </c>
      <c r="L425" s="103">
        <v>0.004081632653061225</v>
      </c>
      <c r="M425" s="101">
        <v>1093.8204081632653</v>
      </c>
      <c r="N425" s="104">
        <v>0.9959016393442623</v>
      </c>
      <c r="O425" s="101">
        <v>1098.3217267153775</v>
      </c>
      <c r="P425" s="101">
        <v>4.501318552112252</v>
      </c>
    </row>
    <row r="426" spans="1:16" ht="13.5">
      <c r="A426" s="91"/>
      <c r="B426" s="92" t="s">
        <v>305</v>
      </c>
      <c r="C426" s="92" t="s">
        <v>947</v>
      </c>
      <c r="D426" s="92" t="s">
        <v>770</v>
      </c>
      <c r="E426" s="92" t="s">
        <v>538</v>
      </c>
      <c r="F426" s="93">
        <v>271074</v>
      </c>
      <c r="G426" s="94">
        <v>271074</v>
      </c>
      <c r="H426" s="95">
        <v>257</v>
      </c>
      <c r="I426" s="91">
        <v>257</v>
      </c>
      <c r="J426" s="95" t="s">
        <v>1710</v>
      </c>
      <c r="K426" s="95">
        <v>236</v>
      </c>
      <c r="L426" s="96" t="s">
        <v>1710</v>
      </c>
      <c r="M426" s="94">
        <v>1054.762645914397</v>
      </c>
      <c r="N426" s="97">
        <v>0.9182879377431906</v>
      </c>
      <c r="O426" s="94">
        <v>1148.6186440677966</v>
      </c>
      <c r="P426" s="94">
        <v>93.8559981533997</v>
      </c>
    </row>
    <row r="427" spans="1:16" ht="13.5">
      <c r="A427" s="99"/>
      <c r="B427" s="85" t="s">
        <v>1389</v>
      </c>
      <c r="C427" s="85" t="s">
        <v>1659</v>
      </c>
      <c r="D427" s="85" t="s">
        <v>796</v>
      </c>
      <c r="E427" s="85" t="s">
        <v>539</v>
      </c>
      <c r="F427" s="100">
        <v>330084</v>
      </c>
      <c r="G427" s="101">
        <v>330084</v>
      </c>
      <c r="H427" s="102">
        <v>569</v>
      </c>
      <c r="I427" s="99">
        <v>569</v>
      </c>
      <c r="J427" s="102" t="s">
        <v>1710</v>
      </c>
      <c r="K427" s="102">
        <v>569</v>
      </c>
      <c r="L427" s="103" t="s">
        <v>1710</v>
      </c>
      <c r="M427" s="101">
        <v>580.1124780316344</v>
      </c>
      <c r="N427" s="104">
        <v>1</v>
      </c>
      <c r="O427" s="101">
        <v>580.1124780316344</v>
      </c>
      <c r="P427" s="101">
        <v>0</v>
      </c>
    </row>
    <row r="428" spans="1:16" ht="13.5">
      <c r="A428" s="91"/>
      <c r="B428" s="92" t="s">
        <v>1247</v>
      </c>
      <c r="C428" s="92" t="s">
        <v>1813</v>
      </c>
      <c r="D428" s="92" t="s">
        <v>841</v>
      </c>
      <c r="E428" s="92" t="s">
        <v>540</v>
      </c>
      <c r="F428" s="93">
        <v>271074</v>
      </c>
      <c r="G428" s="94">
        <v>271074</v>
      </c>
      <c r="H428" s="95">
        <v>226</v>
      </c>
      <c r="I428" s="91">
        <v>226</v>
      </c>
      <c r="J428" s="95" t="s">
        <v>1710</v>
      </c>
      <c r="K428" s="95">
        <v>201</v>
      </c>
      <c r="L428" s="96" t="s">
        <v>1710</v>
      </c>
      <c r="M428" s="94">
        <v>1199.4424778761063</v>
      </c>
      <c r="N428" s="97">
        <v>0.8893805309734514</v>
      </c>
      <c r="O428" s="94">
        <v>1348.6268656716418</v>
      </c>
      <c r="P428" s="94">
        <v>149.18438779553549</v>
      </c>
    </row>
    <row r="429" spans="1:16" ht="13.5">
      <c r="A429" s="99"/>
      <c r="B429" s="85" t="s">
        <v>1618</v>
      </c>
      <c r="C429" s="85" t="s">
        <v>1619</v>
      </c>
      <c r="D429" s="85" t="s">
        <v>865</v>
      </c>
      <c r="E429" s="85" t="s">
        <v>540</v>
      </c>
      <c r="F429" s="100">
        <v>235689</v>
      </c>
      <c r="G429" s="101">
        <v>235689</v>
      </c>
      <c r="H429" s="102">
        <v>160</v>
      </c>
      <c r="I429" s="99">
        <v>160</v>
      </c>
      <c r="J429" s="102" t="s">
        <v>1710</v>
      </c>
      <c r="K429" s="102">
        <v>140</v>
      </c>
      <c r="L429" s="103" t="s">
        <v>1710</v>
      </c>
      <c r="M429" s="101">
        <v>1473.05625</v>
      </c>
      <c r="N429" s="104">
        <v>0.875</v>
      </c>
      <c r="O429" s="101">
        <v>1683.4928571428572</v>
      </c>
      <c r="P429" s="101">
        <v>210.43660714285716</v>
      </c>
    </row>
    <row r="430" spans="1:16" ht="13.5">
      <c r="A430" s="91"/>
      <c r="B430" s="92" t="s">
        <v>1324</v>
      </c>
      <c r="C430" s="92" t="s">
        <v>1325</v>
      </c>
      <c r="D430" s="92" t="s">
        <v>759</v>
      </c>
      <c r="E430" s="92" t="s">
        <v>540</v>
      </c>
      <c r="F430" s="93">
        <v>220000</v>
      </c>
      <c r="G430" s="94">
        <v>220000</v>
      </c>
      <c r="H430" s="95">
        <v>222</v>
      </c>
      <c r="I430" s="91">
        <v>222</v>
      </c>
      <c r="J430" s="95" t="s">
        <v>1710</v>
      </c>
      <c r="K430" s="95">
        <v>184</v>
      </c>
      <c r="L430" s="96" t="s">
        <v>1710</v>
      </c>
      <c r="M430" s="94">
        <v>990.990990990991</v>
      </c>
      <c r="N430" s="97">
        <v>0.8288288288288288</v>
      </c>
      <c r="O430" s="94">
        <v>1195.6521739130435</v>
      </c>
      <c r="P430" s="94">
        <v>204.6611829220525</v>
      </c>
    </row>
    <row r="431" spans="1:16" ht="13.5">
      <c r="A431" s="99"/>
      <c r="B431" s="85" t="s">
        <v>1959</v>
      </c>
      <c r="C431" s="85" t="s">
        <v>1960</v>
      </c>
      <c r="D431" s="85" t="s">
        <v>831</v>
      </c>
      <c r="E431" s="85" t="s">
        <v>540</v>
      </c>
      <c r="F431" s="100">
        <v>627893</v>
      </c>
      <c r="G431" s="101">
        <v>627893</v>
      </c>
      <c r="H431" s="102">
        <v>590</v>
      </c>
      <c r="I431" s="99">
        <v>590</v>
      </c>
      <c r="J431" s="102" t="s">
        <v>1710</v>
      </c>
      <c r="K431" s="102">
        <v>581</v>
      </c>
      <c r="L431" s="103" t="s">
        <v>1710</v>
      </c>
      <c r="M431" s="101">
        <v>1064.2254237288137</v>
      </c>
      <c r="N431" s="104">
        <v>0.9847457627118644</v>
      </c>
      <c r="O431" s="101">
        <v>1080.710843373494</v>
      </c>
      <c r="P431" s="101">
        <v>16.485419644680405</v>
      </c>
    </row>
    <row r="432" spans="1:16" ht="13.5">
      <c r="A432" s="91"/>
      <c r="B432" s="92" t="s">
        <v>388</v>
      </c>
      <c r="C432" s="92" t="s">
        <v>389</v>
      </c>
      <c r="D432" s="92" t="s">
        <v>844</v>
      </c>
      <c r="E432" s="92" t="s">
        <v>539</v>
      </c>
      <c r="F432" s="93">
        <v>267966</v>
      </c>
      <c r="G432" s="94">
        <v>267966</v>
      </c>
      <c r="H432" s="95">
        <v>175</v>
      </c>
      <c r="I432" s="91">
        <v>175</v>
      </c>
      <c r="J432" s="95" t="s">
        <v>1710</v>
      </c>
      <c r="K432" s="95">
        <v>134</v>
      </c>
      <c r="L432" s="96" t="s">
        <v>1710</v>
      </c>
      <c r="M432" s="94">
        <v>1531.2342857142858</v>
      </c>
      <c r="N432" s="97">
        <v>0.7657142857142857</v>
      </c>
      <c r="O432" s="94">
        <v>1999.7462686567164</v>
      </c>
      <c r="P432" s="94">
        <v>468.5119829424307</v>
      </c>
    </row>
    <row r="433" spans="1:16" ht="13.5">
      <c r="A433" s="99"/>
      <c r="B433" s="85" t="s">
        <v>127</v>
      </c>
      <c r="C433" s="85" t="s">
        <v>1761</v>
      </c>
      <c r="D433" s="85" t="s">
        <v>894</v>
      </c>
      <c r="E433" s="85" t="s">
        <v>540</v>
      </c>
      <c r="F433" s="100">
        <v>235689</v>
      </c>
      <c r="G433" s="101">
        <v>235689</v>
      </c>
      <c r="H433" s="102">
        <v>175</v>
      </c>
      <c r="I433" s="99">
        <v>175</v>
      </c>
      <c r="J433" s="102" t="s">
        <v>1710</v>
      </c>
      <c r="K433" s="102">
        <v>160</v>
      </c>
      <c r="L433" s="103" t="s">
        <v>1710</v>
      </c>
      <c r="M433" s="101">
        <v>1346.7942857142857</v>
      </c>
      <c r="N433" s="104">
        <v>0.9142857142857143</v>
      </c>
      <c r="O433" s="101">
        <v>1473.05625</v>
      </c>
      <c r="P433" s="101">
        <v>126.26196428571438</v>
      </c>
    </row>
    <row r="434" spans="1:16" ht="13.5">
      <c r="A434" s="91"/>
      <c r="B434" s="92" t="s">
        <v>394</v>
      </c>
      <c r="C434" s="92" t="s">
        <v>395</v>
      </c>
      <c r="D434" s="92" t="s">
        <v>834</v>
      </c>
      <c r="E434" s="92" t="s">
        <v>539</v>
      </c>
      <c r="F434" s="93">
        <v>296371</v>
      </c>
      <c r="G434" s="94">
        <v>296371</v>
      </c>
      <c r="H434" s="95">
        <v>200</v>
      </c>
      <c r="I434" s="91">
        <v>200</v>
      </c>
      <c r="J434" s="95" t="s">
        <v>1710</v>
      </c>
      <c r="K434" s="95">
        <v>166</v>
      </c>
      <c r="L434" s="96" t="s">
        <v>1710</v>
      </c>
      <c r="M434" s="94">
        <v>1481.855</v>
      </c>
      <c r="N434" s="97">
        <v>0.83</v>
      </c>
      <c r="O434" s="94">
        <v>1785.367469879518</v>
      </c>
      <c r="P434" s="94">
        <v>303.512469879518</v>
      </c>
    </row>
    <row r="435" spans="1:16" ht="13.5">
      <c r="A435" s="99"/>
      <c r="B435" s="85" t="s">
        <v>1003</v>
      </c>
      <c r="C435" s="85" t="s">
        <v>1004</v>
      </c>
      <c r="D435" s="85" t="s">
        <v>834</v>
      </c>
      <c r="E435" s="85" t="s">
        <v>539</v>
      </c>
      <c r="F435" s="100">
        <v>228843</v>
      </c>
      <c r="G435" s="101">
        <v>228843</v>
      </c>
      <c r="H435" s="102">
        <v>102</v>
      </c>
      <c r="I435" s="99">
        <v>102</v>
      </c>
      <c r="J435" s="102" t="s">
        <v>1710</v>
      </c>
      <c r="K435" s="102">
        <v>79</v>
      </c>
      <c r="L435" s="103" t="s">
        <v>1710</v>
      </c>
      <c r="M435" s="101">
        <v>2243.5588235294117</v>
      </c>
      <c r="N435" s="104">
        <v>0.7745098039215687</v>
      </c>
      <c r="O435" s="101">
        <v>2896.746835443038</v>
      </c>
      <c r="P435" s="101">
        <v>653.1880119136263</v>
      </c>
    </row>
    <row r="436" spans="1:16" ht="13.5">
      <c r="A436" s="91"/>
      <c r="B436" s="92" t="s">
        <v>1112</v>
      </c>
      <c r="C436" s="92" t="s">
        <v>1113</v>
      </c>
      <c r="D436" s="92" t="s">
        <v>858</v>
      </c>
      <c r="E436" s="92" t="s">
        <v>539</v>
      </c>
      <c r="F436" s="93">
        <v>285942</v>
      </c>
      <c r="G436" s="94">
        <v>285942</v>
      </c>
      <c r="H436" s="95">
        <v>231</v>
      </c>
      <c r="I436" s="91">
        <v>231</v>
      </c>
      <c r="J436" s="95" t="s">
        <v>1710</v>
      </c>
      <c r="K436" s="95">
        <v>200</v>
      </c>
      <c r="L436" s="96" t="s">
        <v>1710</v>
      </c>
      <c r="M436" s="94">
        <v>1237.844155844156</v>
      </c>
      <c r="N436" s="97">
        <v>0.8658008658008658</v>
      </c>
      <c r="O436" s="94">
        <v>1429.71</v>
      </c>
      <c r="P436" s="94">
        <v>191.86584415584412</v>
      </c>
    </row>
    <row r="437" spans="1:16" ht="13.5">
      <c r="A437" s="99"/>
      <c r="B437" s="85" t="s">
        <v>318</v>
      </c>
      <c r="C437" s="85" t="s">
        <v>816</v>
      </c>
      <c r="D437" s="85" t="s">
        <v>815</v>
      </c>
      <c r="E437" s="85" t="s">
        <v>539</v>
      </c>
      <c r="F437" s="100">
        <v>235689</v>
      </c>
      <c r="G437" s="101">
        <v>235689</v>
      </c>
      <c r="H437" s="102">
        <v>172</v>
      </c>
      <c r="I437" s="99">
        <v>172</v>
      </c>
      <c r="J437" s="102" t="s">
        <v>1710</v>
      </c>
      <c r="K437" s="102">
        <v>138</v>
      </c>
      <c r="L437" s="103" t="s">
        <v>1710</v>
      </c>
      <c r="M437" s="101">
        <v>1370.2848837209303</v>
      </c>
      <c r="N437" s="104">
        <v>0.8023255813953488</v>
      </c>
      <c r="O437" s="101">
        <v>1707.891304347826</v>
      </c>
      <c r="P437" s="101">
        <v>337.60642062689567</v>
      </c>
    </row>
    <row r="438" spans="1:16" ht="13.5">
      <c r="A438" s="91"/>
      <c r="B438" s="92" t="s">
        <v>8</v>
      </c>
      <c r="C438" s="92" t="s">
        <v>9</v>
      </c>
      <c r="D438" s="92" t="s">
        <v>779</v>
      </c>
      <c r="E438" s="92" t="s">
        <v>539</v>
      </c>
      <c r="F438" s="93">
        <v>267986</v>
      </c>
      <c r="G438" s="94">
        <v>267986</v>
      </c>
      <c r="H438" s="95">
        <v>152</v>
      </c>
      <c r="I438" s="91">
        <v>152</v>
      </c>
      <c r="J438" s="95" t="s">
        <v>1710</v>
      </c>
      <c r="K438" s="95">
        <v>143</v>
      </c>
      <c r="L438" s="96" t="s">
        <v>1710</v>
      </c>
      <c r="M438" s="94">
        <v>1763.0657894736842</v>
      </c>
      <c r="N438" s="97">
        <v>0.9407894736842105</v>
      </c>
      <c r="O438" s="94">
        <v>1874.027972027972</v>
      </c>
      <c r="P438" s="94">
        <v>110.96218255428789</v>
      </c>
    </row>
    <row r="439" spans="1:16" ht="13.5">
      <c r="A439" s="99"/>
      <c r="B439" s="85" t="s">
        <v>1157</v>
      </c>
      <c r="C439" s="85" t="s">
        <v>910</v>
      </c>
      <c r="D439" s="85" t="s">
        <v>823</v>
      </c>
      <c r="E439" s="85" t="s">
        <v>538</v>
      </c>
      <c r="F439" s="100">
        <v>293441</v>
      </c>
      <c r="G439" s="101">
        <v>293441</v>
      </c>
      <c r="H439" s="102">
        <v>234</v>
      </c>
      <c r="I439" s="99">
        <v>234</v>
      </c>
      <c r="J439" s="102" t="s">
        <v>1710</v>
      </c>
      <c r="K439" s="102">
        <v>231</v>
      </c>
      <c r="L439" s="103" t="s">
        <v>1710</v>
      </c>
      <c r="M439" s="101">
        <v>1254.0213675213674</v>
      </c>
      <c r="N439" s="104">
        <v>0.9871794871794872</v>
      </c>
      <c r="O439" s="101">
        <v>1270.3073593073593</v>
      </c>
      <c r="P439" s="101">
        <v>16.285991785991882</v>
      </c>
    </row>
    <row r="440" spans="1:16" ht="13.5">
      <c r="A440" s="91"/>
      <c r="B440" s="92" t="s">
        <v>1719</v>
      </c>
      <c r="C440" s="92" t="s">
        <v>1720</v>
      </c>
      <c r="D440" s="92" t="s">
        <v>793</v>
      </c>
      <c r="E440" s="92" t="s">
        <v>538</v>
      </c>
      <c r="F440" s="93">
        <v>235689</v>
      </c>
      <c r="G440" s="94">
        <v>235689</v>
      </c>
      <c r="H440" s="95">
        <v>130</v>
      </c>
      <c r="I440" s="91">
        <v>130</v>
      </c>
      <c r="J440" s="95" t="s">
        <v>1710</v>
      </c>
      <c r="K440" s="95">
        <v>126</v>
      </c>
      <c r="L440" s="96" t="s">
        <v>1710</v>
      </c>
      <c r="M440" s="94">
        <v>1812.9923076923078</v>
      </c>
      <c r="N440" s="97">
        <v>0.9692307692307692</v>
      </c>
      <c r="O440" s="94">
        <v>1870.547619047619</v>
      </c>
      <c r="P440" s="94">
        <v>57.55531135531123</v>
      </c>
    </row>
    <row r="441" spans="1:16" ht="13.5">
      <c r="A441" s="99"/>
      <c r="B441" s="85" t="s">
        <v>135</v>
      </c>
      <c r="C441" s="85" t="s">
        <v>457</v>
      </c>
      <c r="D441" s="85" t="s">
        <v>773</v>
      </c>
      <c r="E441" s="85" t="s">
        <v>539</v>
      </c>
      <c r="F441" s="100">
        <v>267986</v>
      </c>
      <c r="G441" s="101">
        <v>267986</v>
      </c>
      <c r="H441" s="102">
        <v>200</v>
      </c>
      <c r="I441" s="99">
        <v>200</v>
      </c>
      <c r="J441" s="102" t="s">
        <v>1710</v>
      </c>
      <c r="K441" s="102">
        <v>200</v>
      </c>
      <c r="L441" s="103" t="s">
        <v>1710</v>
      </c>
      <c r="M441" s="101">
        <v>1339.93</v>
      </c>
      <c r="N441" s="104">
        <v>1</v>
      </c>
      <c r="O441" s="101">
        <v>1339.93</v>
      </c>
      <c r="P441" s="101">
        <v>0</v>
      </c>
    </row>
    <row r="442" spans="1:16" ht="13.5">
      <c r="A442" s="91"/>
      <c r="B442" s="92" t="s">
        <v>320</v>
      </c>
      <c r="C442" s="92" t="s">
        <v>321</v>
      </c>
      <c r="D442" s="92" t="s">
        <v>865</v>
      </c>
      <c r="E442" s="92" t="s">
        <v>539</v>
      </c>
      <c r="F442" s="93">
        <v>323741</v>
      </c>
      <c r="G442" s="94">
        <v>323741</v>
      </c>
      <c r="H442" s="95">
        <v>226</v>
      </c>
      <c r="I442" s="91">
        <v>226</v>
      </c>
      <c r="J442" s="95" t="s">
        <v>1710</v>
      </c>
      <c r="K442" s="95">
        <v>213</v>
      </c>
      <c r="L442" s="96" t="s">
        <v>1710</v>
      </c>
      <c r="M442" s="94">
        <v>1432.4823008849557</v>
      </c>
      <c r="N442" s="97">
        <v>0.9424778761061947</v>
      </c>
      <c r="O442" s="94">
        <v>1519.9107981220657</v>
      </c>
      <c r="P442" s="94">
        <v>87.42849723710992</v>
      </c>
    </row>
    <row r="443" spans="1:16" ht="13.5">
      <c r="A443" s="99"/>
      <c r="B443" s="85" t="s">
        <v>936</v>
      </c>
      <c r="C443" s="85" t="s">
        <v>937</v>
      </c>
      <c r="D443" s="85" t="s">
        <v>865</v>
      </c>
      <c r="E443" s="85" t="s">
        <v>540</v>
      </c>
      <c r="F443" s="100">
        <v>306555</v>
      </c>
      <c r="G443" s="101">
        <v>306555</v>
      </c>
      <c r="H443" s="102">
        <v>176</v>
      </c>
      <c r="I443" s="99">
        <v>176</v>
      </c>
      <c r="J443" s="102" t="s">
        <v>1710</v>
      </c>
      <c r="K443" s="102">
        <v>157</v>
      </c>
      <c r="L443" s="103" t="s">
        <v>1710</v>
      </c>
      <c r="M443" s="101">
        <v>1741.7897727272727</v>
      </c>
      <c r="N443" s="104">
        <v>0.8920454545454546</v>
      </c>
      <c r="O443" s="101">
        <v>1952.5796178343949</v>
      </c>
      <c r="P443" s="101">
        <v>210.78984510712212</v>
      </c>
    </row>
    <row r="444" spans="1:16" ht="13.5">
      <c r="A444" s="91"/>
      <c r="B444" s="92" t="s">
        <v>722</v>
      </c>
      <c r="C444" s="92" t="s">
        <v>723</v>
      </c>
      <c r="D444" s="92" t="s">
        <v>758</v>
      </c>
      <c r="E444" s="92" t="s">
        <v>539</v>
      </c>
      <c r="F444" s="93">
        <v>254739</v>
      </c>
      <c r="G444" s="94">
        <v>254739</v>
      </c>
      <c r="H444" s="95">
        <v>150</v>
      </c>
      <c r="I444" s="91">
        <v>150</v>
      </c>
      <c r="J444" s="95" t="s">
        <v>1710</v>
      </c>
      <c r="K444" s="95">
        <v>127</v>
      </c>
      <c r="L444" s="96" t="s">
        <v>1710</v>
      </c>
      <c r="M444" s="94">
        <v>1698.26</v>
      </c>
      <c r="N444" s="97">
        <v>0.8466666666666667</v>
      </c>
      <c r="O444" s="94">
        <v>2005.8188976377953</v>
      </c>
      <c r="P444" s="94">
        <v>307.5588976377953</v>
      </c>
    </row>
    <row r="445" spans="1:16" ht="13.5">
      <c r="A445" s="99" t="s">
        <v>1900</v>
      </c>
      <c r="B445" s="85" t="s">
        <v>1299</v>
      </c>
      <c r="C445" s="85" t="s">
        <v>1300</v>
      </c>
      <c r="D445" s="85" t="s">
        <v>821</v>
      </c>
      <c r="E445" s="85" t="s">
        <v>540</v>
      </c>
      <c r="F445" s="100">
        <v>234229</v>
      </c>
      <c r="G445" s="101">
        <v>231597.21348314607</v>
      </c>
      <c r="H445" s="102">
        <v>178</v>
      </c>
      <c r="I445" s="99">
        <v>176</v>
      </c>
      <c r="J445" s="102">
        <v>2</v>
      </c>
      <c r="K445" s="102">
        <v>176</v>
      </c>
      <c r="L445" s="103">
        <v>0.011235955056179775</v>
      </c>
      <c r="M445" s="101">
        <v>1315.8932584269662</v>
      </c>
      <c r="N445" s="104">
        <v>1</v>
      </c>
      <c r="O445" s="101">
        <v>1315.8932584269662</v>
      </c>
      <c r="P445" s="101">
        <v>0</v>
      </c>
    </row>
    <row r="446" spans="1:16" ht="13.5">
      <c r="A446" s="91"/>
      <c r="B446" s="92" t="s">
        <v>1227</v>
      </c>
      <c r="C446" s="92" t="s">
        <v>900</v>
      </c>
      <c r="D446" s="92" t="s">
        <v>821</v>
      </c>
      <c r="E446" s="92" t="s">
        <v>540</v>
      </c>
      <c r="F446" s="93">
        <v>244672</v>
      </c>
      <c r="G446" s="94">
        <v>244672</v>
      </c>
      <c r="H446" s="95">
        <v>182</v>
      </c>
      <c r="I446" s="91">
        <v>182</v>
      </c>
      <c r="J446" s="95" t="s">
        <v>1710</v>
      </c>
      <c r="K446" s="95">
        <v>175</v>
      </c>
      <c r="L446" s="96" t="s">
        <v>1710</v>
      </c>
      <c r="M446" s="94">
        <v>1344.3516483516485</v>
      </c>
      <c r="N446" s="97">
        <v>0.9615384615384616</v>
      </c>
      <c r="O446" s="94">
        <v>1398.1257142857144</v>
      </c>
      <c r="P446" s="94">
        <v>53.7740659340659</v>
      </c>
    </row>
    <row r="447" spans="1:16" ht="13.5">
      <c r="A447" s="99"/>
      <c r="B447" s="85" t="s">
        <v>73</v>
      </c>
      <c r="C447" s="85" t="s">
        <v>74</v>
      </c>
      <c r="D447" s="85" t="s">
        <v>773</v>
      </c>
      <c r="E447" s="85" t="s">
        <v>540</v>
      </c>
      <c r="F447" s="100">
        <v>235670</v>
      </c>
      <c r="G447" s="101">
        <v>235670</v>
      </c>
      <c r="H447" s="102">
        <v>217</v>
      </c>
      <c r="I447" s="99">
        <v>217</v>
      </c>
      <c r="J447" s="102" t="s">
        <v>1710</v>
      </c>
      <c r="K447" s="102">
        <v>196</v>
      </c>
      <c r="L447" s="103" t="s">
        <v>1710</v>
      </c>
      <c r="M447" s="101">
        <v>1086.036866359447</v>
      </c>
      <c r="N447" s="104">
        <v>0.9032258064516129</v>
      </c>
      <c r="O447" s="101">
        <v>1202.3979591836735</v>
      </c>
      <c r="P447" s="101">
        <v>116.36109282422649</v>
      </c>
    </row>
    <row r="448" spans="1:16" ht="13.5">
      <c r="A448" s="91"/>
      <c r="B448" s="92" t="s">
        <v>188</v>
      </c>
      <c r="C448" s="92" t="s">
        <v>931</v>
      </c>
      <c r="D448" s="92" t="s">
        <v>770</v>
      </c>
      <c r="E448" s="92" t="s">
        <v>538</v>
      </c>
      <c r="F448" s="93">
        <v>235200</v>
      </c>
      <c r="G448" s="94">
        <v>235200</v>
      </c>
      <c r="H448" s="95">
        <v>193</v>
      </c>
      <c r="I448" s="91">
        <v>193</v>
      </c>
      <c r="J448" s="95" t="s">
        <v>1710</v>
      </c>
      <c r="K448" s="95">
        <v>171</v>
      </c>
      <c r="L448" s="96" t="s">
        <v>1710</v>
      </c>
      <c r="M448" s="94">
        <v>1218.6528497409327</v>
      </c>
      <c r="N448" s="97">
        <v>0.8860103626943006</v>
      </c>
      <c r="O448" s="94">
        <v>1375.438596491228</v>
      </c>
      <c r="P448" s="94">
        <v>156.7857467502954</v>
      </c>
    </row>
    <row r="449" spans="1:16" ht="13.5">
      <c r="A449" s="99"/>
      <c r="B449" s="85" t="s">
        <v>870</v>
      </c>
      <c r="C449" s="85" t="s">
        <v>871</v>
      </c>
      <c r="D449" s="85" t="s">
        <v>770</v>
      </c>
      <c r="E449" s="85" t="s">
        <v>539</v>
      </c>
      <c r="F449" s="100">
        <v>245876</v>
      </c>
      <c r="G449" s="101">
        <v>245876</v>
      </c>
      <c r="H449" s="102">
        <v>283</v>
      </c>
      <c r="I449" s="99">
        <v>283</v>
      </c>
      <c r="J449" s="102" t="s">
        <v>1710</v>
      </c>
      <c r="K449" s="102">
        <v>270</v>
      </c>
      <c r="L449" s="103" t="s">
        <v>1710</v>
      </c>
      <c r="M449" s="101">
        <v>868.8197879858657</v>
      </c>
      <c r="N449" s="104">
        <v>0.9540636042402827</v>
      </c>
      <c r="O449" s="101">
        <v>910.6518518518518</v>
      </c>
      <c r="P449" s="101">
        <v>41.83206386598613</v>
      </c>
    </row>
    <row r="450" spans="1:16" ht="13.5">
      <c r="A450" s="91"/>
      <c r="B450" s="92" t="s">
        <v>186</v>
      </c>
      <c r="C450" s="92" t="s">
        <v>1656</v>
      </c>
      <c r="D450" s="92" t="s">
        <v>791</v>
      </c>
      <c r="E450" s="92" t="s">
        <v>540</v>
      </c>
      <c r="F450" s="93">
        <v>290079</v>
      </c>
      <c r="G450" s="94">
        <v>290079</v>
      </c>
      <c r="H450" s="95">
        <v>257</v>
      </c>
      <c r="I450" s="91">
        <v>257</v>
      </c>
      <c r="J450" s="95" t="s">
        <v>1710</v>
      </c>
      <c r="K450" s="95">
        <v>232</v>
      </c>
      <c r="L450" s="96" t="s">
        <v>1710</v>
      </c>
      <c r="M450" s="94">
        <v>1128.7120622568093</v>
      </c>
      <c r="N450" s="97">
        <v>0.9027237354085603</v>
      </c>
      <c r="O450" s="94">
        <v>1250.3405172413793</v>
      </c>
      <c r="P450" s="94">
        <v>121.62845498457</v>
      </c>
    </row>
    <row r="451" spans="1:16" ht="13.5">
      <c r="A451" s="99"/>
      <c r="B451" s="85" t="s">
        <v>1430</v>
      </c>
      <c r="C451" s="85" t="s">
        <v>646</v>
      </c>
      <c r="D451" s="85" t="s">
        <v>791</v>
      </c>
      <c r="E451" s="85" t="s">
        <v>540</v>
      </c>
      <c r="F451" s="100">
        <v>373803</v>
      </c>
      <c r="G451" s="101">
        <v>373803</v>
      </c>
      <c r="H451" s="102">
        <v>326</v>
      </c>
      <c r="I451" s="99">
        <v>326</v>
      </c>
      <c r="J451" s="102" t="s">
        <v>1710</v>
      </c>
      <c r="K451" s="102">
        <v>261</v>
      </c>
      <c r="L451" s="103" t="s">
        <v>1710</v>
      </c>
      <c r="M451" s="101">
        <v>1146.6349693251534</v>
      </c>
      <c r="N451" s="104">
        <v>0.8006134969325154</v>
      </c>
      <c r="O451" s="101">
        <v>1432.1954022988505</v>
      </c>
      <c r="P451" s="101">
        <v>285.56043297369706</v>
      </c>
    </row>
    <row r="452" spans="1:16" ht="13.5">
      <c r="A452" s="91" t="s">
        <v>1900</v>
      </c>
      <c r="B452" s="92" t="s">
        <v>201</v>
      </c>
      <c r="C452" s="92" t="s">
        <v>1815</v>
      </c>
      <c r="D452" s="92" t="s">
        <v>791</v>
      </c>
      <c r="E452" s="92" t="s">
        <v>540</v>
      </c>
      <c r="F452" s="93">
        <v>242824</v>
      </c>
      <c r="G452" s="94">
        <v>229225.856</v>
      </c>
      <c r="H452" s="95">
        <v>250</v>
      </c>
      <c r="I452" s="91">
        <v>236</v>
      </c>
      <c r="J452" s="95">
        <v>14</v>
      </c>
      <c r="K452" s="95">
        <v>184</v>
      </c>
      <c r="L452" s="96">
        <v>0.056</v>
      </c>
      <c r="M452" s="94">
        <v>971.296</v>
      </c>
      <c r="N452" s="97">
        <v>0.7796610169491526</v>
      </c>
      <c r="O452" s="94">
        <v>1245.792695652174</v>
      </c>
      <c r="P452" s="94">
        <v>274.4966956521739</v>
      </c>
    </row>
    <row r="453" spans="1:16" ht="13.5">
      <c r="A453" s="99"/>
      <c r="B453" s="85" t="s">
        <v>1569</v>
      </c>
      <c r="C453" s="85" t="s">
        <v>1570</v>
      </c>
      <c r="D453" s="85" t="s">
        <v>758</v>
      </c>
      <c r="E453" s="85" t="s">
        <v>539</v>
      </c>
      <c r="F453" s="100">
        <v>280748</v>
      </c>
      <c r="G453" s="101">
        <v>280748</v>
      </c>
      <c r="H453" s="102">
        <v>203</v>
      </c>
      <c r="I453" s="99">
        <v>203</v>
      </c>
      <c r="J453" s="102" t="s">
        <v>1710</v>
      </c>
      <c r="K453" s="102">
        <v>202</v>
      </c>
      <c r="L453" s="103" t="s">
        <v>1710</v>
      </c>
      <c r="M453" s="101">
        <v>1382.9950738916257</v>
      </c>
      <c r="N453" s="104">
        <v>0.9950738916256158</v>
      </c>
      <c r="O453" s="101">
        <v>1389.8415841584158</v>
      </c>
      <c r="P453" s="101">
        <v>6.846510266790119</v>
      </c>
    </row>
    <row r="454" spans="1:16" ht="13.5">
      <c r="A454" s="91" t="s">
        <v>1900</v>
      </c>
      <c r="B454" s="92" t="s">
        <v>1268</v>
      </c>
      <c r="C454" s="92" t="s">
        <v>1269</v>
      </c>
      <c r="D454" s="92" t="s">
        <v>836</v>
      </c>
      <c r="E454" s="92" t="s">
        <v>539</v>
      </c>
      <c r="F454" s="93">
        <v>220000</v>
      </c>
      <c r="G454" s="94">
        <v>213802.81690140846</v>
      </c>
      <c r="H454" s="95">
        <v>142</v>
      </c>
      <c r="I454" s="91">
        <v>138</v>
      </c>
      <c r="J454" s="95">
        <v>4</v>
      </c>
      <c r="K454" s="95">
        <v>136</v>
      </c>
      <c r="L454" s="96">
        <v>0.028169014084507043</v>
      </c>
      <c r="M454" s="94">
        <v>1549.2957746478874</v>
      </c>
      <c r="N454" s="97">
        <v>0.9855072463768116</v>
      </c>
      <c r="O454" s="94">
        <v>1572.079536039768</v>
      </c>
      <c r="P454" s="94">
        <v>22.783761391880716</v>
      </c>
    </row>
    <row r="455" spans="1:16" ht="13.5">
      <c r="A455" s="99"/>
      <c r="B455" s="85" t="s">
        <v>253</v>
      </c>
      <c r="C455" s="85" t="s">
        <v>923</v>
      </c>
      <c r="D455" s="85" t="s">
        <v>878</v>
      </c>
      <c r="E455" s="85" t="s">
        <v>539</v>
      </c>
      <c r="F455" s="100">
        <v>235689</v>
      </c>
      <c r="G455" s="101">
        <v>235689</v>
      </c>
      <c r="H455" s="102">
        <v>161</v>
      </c>
      <c r="I455" s="99">
        <v>161</v>
      </c>
      <c r="J455" s="102" t="s">
        <v>1710</v>
      </c>
      <c r="K455" s="102">
        <v>134</v>
      </c>
      <c r="L455" s="103" t="s">
        <v>1710</v>
      </c>
      <c r="M455" s="101">
        <v>1463.9068322981366</v>
      </c>
      <c r="N455" s="104">
        <v>0.8322981366459627</v>
      </c>
      <c r="O455" s="101">
        <v>1758.8731343283582</v>
      </c>
      <c r="P455" s="101">
        <v>294.96630203022164</v>
      </c>
    </row>
    <row r="456" spans="1:16" ht="13.5">
      <c r="A456" s="91"/>
      <c r="B456" s="92" t="s">
        <v>680</v>
      </c>
      <c r="C456" s="92" t="s">
        <v>681</v>
      </c>
      <c r="D456" s="92" t="s">
        <v>763</v>
      </c>
      <c r="E456" s="92" t="s">
        <v>540</v>
      </c>
      <c r="F456" s="93">
        <v>314443</v>
      </c>
      <c r="G456" s="94">
        <v>314443</v>
      </c>
      <c r="H456" s="95">
        <v>221</v>
      </c>
      <c r="I456" s="91">
        <v>221</v>
      </c>
      <c r="J456" s="95" t="s">
        <v>1710</v>
      </c>
      <c r="K456" s="95">
        <v>221</v>
      </c>
      <c r="L456" s="96" t="s">
        <v>1710</v>
      </c>
      <c r="M456" s="94">
        <v>1422.8190045248869</v>
      </c>
      <c r="N456" s="97">
        <v>1</v>
      </c>
      <c r="O456" s="94">
        <v>1422.8190045248869</v>
      </c>
      <c r="P456" s="94">
        <v>0</v>
      </c>
    </row>
    <row r="457" spans="1:16" ht="13.5">
      <c r="A457" s="99"/>
      <c r="B457" s="85" t="s">
        <v>1345</v>
      </c>
      <c r="C457" s="85" t="s">
        <v>497</v>
      </c>
      <c r="D457" s="85" t="s">
        <v>768</v>
      </c>
      <c r="E457" s="85" t="s">
        <v>538</v>
      </c>
      <c r="F457" s="100">
        <v>267986</v>
      </c>
      <c r="G457" s="101">
        <v>267986</v>
      </c>
      <c r="H457" s="102">
        <v>184</v>
      </c>
      <c r="I457" s="99">
        <v>184</v>
      </c>
      <c r="J457" s="102" t="s">
        <v>1710</v>
      </c>
      <c r="K457" s="102">
        <v>184</v>
      </c>
      <c r="L457" s="103" t="s">
        <v>1710</v>
      </c>
      <c r="M457" s="101">
        <v>1456.445652173913</v>
      </c>
      <c r="N457" s="104">
        <v>1</v>
      </c>
      <c r="O457" s="101">
        <v>1456.445652173913</v>
      </c>
      <c r="P457" s="101">
        <v>0</v>
      </c>
    </row>
    <row r="458" spans="1:16" ht="13.5">
      <c r="A458" s="91"/>
      <c r="B458" s="92" t="s">
        <v>1135</v>
      </c>
      <c r="C458" s="92" t="s">
        <v>1599</v>
      </c>
      <c r="D458" s="92" t="s">
        <v>779</v>
      </c>
      <c r="E458" s="92" t="s">
        <v>538</v>
      </c>
      <c r="F458" s="93">
        <v>268570</v>
      </c>
      <c r="G458" s="94">
        <v>268570</v>
      </c>
      <c r="H458" s="95">
        <v>212</v>
      </c>
      <c r="I458" s="91">
        <v>212</v>
      </c>
      <c r="J458" s="95" t="s">
        <v>1710</v>
      </c>
      <c r="K458" s="95">
        <v>129</v>
      </c>
      <c r="L458" s="96" t="s">
        <v>1710</v>
      </c>
      <c r="M458" s="94">
        <v>1266.8396226415093</v>
      </c>
      <c r="N458" s="97">
        <v>0.6084905660377359</v>
      </c>
      <c r="O458" s="94">
        <v>2081.937984496124</v>
      </c>
      <c r="P458" s="94">
        <v>815.0983618546147</v>
      </c>
    </row>
    <row r="459" spans="1:16" ht="13.5">
      <c r="A459" s="99"/>
      <c r="B459" s="85" t="s">
        <v>192</v>
      </c>
      <c r="C459" s="85" t="s">
        <v>432</v>
      </c>
      <c r="D459" s="85" t="s">
        <v>831</v>
      </c>
      <c r="E459" s="85" t="s">
        <v>539</v>
      </c>
      <c r="F459" s="100">
        <v>354015</v>
      </c>
      <c r="G459" s="101">
        <v>354015</v>
      </c>
      <c r="H459" s="102">
        <v>199</v>
      </c>
      <c r="I459" s="99">
        <v>199</v>
      </c>
      <c r="J459" s="102" t="s">
        <v>1710</v>
      </c>
      <c r="K459" s="102">
        <v>198</v>
      </c>
      <c r="L459" s="103" t="s">
        <v>1710</v>
      </c>
      <c r="M459" s="101">
        <v>1778.9698492462312</v>
      </c>
      <c r="N459" s="104">
        <v>0.9949748743718593</v>
      </c>
      <c r="O459" s="101">
        <v>1787.9545454545455</v>
      </c>
      <c r="P459" s="101">
        <v>8.98469620831429</v>
      </c>
    </row>
    <row r="460" spans="1:16" ht="13.5">
      <c r="A460" s="91"/>
      <c r="B460" s="92" t="s">
        <v>515</v>
      </c>
      <c r="C460" s="92" t="s">
        <v>516</v>
      </c>
      <c r="D460" s="92" t="s">
        <v>834</v>
      </c>
      <c r="E460" s="92" t="s">
        <v>538</v>
      </c>
      <c r="F460" s="93">
        <v>235669</v>
      </c>
      <c r="G460" s="94">
        <v>235669</v>
      </c>
      <c r="H460" s="95">
        <v>127</v>
      </c>
      <c r="I460" s="91">
        <v>127</v>
      </c>
      <c r="J460" s="95" t="s">
        <v>1710</v>
      </c>
      <c r="K460" s="95">
        <v>99</v>
      </c>
      <c r="L460" s="96" t="s">
        <v>1710</v>
      </c>
      <c r="M460" s="94">
        <v>1855.6614173228347</v>
      </c>
      <c r="N460" s="97">
        <v>0.7795275590551181</v>
      </c>
      <c r="O460" s="94">
        <v>2380.4949494949497</v>
      </c>
      <c r="P460" s="94">
        <v>524.8335321721149</v>
      </c>
    </row>
    <row r="461" spans="1:16" ht="13.5">
      <c r="A461" s="99"/>
      <c r="B461" s="85" t="s">
        <v>1991</v>
      </c>
      <c r="C461" s="85" t="s">
        <v>1992</v>
      </c>
      <c r="D461" s="85" t="s">
        <v>758</v>
      </c>
      <c r="E461" s="85" t="s">
        <v>538</v>
      </c>
      <c r="F461" s="100">
        <v>277583</v>
      </c>
      <c r="G461" s="101">
        <v>277583</v>
      </c>
      <c r="H461" s="102">
        <v>226</v>
      </c>
      <c r="I461" s="99">
        <v>226</v>
      </c>
      <c r="J461" s="102" t="s">
        <v>1710</v>
      </c>
      <c r="K461" s="102">
        <v>223</v>
      </c>
      <c r="L461" s="103" t="s">
        <v>1710</v>
      </c>
      <c r="M461" s="101">
        <v>1228.2433628318583</v>
      </c>
      <c r="N461" s="104">
        <v>0.9867256637168141</v>
      </c>
      <c r="O461" s="101">
        <v>1244.7668161434979</v>
      </c>
      <c r="P461" s="101">
        <v>16.523453311639514</v>
      </c>
    </row>
    <row r="462" spans="1:16" ht="13.5">
      <c r="A462" s="91"/>
      <c r="B462" s="92" t="s">
        <v>2031</v>
      </c>
      <c r="C462" s="92" t="s">
        <v>2032</v>
      </c>
      <c r="D462" s="92" t="s">
        <v>834</v>
      </c>
      <c r="E462" s="92" t="s">
        <v>539</v>
      </c>
      <c r="F462" s="93">
        <v>360301</v>
      </c>
      <c r="G462" s="94">
        <v>360301</v>
      </c>
      <c r="H462" s="95">
        <v>221</v>
      </c>
      <c r="I462" s="91">
        <v>221</v>
      </c>
      <c r="J462" s="95" t="s">
        <v>1710</v>
      </c>
      <c r="K462" s="95">
        <v>195</v>
      </c>
      <c r="L462" s="96" t="s">
        <v>1710</v>
      </c>
      <c r="M462" s="94">
        <v>1630.3212669683257</v>
      </c>
      <c r="N462" s="97">
        <v>0.8823529411764706</v>
      </c>
      <c r="O462" s="94">
        <v>1847.697435897436</v>
      </c>
      <c r="P462" s="94">
        <v>217.37616892911024</v>
      </c>
    </row>
    <row r="463" spans="1:16" ht="13.5">
      <c r="A463" s="99"/>
      <c r="B463" s="85" t="s">
        <v>1910</v>
      </c>
      <c r="C463" s="85" t="s">
        <v>1911</v>
      </c>
      <c r="D463" s="85" t="s">
        <v>761</v>
      </c>
      <c r="E463" s="85" t="s">
        <v>539</v>
      </c>
      <c r="F463" s="100">
        <v>275596</v>
      </c>
      <c r="G463" s="101">
        <v>275596</v>
      </c>
      <c r="H463" s="102">
        <v>178</v>
      </c>
      <c r="I463" s="99">
        <v>178</v>
      </c>
      <c r="J463" s="102" t="s">
        <v>1710</v>
      </c>
      <c r="K463" s="102">
        <v>142</v>
      </c>
      <c r="L463" s="103" t="s">
        <v>1710</v>
      </c>
      <c r="M463" s="101">
        <v>1548.2921348314608</v>
      </c>
      <c r="N463" s="104">
        <v>0.797752808988764</v>
      </c>
      <c r="O463" s="101">
        <v>1940.8169014084508</v>
      </c>
      <c r="P463" s="101">
        <v>392.52476657699003</v>
      </c>
    </row>
    <row r="464" spans="1:16" ht="13.5">
      <c r="A464" s="91"/>
      <c r="B464" s="92" t="s">
        <v>1388</v>
      </c>
      <c r="C464" s="92" t="s">
        <v>965</v>
      </c>
      <c r="D464" s="92" t="s">
        <v>815</v>
      </c>
      <c r="E464" s="92" t="s">
        <v>539</v>
      </c>
      <c r="F464" s="93">
        <v>230103</v>
      </c>
      <c r="G464" s="94">
        <v>230103</v>
      </c>
      <c r="H464" s="95">
        <v>136</v>
      </c>
      <c r="I464" s="91">
        <v>136</v>
      </c>
      <c r="J464" s="95" t="s">
        <v>1710</v>
      </c>
      <c r="K464" s="95">
        <v>136</v>
      </c>
      <c r="L464" s="96" t="s">
        <v>1710</v>
      </c>
      <c r="M464" s="94">
        <v>1691.9338235294117</v>
      </c>
      <c r="N464" s="97">
        <v>1</v>
      </c>
      <c r="O464" s="94">
        <v>1691.9338235294117</v>
      </c>
      <c r="P464" s="94">
        <v>0</v>
      </c>
    </row>
    <row r="465" spans="1:16" ht="13.5">
      <c r="A465" s="99"/>
      <c r="B465" s="85" t="s">
        <v>1158</v>
      </c>
      <c r="C465" s="85" t="s">
        <v>966</v>
      </c>
      <c r="D465" s="85" t="s">
        <v>962</v>
      </c>
      <c r="E465" s="85" t="s">
        <v>539</v>
      </c>
      <c r="F465" s="100">
        <v>235689</v>
      </c>
      <c r="G465" s="101">
        <v>235689</v>
      </c>
      <c r="H465" s="102">
        <v>140</v>
      </c>
      <c r="I465" s="99">
        <v>140</v>
      </c>
      <c r="J465" s="102" t="s">
        <v>1710</v>
      </c>
      <c r="K465" s="102">
        <v>116</v>
      </c>
      <c r="L465" s="103" t="s">
        <v>1710</v>
      </c>
      <c r="M465" s="101">
        <v>1683.4928571428572</v>
      </c>
      <c r="N465" s="104">
        <v>0.8285714285714286</v>
      </c>
      <c r="O465" s="101">
        <v>2031.801724137931</v>
      </c>
      <c r="P465" s="101">
        <v>348.3088669950737</v>
      </c>
    </row>
    <row r="466" spans="1:16" ht="13.5">
      <c r="A466" s="91"/>
      <c r="B466" s="92" t="s">
        <v>977</v>
      </c>
      <c r="C466" s="92" t="s">
        <v>978</v>
      </c>
      <c r="D466" s="92" t="s">
        <v>755</v>
      </c>
      <c r="E466" s="92" t="s">
        <v>539</v>
      </c>
      <c r="F466" s="93">
        <v>338001</v>
      </c>
      <c r="G466" s="94">
        <v>338001</v>
      </c>
      <c r="H466" s="95">
        <v>251</v>
      </c>
      <c r="I466" s="91">
        <v>251</v>
      </c>
      <c r="J466" s="95" t="s">
        <v>1710</v>
      </c>
      <c r="K466" s="95">
        <v>205</v>
      </c>
      <c r="L466" s="96" t="s">
        <v>1710</v>
      </c>
      <c r="M466" s="94">
        <v>1346.617529880478</v>
      </c>
      <c r="N466" s="97">
        <v>0.8167330677290837</v>
      </c>
      <c r="O466" s="94">
        <v>1648.7853658536585</v>
      </c>
      <c r="P466" s="94">
        <v>302.16783597318044</v>
      </c>
    </row>
    <row r="467" spans="1:16" ht="13.5">
      <c r="A467" s="99"/>
      <c r="B467" s="85" t="s">
        <v>356</v>
      </c>
      <c r="C467" s="85" t="s">
        <v>1642</v>
      </c>
      <c r="D467" s="85" t="s">
        <v>763</v>
      </c>
      <c r="E467" s="85" t="s">
        <v>540</v>
      </c>
      <c r="F467" s="100">
        <v>252085</v>
      </c>
      <c r="G467" s="101">
        <v>252085</v>
      </c>
      <c r="H467" s="102">
        <v>206</v>
      </c>
      <c r="I467" s="99">
        <v>206</v>
      </c>
      <c r="J467" s="102" t="s">
        <v>1710</v>
      </c>
      <c r="K467" s="102">
        <v>170</v>
      </c>
      <c r="L467" s="103" t="s">
        <v>1710</v>
      </c>
      <c r="M467" s="101">
        <v>1223.7135922330096</v>
      </c>
      <c r="N467" s="104">
        <v>0.8252427184466019</v>
      </c>
      <c r="O467" s="101">
        <v>1482.8529411764705</v>
      </c>
      <c r="P467" s="101">
        <v>259.13934894346085</v>
      </c>
    </row>
    <row r="468" spans="1:16" ht="13.5">
      <c r="A468" s="91"/>
      <c r="B468" s="92" t="s">
        <v>1337</v>
      </c>
      <c r="C468" s="92" t="s">
        <v>1338</v>
      </c>
      <c r="D468" s="92" t="s">
        <v>789</v>
      </c>
      <c r="E468" s="92" t="s">
        <v>538</v>
      </c>
      <c r="F468" s="93">
        <v>270307</v>
      </c>
      <c r="G468" s="94">
        <v>270307</v>
      </c>
      <c r="H468" s="95">
        <v>310</v>
      </c>
      <c r="I468" s="91">
        <v>310</v>
      </c>
      <c r="J468" s="95" t="s">
        <v>1710</v>
      </c>
      <c r="K468" s="95">
        <v>270</v>
      </c>
      <c r="L468" s="96" t="s">
        <v>1710</v>
      </c>
      <c r="M468" s="94">
        <v>871.9580645161291</v>
      </c>
      <c r="N468" s="97">
        <v>0.8709677419354839</v>
      </c>
      <c r="O468" s="94">
        <v>1001.1370370370371</v>
      </c>
      <c r="P468" s="94">
        <v>129.17897252090802</v>
      </c>
    </row>
    <row r="469" spans="1:16" ht="13.5">
      <c r="A469" s="99"/>
      <c r="B469" s="85" t="s">
        <v>1032</v>
      </c>
      <c r="C469" s="85" t="s">
        <v>1033</v>
      </c>
      <c r="D469" s="85" t="s">
        <v>758</v>
      </c>
      <c r="E469" s="85" t="s">
        <v>539</v>
      </c>
      <c r="F469" s="100">
        <v>267986</v>
      </c>
      <c r="G469" s="101">
        <v>267986</v>
      </c>
      <c r="H469" s="102">
        <v>180</v>
      </c>
      <c r="I469" s="99">
        <v>180</v>
      </c>
      <c r="J469" s="102" t="s">
        <v>1710</v>
      </c>
      <c r="K469" s="102">
        <v>169</v>
      </c>
      <c r="L469" s="103" t="s">
        <v>1710</v>
      </c>
      <c r="M469" s="101">
        <v>1488.8111111111111</v>
      </c>
      <c r="N469" s="104">
        <v>0.9388888888888889</v>
      </c>
      <c r="O469" s="101">
        <v>1585.715976331361</v>
      </c>
      <c r="P469" s="101">
        <v>96.9048652202498</v>
      </c>
    </row>
    <row r="470" spans="1:16" ht="13.5">
      <c r="A470" s="91"/>
      <c r="B470" s="92" t="s">
        <v>292</v>
      </c>
      <c r="C470" s="92" t="s">
        <v>756</v>
      </c>
      <c r="D470" s="92" t="s">
        <v>757</v>
      </c>
      <c r="E470" s="92" t="s">
        <v>539</v>
      </c>
      <c r="F470" s="93">
        <v>247283</v>
      </c>
      <c r="G470" s="94">
        <v>247283</v>
      </c>
      <c r="H470" s="95">
        <v>160</v>
      </c>
      <c r="I470" s="91">
        <v>160</v>
      </c>
      <c r="J470" s="95" t="s">
        <v>1710</v>
      </c>
      <c r="K470" s="95">
        <v>160</v>
      </c>
      <c r="L470" s="96" t="s">
        <v>1710</v>
      </c>
      <c r="M470" s="94">
        <v>1545.51875</v>
      </c>
      <c r="N470" s="97">
        <v>1</v>
      </c>
      <c r="O470" s="94">
        <v>1545.51875</v>
      </c>
      <c r="P470" s="94">
        <v>0</v>
      </c>
    </row>
    <row r="471" spans="1:16" ht="13.5">
      <c r="A471" s="99"/>
      <c r="B471" s="85" t="s">
        <v>169</v>
      </c>
      <c r="C471" s="85" t="s">
        <v>170</v>
      </c>
      <c r="D471" s="85" t="s">
        <v>770</v>
      </c>
      <c r="E471" s="85" t="s">
        <v>539</v>
      </c>
      <c r="F471" s="100">
        <v>359448</v>
      </c>
      <c r="G471" s="101">
        <v>359448</v>
      </c>
      <c r="H471" s="102">
        <v>450</v>
      </c>
      <c r="I471" s="99">
        <v>450</v>
      </c>
      <c r="J471" s="102" t="s">
        <v>1710</v>
      </c>
      <c r="K471" s="102">
        <v>377</v>
      </c>
      <c r="L471" s="103" t="s">
        <v>1710</v>
      </c>
      <c r="M471" s="101">
        <v>798.7733333333333</v>
      </c>
      <c r="N471" s="104">
        <v>0.8377777777777777</v>
      </c>
      <c r="O471" s="101">
        <v>953.4429708222812</v>
      </c>
      <c r="P471" s="101">
        <v>154.66963748894784</v>
      </c>
    </row>
    <row r="472" spans="1:16" ht="13.5">
      <c r="A472" s="91"/>
      <c r="B472" s="92" t="s">
        <v>1442</v>
      </c>
      <c r="C472" s="92" t="s">
        <v>1443</v>
      </c>
      <c r="D472" s="92" t="s">
        <v>758</v>
      </c>
      <c r="E472" s="92" t="s">
        <v>538</v>
      </c>
      <c r="F472" s="93">
        <v>219957</v>
      </c>
      <c r="G472" s="94">
        <v>219957</v>
      </c>
      <c r="H472" s="95">
        <v>145</v>
      </c>
      <c r="I472" s="91">
        <v>145</v>
      </c>
      <c r="J472" s="95" t="s">
        <v>1710</v>
      </c>
      <c r="K472" s="95">
        <v>138</v>
      </c>
      <c r="L472" s="96" t="s">
        <v>1710</v>
      </c>
      <c r="M472" s="94">
        <v>1516.9448275862069</v>
      </c>
      <c r="N472" s="97">
        <v>0.9517241379310345</v>
      </c>
      <c r="O472" s="94">
        <v>1593.891304347826</v>
      </c>
      <c r="P472" s="94">
        <v>76.94647676161912</v>
      </c>
    </row>
    <row r="473" spans="1:16" ht="13.5">
      <c r="A473" s="99"/>
      <c r="B473" s="85" t="s">
        <v>66</v>
      </c>
      <c r="C473" s="85" t="s">
        <v>843</v>
      </c>
      <c r="D473" s="85" t="s">
        <v>844</v>
      </c>
      <c r="E473" s="85" t="s">
        <v>539</v>
      </c>
      <c r="F473" s="100">
        <v>335887</v>
      </c>
      <c r="G473" s="101">
        <v>335887</v>
      </c>
      <c r="H473" s="102">
        <v>207</v>
      </c>
      <c r="I473" s="99">
        <v>207</v>
      </c>
      <c r="J473" s="102" t="s">
        <v>1710</v>
      </c>
      <c r="K473" s="102">
        <v>170</v>
      </c>
      <c r="L473" s="103" t="s">
        <v>1710</v>
      </c>
      <c r="M473" s="101">
        <v>1622.6425120772947</v>
      </c>
      <c r="N473" s="104">
        <v>0.821256038647343</v>
      </c>
      <c r="O473" s="101">
        <v>1975.8058823529411</v>
      </c>
      <c r="P473" s="101">
        <v>353.16337027564646</v>
      </c>
    </row>
    <row r="474" spans="1:16" ht="13.5">
      <c r="A474" s="91"/>
      <c r="B474" s="92" t="s">
        <v>1983</v>
      </c>
      <c r="C474" s="92" t="s">
        <v>1984</v>
      </c>
      <c r="D474" s="92" t="s">
        <v>815</v>
      </c>
      <c r="E474" s="92" t="s">
        <v>539</v>
      </c>
      <c r="F474" s="93">
        <v>356351</v>
      </c>
      <c r="G474" s="94">
        <v>356351</v>
      </c>
      <c r="H474" s="95">
        <v>300</v>
      </c>
      <c r="I474" s="91">
        <v>300</v>
      </c>
      <c r="J474" s="95" t="s">
        <v>1710</v>
      </c>
      <c r="K474" s="95">
        <v>299</v>
      </c>
      <c r="L474" s="96" t="s">
        <v>1710</v>
      </c>
      <c r="M474" s="94">
        <v>1187.8366666666666</v>
      </c>
      <c r="N474" s="97">
        <v>0.9966666666666667</v>
      </c>
      <c r="O474" s="94">
        <v>1191.809364548495</v>
      </c>
      <c r="P474" s="94">
        <v>3.9726978818284806</v>
      </c>
    </row>
    <row r="475" spans="1:16" ht="13.5">
      <c r="A475" s="99"/>
      <c r="B475" s="85" t="s">
        <v>95</v>
      </c>
      <c r="C475" s="85" t="s">
        <v>467</v>
      </c>
      <c r="D475" s="85" t="s">
        <v>777</v>
      </c>
      <c r="E475" s="85" t="s">
        <v>539</v>
      </c>
      <c r="F475" s="100">
        <v>265559</v>
      </c>
      <c r="G475" s="101">
        <v>265559</v>
      </c>
      <c r="H475" s="102">
        <v>186</v>
      </c>
      <c r="I475" s="99">
        <v>186</v>
      </c>
      <c r="J475" s="102" t="s">
        <v>1710</v>
      </c>
      <c r="K475" s="102">
        <v>168</v>
      </c>
      <c r="L475" s="103" t="s">
        <v>1710</v>
      </c>
      <c r="M475" s="101">
        <v>1427.736559139785</v>
      </c>
      <c r="N475" s="104">
        <v>0.9032258064516129</v>
      </c>
      <c r="O475" s="101">
        <v>1580.7083333333333</v>
      </c>
      <c r="P475" s="101">
        <v>152.9717741935483</v>
      </c>
    </row>
    <row r="476" spans="1:16" ht="13.5">
      <c r="A476" s="91"/>
      <c r="B476" s="92" t="s">
        <v>290</v>
      </c>
      <c r="C476" s="92" t="s">
        <v>1748</v>
      </c>
      <c r="D476" s="92" t="s">
        <v>747</v>
      </c>
      <c r="E476" s="92" t="s">
        <v>539</v>
      </c>
      <c r="F476" s="93">
        <v>235689</v>
      </c>
      <c r="G476" s="94">
        <v>235689</v>
      </c>
      <c r="H476" s="95">
        <v>167</v>
      </c>
      <c r="I476" s="91">
        <v>167</v>
      </c>
      <c r="J476" s="95" t="s">
        <v>1710</v>
      </c>
      <c r="K476" s="95">
        <v>150</v>
      </c>
      <c r="L476" s="96" t="s">
        <v>1710</v>
      </c>
      <c r="M476" s="94">
        <v>1411.311377245509</v>
      </c>
      <c r="N476" s="97">
        <v>0.8982035928143712</v>
      </c>
      <c r="O476" s="94">
        <v>1571.26</v>
      </c>
      <c r="P476" s="94">
        <v>159.948622754491</v>
      </c>
    </row>
    <row r="477" spans="1:16" ht="13.5">
      <c r="A477" s="99"/>
      <c r="B477" s="85" t="s">
        <v>2015</v>
      </c>
      <c r="C477" s="85" t="s">
        <v>2016</v>
      </c>
      <c r="D477" s="85" t="s">
        <v>858</v>
      </c>
      <c r="E477" s="85" t="s">
        <v>540</v>
      </c>
      <c r="F477" s="100">
        <v>267986</v>
      </c>
      <c r="G477" s="101">
        <v>267986</v>
      </c>
      <c r="H477" s="102">
        <v>162</v>
      </c>
      <c r="I477" s="99">
        <v>162</v>
      </c>
      <c r="J477" s="102" t="s">
        <v>1710</v>
      </c>
      <c r="K477" s="102">
        <v>162</v>
      </c>
      <c r="L477" s="103" t="s">
        <v>1710</v>
      </c>
      <c r="M477" s="101">
        <v>1654.2345679012346</v>
      </c>
      <c r="N477" s="104">
        <v>1</v>
      </c>
      <c r="O477" s="101">
        <v>1654.2345679012346</v>
      </c>
      <c r="P477" s="101">
        <v>0</v>
      </c>
    </row>
    <row r="478" spans="1:16" ht="13.5">
      <c r="A478" s="91"/>
      <c r="B478" s="92" t="s">
        <v>2056</v>
      </c>
      <c r="C478" s="92" t="s">
        <v>2057</v>
      </c>
      <c r="D478" s="92" t="s">
        <v>858</v>
      </c>
      <c r="E478" s="92" t="s">
        <v>540</v>
      </c>
      <c r="F478" s="93">
        <v>278291</v>
      </c>
      <c r="G478" s="94">
        <v>278291</v>
      </c>
      <c r="H478" s="95">
        <v>210</v>
      </c>
      <c r="I478" s="91">
        <v>210</v>
      </c>
      <c r="J478" s="95" t="s">
        <v>1710</v>
      </c>
      <c r="K478" s="95">
        <v>195</v>
      </c>
      <c r="L478" s="96" t="s">
        <v>1710</v>
      </c>
      <c r="M478" s="94">
        <v>1325.195238095238</v>
      </c>
      <c r="N478" s="97">
        <v>0.9285714285714286</v>
      </c>
      <c r="O478" s="94">
        <v>1427.1333333333334</v>
      </c>
      <c r="P478" s="94">
        <v>101.93809523809546</v>
      </c>
    </row>
    <row r="479" spans="1:16" ht="13.5">
      <c r="A479" s="99"/>
      <c r="B479" s="85" t="s">
        <v>1087</v>
      </c>
      <c r="C479" s="85" t="s">
        <v>1677</v>
      </c>
      <c r="D479" s="85" t="s">
        <v>797</v>
      </c>
      <c r="E479" s="85" t="s">
        <v>540</v>
      </c>
      <c r="F479" s="100">
        <v>528117</v>
      </c>
      <c r="G479" s="101">
        <v>528117</v>
      </c>
      <c r="H479" s="102">
        <v>357</v>
      </c>
      <c r="I479" s="99">
        <v>357</v>
      </c>
      <c r="J479" s="102" t="s">
        <v>1710</v>
      </c>
      <c r="K479" s="102">
        <v>290</v>
      </c>
      <c r="L479" s="103" t="s">
        <v>1710</v>
      </c>
      <c r="M479" s="101">
        <v>1479.3193277310925</v>
      </c>
      <c r="N479" s="104">
        <v>0.8123249299719888</v>
      </c>
      <c r="O479" s="101">
        <v>1821.0931034482758</v>
      </c>
      <c r="P479" s="101">
        <v>341.7737757171833</v>
      </c>
    </row>
    <row r="480" spans="1:16" ht="13.5">
      <c r="A480" s="91"/>
      <c r="B480" s="92" t="s">
        <v>2066</v>
      </c>
      <c r="C480" s="92" t="s">
        <v>2067</v>
      </c>
      <c r="D480" s="92" t="s">
        <v>797</v>
      </c>
      <c r="E480" s="92" t="s">
        <v>539</v>
      </c>
      <c r="F480" s="93">
        <v>255586</v>
      </c>
      <c r="G480" s="94">
        <v>255586</v>
      </c>
      <c r="H480" s="95">
        <v>178</v>
      </c>
      <c r="I480" s="91">
        <v>178</v>
      </c>
      <c r="J480" s="95" t="s">
        <v>1710</v>
      </c>
      <c r="K480" s="95">
        <v>163</v>
      </c>
      <c r="L480" s="96" t="s">
        <v>1710</v>
      </c>
      <c r="M480" s="94">
        <v>1435.876404494382</v>
      </c>
      <c r="N480" s="97">
        <v>0.9157303370786517</v>
      </c>
      <c r="O480" s="94">
        <v>1568.0122699386502</v>
      </c>
      <c r="P480" s="94">
        <v>132.13586544426812</v>
      </c>
    </row>
    <row r="481" spans="1:16" ht="13.5">
      <c r="A481" s="99"/>
      <c r="B481" s="85" t="s">
        <v>568</v>
      </c>
      <c r="C481" s="85" t="s">
        <v>569</v>
      </c>
      <c r="D481" s="85" t="s">
        <v>797</v>
      </c>
      <c r="E481" s="85" t="s">
        <v>540</v>
      </c>
      <c r="F481" s="100">
        <v>380259</v>
      </c>
      <c r="G481" s="101">
        <v>380259</v>
      </c>
      <c r="H481" s="102">
        <v>353</v>
      </c>
      <c r="I481" s="99">
        <v>353</v>
      </c>
      <c r="J481" s="102" t="s">
        <v>1710</v>
      </c>
      <c r="K481" s="102">
        <v>345</v>
      </c>
      <c r="L481" s="103" t="s">
        <v>1710</v>
      </c>
      <c r="M481" s="101">
        <v>1077.2209631728044</v>
      </c>
      <c r="N481" s="104">
        <v>0.9773371104815864</v>
      </c>
      <c r="O481" s="101">
        <v>1102.2</v>
      </c>
      <c r="P481" s="101">
        <v>24.979036827195614</v>
      </c>
    </row>
    <row r="482" spans="1:16" ht="13.5">
      <c r="A482" s="91"/>
      <c r="B482" s="92" t="s">
        <v>325</v>
      </c>
      <c r="C482" s="92" t="s">
        <v>760</v>
      </c>
      <c r="D482" s="92" t="s">
        <v>761</v>
      </c>
      <c r="E482" s="92" t="s">
        <v>540</v>
      </c>
      <c r="F482" s="93">
        <v>400423</v>
      </c>
      <c r="G482" s="94">
        <v>400423</v>
      </c>
      <c r="H482" s="95">
        <v>402</v>
      </c>
      <c r="I482" s="91">
        <v>402</v>
      </c>
      <c r="J482" s="95" t="s">
        <v>1710</v>
      </c>
      <c r="K482" s="95">
        <v>387</v>
      </c>
      <c r="L482" s="96" t="s">
        <v>1710</v>
      </c>
      <c r="M482" s="94">
        <v>996.0771144278607</v>
      </c>
      <c r="N482" s="97">
        <v>0.9626865671641791</v>
      </c>
      <c r="O482" s="94">
        <v>1034.684754521964</v>
      </c>
      <c r="P482" s="94">
        <v>38.6076400941032</v>
      </c>
    </row>
    <row r="483" spans="1:16" ht="13.5">
      <c r="A483" s="99"/>
      <c r="B483" s="85" t="s">
        <v>200</v>
      </c>
      <c r="C483" s="85" t="s">
        <v>458</v>
      </c>
      <c r="D483" s="85" t="s">
        <v>865</v>
      </c>
      <c r="E483" s="85" t="s">
        <v>539</v>
      </c>
      <c r="F483" s="100">
        <v>276454</v>
      </c>
      <c r="G483" s="101">
        <v>276454</v>
      </c>
      <c r="H483" s="102">
        <v>229</v>
      </c>
      <c r="I483" s="99">
        <v>229</v>
      </c>
      <c r="J483" s="102" t="s">
        <v>1710</v>
      </c>
      <c r="K483" s="102">
        <v>203</v>
      </c>
      <c r="L483" s="103" t="s">
        <v>1710</v>
      </c>
      <c r="M483" s="101">
        <v>1207.2227074235807</v>
      </c>
      <c r="N483" s="104">
        <v>0.8864628820960698</v>
      </c>
      <c r="O483" s="101">
        <v>1361.8423645320197</v>
      </c>
      <c r="P483" s="101">
        <v>154.61965710843901</v>
      </c>
    </row>
    <row r="484" spans="1:16" ht="13.5">
      <c r="A484" s="91"/>
      <c r="B484" s="92" t="s">
        <v>618</v>
      </c>
      <c r="C484" s="92" t="s">
        <v>619</v>
      </c>
      <c r="D484" s="92" t="s">
        <v>844</v>
      </c>
      <c r="E484" s="92" t="s">
        <v>539</v>
      </c>
      <c r="F484" s="93">
        <v>301836</v>
      </c>
      <c r="G484" s="94">
        <v>301836</v>
      </c>
      <c r="H484" s="95">
        <v>210</v>
      </c>
      <c r="I484" s="91">
        <v>210</v>
      </c>
      <c r="J484" s="95" t="s">
        <v>1710</v>
      </c>
      <c r="K484" s="95">
        <v>184</v>
      </c>
      <c r="L484" s="96" t="s">
        <v>1710</v>
      </c>
      <c r="M484" s="94">
        <v>1437.3142857142857</v>
      </c>
      <c r="N484" s="97">
        <v>0.8761904761904762</v>
      </c>
      <c r="O484" s="94">
        <v>1640.4130434782608</v>
      </c>
      <c r="P484" s="94">
        <v>203.09875776397507</v>
      </c>
    </row>
    <row r="485" spans="1:16" ht="13.5">
      <c r="A485" s="99"/>
      <c r="B485" s="85" t="s">
        <v>1542</v>
      </c>
      <c r="C485" s="85" t="s">
        <v>1543</v>
      </c>
      <c r="D485" s="85" t="s">
        <v>757</v>
      </c>
      <c r="E485" s="85" t="s">
        <v>540</v>
      </c>
      <c r="F485" s="100">
        <v>267984</v>
      </c>
      <c r="G485" s="101">
        <v>267984</v>
      </c>
      <c r="H485" s="102">
        <v>200</v>
      </c>
      <c r="I485" s="99">
        <v>200</v>
      </c>
      <c r="J485" s="102" t="s">
        <v>1710</v>
      </c>
      <c r="K485" s="102">
        <v>180</v>
      </c>
      <c r="L485" s="103" t="s">
        <v>1710</v>
      </c>
      <c r="M485" s="101">
        <v>1339.92</v>
      </c>
      <c r="N485" s="104">
        <v>0.9</v>
      </c>
      <c r="O485" s="101">
        <v>1488.8</v>
      </c>
      <c r="P485" s="101">
        <v>148.88</v>
      </c>
    </row>
    <row r="486" spans="1:16" ht="13.5">
      <c r="A486" s="91"/>
      <c r="B486" s="92" t="s">
        <v>330</v>
      </c>
      <c r="C486" s="92" t="s">
        <v>709</v>
      </c>
      <c r="D486" s="92" t="s">
        <v>773</v>
      </c>
      <c r="E486" s="92" t="s">
        <v>539</v>
      </c>
      <c r="F486" s="93">
        <v>235689</v>
      </c>
      <c r="G486" s="94">
        <v>235689</v>
      </c>
      <c r="H486" s="95">
        <v>160</v>
      </c>
      <c r="I486" s="91">
        <v>160</v>
      </c>
      <c r="J486" s="95" t="s">
        <v>1710</v>
      </c>
      <c r="K486" s="95">
        <v>129</v>
      </c>
      <c r="L486" s="96" t="s">
        <v>1710</v>
      </c>
      <c r="M486" s="94">
        <v>1473.05625</v>
      </c>
      <c r="N486" s="97">
        <v>0.80625</v>
      </c>
      <c r="O486" s="94">
        <v>1827.046511627907</v>
      </c>
      <c r="P486" s="94">
        <v>353.9902616279069</v>
      </c>
    </row>
    <row r="487" spans="1:16" ht="13.5">
      <c r="A487" s="99"/>
      <c r="B487" s="85" t="s">
        <v>306</v>
      </c>
      <c r="C487" s="85" t="s">
        <v>307</v>
      </c>
      <c r="D487" s="85" t="s">
        <v>815</v>
      </c>
      <c r="E487" s="85" t="s">
        <v>539</v>
      </c>
      <c r="F487" s="100">
        <v>235689</v>
      </c>
      <c r="G487" s="101">
        <v>235689</v>
      </c>
      <c r="H487" s="102">
        <v>165</v>
      </c>
      <c r="I487" s="99">
        <v>165</v>
      </c>
      <c r="J487" s="102" t="s">
        <v>1710</v>
      </c>
      <c r="K487" s="102">
        <v>121</v>
      </c>
      <c r="L487" s="103" t="s">
        <v>1710</v>
      </c>
      <c r="M487" s="101">
        <v>1428.418181818182</v>
      </c>
      <c r="N487" s="104">
        <v>0.7333333333333333</v>
      </c>
      <c r="O487" s="101">
        <v>1947.8429752066115</v>
      </c>
      <c r="P487" s="101">
        <v>519.4247933884296</v>
      </c>
    </row>
    <row r="488" spans="1:16" ht="13.5">
      <c r="A488" s="91"/>
      <c r="B488" s="92" t="s">
        <v>697</v>
      </c>
      <c r="C488" s="92" t="s">
        <v>698</v>
      </c>
      <c r="D488" s="92" t="s">
        <v>759</v>
      </c>
      <c r="E488" s="92" t="s">
        <v>539</v>
      </c>
      <c r="F488" s="93">
        <v>255864</v>
      </c>
      <c r="G488" s="94">
        <v>255864</v>
      </c>
      <c r="H488" s="95">
        <v>201</v>
      </c>
      <c r="I488" s="91">
        <v>201</v>
      </c>
      <c r="J488" s="95" t="s">
        <v>1710</v>
      </c>
      <c r="K488" s="95">
        <v>183</v>
      </c>
      <c r="L488" s="96" t="s">
        <v>1710</v>
      </c>
      <c r="M488" s="94">
        <v>1272.955223880597</v>
      </c>
      <c r="N488" s="97">
        <v>0.9104477611940298</v>
      </c>
      <c r="O488" s="94">
        <v>1398.1639344262296</v>
      </c>
      <c r="P488" s="94">
        <v>125.20871054563258</v>
      </c>
    </row>
    <row r="489" spans="1:16" ht="13.5">
      <c r="A489" s="99"/>
      <c r="B489" s="85" t="s">
        <v>1261</v>
      </c>
      <c r="C489" s="85" t="s">
        <v>1262</v>
      </c>
      <c r="D489" s="85" t="s">
        <v>815</v>
      </c>
      <c r="E489" s="85" t="s">
        <v>539</v>
      </c>
      <c r="F489" s="100">
        <v>216000</v>
      </c>
      <c r="G489" s="101">
        <v>216000</v>
      </c>
      <c r="H489" s="102">
        <v>119</v>
      </c>
      <c r="I489" s="99">
        <v>119</v>
      </c>
      <c r="J489" s="102" t="s">
        <v>1710</v>
      </c>
      <c r="K489" s="102">
        <v>111</v>
      </c>
      <c r="L489" s="103" t="s">
        <v>1710</v>
      </c>
      <c r="M489" s="101">
        <v>1815.126050420168</v>
      </c>
      <c r="N489" s="104">
        <v>0.9327731092436975</v>
      </c>
      <c r="O489" s="101">
        <v>1945.945945945946</v>
      </c>
      <c r="P489" s="101">
        <v>130.81989552577807</v>
      </c>
    </row>
    <row r="490" spans="1:16" ht="13.5">
      <c r="A490" s="91"/>
      <c r="B490" s="92" t="s">
        <v>254</v>
      </c>
      <c r="C490" s="92" t="s">
        <v>1647</v>
      </c>
      <c r="D490" s="92" t="s">
        <v>865</v>
      </c>
      <c r="E490" s="92" t="s">
        <v>539</v>
      </c>
      <c r="F490" s="93">
        <v>340195</v>
      </c>
      <c r="G490" s="94">
        <v>340195</v>
      </c>
      <c r="H490" s="95">
        <v>230</v>
      </c>
      <c r="I490" s="91">
        <v>230</v>
      </c>
      <c r="J490" s="95" t="s">
        <v>1710</v>
      </c>
      <c r="K490" s="95">
        <v>194</v>
      </c>
      <c r="L490" s="96" t="s">
        <v>1710</v>
      </c>
      <c r="M490" s="94">
        <v>1479.108695652174</v>
      </c>
      <c r="N490" s="97">
        <v>0.8434782608695652</v>
      </c>
      <c r="O490" s="94">
        <v>1753.5824742268042</v>
      </c>
      <c r="P490" s="94">
        <v>274.47377857463016</v>
      </c>
    </row>
    <row r="491" spans="1:16" ht="13.5">
      <c r="A491" s="99"/>
      <c r="B491" s="85" t="s">
        <v>1183</v>
      </c>
      <c r="C491" s="85" t="s">
        <v>925</v>
      </c>
      <c r="D491" s="85" t="s">
        <v>926</v>
      </c>
      <c r="E491" s="85" t="s">
        <v>539</v>
      </c>
      <c r="F491" s="100">
        <v>235689</v>
      </c>
      <c r="G491" s="101">
        <v>235689</v>
      </c>
      <c r="H491" s="102">
        <v>160</v>
      </c>
      <c r="I491" s="99">
        <v>160</v>
      </c>
      <c r="J491" s="102" t="s">
        <v>1710</v>
      </c>
      <c r="K491" s="102">
        <v>134</v>
      </c>
      <c r="L491" s="103" t="s">
        <v>1710</v>
      </c>
      <c r="M491" s="101">
        <v>1473.05625</v>
      </c>
      <c r="N491" s="104">
        <v>0.8375</v>
      </c>
      <c r="O491" s="101">
        <v>1758.8731343283582</v>
      </c>
      <c r="P491" s="101">
        <v>285.8168843283581</v>
      </c>
    </row>
    <row r="492" spans="1:16" ht="13.5">
      <c r="A492" s="91"/>
      <c r="B492" s="92" t="s">
        <v>1912</v>
      </c>
      <c r="C492" s="92" t="s">
        <v>1913</v>
      </c>
      <c r="D492" s="92" t="s">
        <v>827</v>
      </c>
      <c r="E492" s="92" t="s">
        <v>539</v>
      </c>
      <c r="F492" s="93">
        <v>278295</v>
      </c>
      <c r="G492" s="94">
        <v>278295</v>
      </c>
      <c r="H492" s="95">
        <v>206</v>
      </c>
      <c r="I492" s="91">
        <v>206</v>
      </c>
      <c r="J492" s="95" t="s">
        <v>1710</v>
      </c>
      <c r="K492" s="95">
        <v>150</v>
      </c>
      <c r="L492" s="96" t="s">
        <v>1710</v>
      </c>
      <c r="M492" s="94">
        <v>1350.9466019417475</v>
      </c>
      <c r="N492" s="97">
        <v>0.7281553398058253</v>
      </c>
      <c r="O492" s="94">
        <v>1855.3</v>
      </c>
      <c r="P492" s="94">
        <v>504.3533980582524</v>
      </c>
    </row>
    <row r="493" spans="1:16" ht="13.5">
      <c r="A493" s="99"/>
      <c r="B493" s="85" t="s">
        <v>1856</v>
      </c>
      <c r="C493" s="85" t="s">
        <v>1857</v>
      </c>
      <c r="D493" s="85" t="s">
        <v>815</v>
      </c>
      <c r="E493" s="85" t="s">
        <v>539</v>
      </c>
      <c r="F493" s="100">
        <v>287673</v>
      </c>
      <c r="G493" s="101">
        <v>287673</v>
      </c>
      <c r="H493" s="102">
        <v>169</v>
      </c>
      <c r="I493" s="99">
        <v>169</v>
      </c>
      <c r="J493" s="102" t="s">
        <v>1710</v>
      </c>
      <c r="K493" s="102">
        <v>135</v>
      </c>
      <c r="L493" s="103" t="s">
        <v>1710</v>
      </c>
      <c r="M493" s="101">
        <v>1702.207100591716</v>
      </c>
      <c r="N493" s="104">
        <v>0.7988165680473372</v>
      </c>
      <c r="O493" s="101">
        <v>2130.911111111111</v>
      </c>
      <c r="P493" s="101">
        <v>428.70401051939507</v>
      </c>
    </row>
    <row r="494" spans="1:16" ht="13.5">
      <c r="A494" s="91"/>
      <c r="B494" s="92" t="s">
        <v>1214</v>
      </c>
      <c r="C494" s="92" t="s">
        <v>683</v>
      </c>
      <c r="D494" s="92" t="s">
        <v>834</v>
      </c>
      <c r="E494" s="92" t="s">
        <v>539</v>
      </c>
      <c r="F494" s="93">
        <v>454774</v>
      </c>
      <c r="G494" s="94">
        <v>454774</v>
      </c>
      <c r="H494" s="95">
        <v>350</v>
      </c>
      <c r="I494" s="91">
        <v>350</v>
      </c>
      <c r="J494" s="95" t="s">
        <v>1710</v>
      </c>
      <c r="K494" s="95">
        <v>296</v>
      </c>
      <c r="L494" s="96" t="s">
        <v>1710</v>
      </c>
      <c r="M494" s="94">
        <v>1299.3542857142857</v>
      </c>
      <c r="N494" s="97">
        <v>0.8457142857142858</v>
      </c>
      <c r="O494" s="94">
        <v>1536.3986486486488</v>
      </c>
      <c r="P494" s="94">
        <v>237.0443629343631</v>
      </c>
    </row>
    <row r="495" spans="1:16" ht="13.5">
      <c r="A495" s="99"/>
      <c r="B495" s="85" t="s">
        <v>1307</v>
      </c>
      <c r="C495" s="85" t="s">
        <v>1849</v>
      </c>
      <c r="D495" s="85" t="s">
        <v>793</v>
      </c>
      <c r="E495" s="85" t="s">
        <v>539</v>
      </c>
      <c r="F495" s="100">
        <v>235689</v>
      </c>
      <c r="G495" s="101">
        <v>235689</v>
      </c>
      <c r="H495" s="102">
        <v>164</v>
      </c>
      <c r="I495" s="99">
        <v>164</v>
      </c>
      <c r="J495" s="102" t="s">
        <v>1710</v>
      </c>
      <c r="K495" s="102">
        <v>148</v>
      </c>
      <c r="L495" s="103" t="s">
        <v>1710</v>
      </c>
      <c r="M495" s="101">
        <v>1437.128048780488</v>
      </c>
      <c r="N495" s="104">
        <v>0.9024390243902439</v>
      </c>
      <c r="O495" s="101">
        <v>1592.4932432432433</v>
      </c>
      <c r="P495" s="101">
        <v>155.36519446275543</v>
      </c>
    </row>
    <row r="496" spans="1:16" ht="13.5">
      <c r="A496" s="91"/>
      <c r="B496" s="92" t="s">
        <v>397</v>
      </c>
      <c r="C496" s="92" t="s">
        <v>1820</v>
      </c>
      <c r="D496" s="92" t="s">
        <v>827</v>
      </c>
      <c r="E496" s="92" t="s">
        <v>539</v>
      </c>
      <c r="F496" s="93">
        <v>220000</v>
      </c>
      <c r="G496" s="94">
        <v>220000</v>
      </c>
      <c r="H496" s="95">
        <v>166</v>
      </c>
      <c r="I496" s="91">
        <v>166</v>
      </c>
      <c r="J496" s="95" t="s">
        <v>1710</v>
      </c>
      <c r="K496" s="95">
        <v>155</v>
      </c>
      <c r="L496" s="96" t="s">
        <v>1710</v>
      </c>
      <c r="M496" s="94">
        <v>1325.301204819277</v>
      </c>
      <c r="N496" s="97">
        <v>0.9337349397590361</v>
      </c>
      <c r="O496" s="94">
        <v>1419.3548387096773</v>
      </c>
      <c r="P496" s="94">
        <v>94.0536338904003</v>
      </c>
    </row>
    <row r="497" spans="1:16" ht="13.5">
      <c r="A497" s="99"/>
      <c r="B497" s="85" t="s">
        <v>1255</v>
      </c>
      <c r="C497" s="85" t="s">
        <v>820</v>
      </c>
      <c r="D497" s="85" t="s">
        <v>821</v>
      </c>
      <c r="E497" s="85" t="s">
        <v>539</v>
      </c>
      <c r="F497" s="100">
        <v>220000</v>
      </c>
      <c r="G497" s="101">
        <v>220000</v>
      </c>
      <c r="H497" s="102">
        <v>152</v>
      </c>
      <c r="I497" s="99">
        <v>152</v>
      </c>
      <c r="J497" s="102" t="s">
        <v>1710</v>
      </c>
      <c r="K497" s="102">
        <v>120</v>
      </c>
      <c r="L497" s="103" t="s">
        <v>1710</v>
      </c>
      <c r="M497" s="101">
        <v>1447.3684210526317</v>
      </c>
      <c r="N497" s="104">
        <v>0.7894736842105263</v>
      </c>
      <c r="O497" s="101">
        <v>1833.3333333333333</v>
      </c>
      <c r="P497" s="101">
        <v>385.9649122807016</v>
      </c>
    </row>
    <row r="498" spans="1:16" ht="13.5">
      <c r="A498" s="91"/>
      <c r="B498" s="92" t="s">
        <v>89</v>
      </c>
      <c r="C498" s="92" t="s">
        <v>1799</v>
      </c>
      <c r="D498" s="92" t="s">
        <v>894</v>
      </c>
      <c r="E498" s="92" t="s">
        <v>539</v>
      </c>
      <c r="F498" s="93">
        <v>257967</v>
      </c>
      <c r="G498" s="94">
        <v>257967</v>
      </c>
      <c r="H498" s="95">
        <v>179</v>
      </c>
      <c r="I498" s="91">
        <v>179</v>
      </c>
      <c r="J498" s="95" t="s">
        <v>1710</v>
      </c>
      <c r="K498" s="95">
        <v>168</v>
      </c>
      <c r="L498" s="96" t="s">
        <v>1710</v>
      </c>
      <c r="M498" s="94">
        <v>1441.1564245810057</v>
      </c>
      <c r="N498" s="97">
        <v>0.9385474860335196</v>
      </c>
      <c r="O498" s="94">
        <v>1535.517857142857</v>
      </c>
      <c r="P498" s="94">
        <v>94.36143256185142</v>
      </c>
    </row>
    <row r="499" spans="1:16" ht="13.5">
      <c r="A499" s="99"/>
      <c r="B499" s="85" t="s">
        <v>1445</v>
      </c>
      <c r="C499" s="85" t="s">
        <v>462</v>
      </c>
      <c r="D499" s="85" t="s">
        <v>841</v>
      </c>
      <c r="E499" s="85" t="s">
        <v>539</v>
      </c>
      <c r="F499" s="100">
        <v>228636</v>
      </c>
      <c r="G499" s="101">
        <v>228636</v>
      </c>
      <c r="H499" s="102">
        <v>180</v>
      </c>
      <c r="I499" s="99">
        <v>180</v>
      </c>
      <c r="J499" s="102" t="s">
        <v>1710</v>
      </c>
      <c r="K499" s="102">
        <v>127</v>
      </c>
      <c r="L499" s="103" t="s">
        <v>1710</v>
      </c>
      <c r="M499" s="101">
        <v>1270.2</v>
      </c>
      <c r="N499" s="104">
        <v>0.7055555555555556</v>
      </c>
      <c r="O499" s="101">
        <v>1800.283464566929</v>
      </c>
      <c r="P499" s="101">
        <v>530.083464566929</v>
      </c>
    </row>
    <row r="500" spans="1:16" ht="13.5">
      <c r="A500" s="91"/>
      <c r="B500" s="92" t="s">
        <v>63</v>
      </c>
      <c r="C500" s="92" t="s">
        <v>64</v>
      </c>
      <c r="D500" s="92" t="s">
        <v>755</v>
      </c>
      <c r="E500" s="92" t="s">
        <v>539</v>
      </c>
      <c r="F500" s="93">
        <v>235689</v>
      </c>
      <c r="G500" s="94">
        <v>235689</v>
      </c>
      <c r="H500" s="95">
        <v>160</v>
      </c>
      <c r="I500" s="91">
        <v>160</v>
      </c>
      <c r="J500" s="95" t="s">
        <v>1710</v>
      </c>
      <c r="K500" s="95">
        <v>121</v>
      </c>
      <c r="L500" s="96" t="s">
        <v>1710</v>
      </c>
      <c r="M500" s="94">
        <v>1473.05625</v>
      </c>
      <c r="N500" s="97">
        <v>0.75625</v>
      </c>
      <c r="O500" s="94">
        <v>1947.8429752066115</v>
      </c>
      <c r="P500" s="94">
        <v>474.78672520661144</v>
      </c>
    </row>
    <row r="501" spans="1:16" ht="13.5">
      <c r="A501" s="99"/>
      <c r="B501" s="85" t="s">
        <v>140</v>
      </c>
      <c r="C501" s="85" t="s">
        <v>513</v>
      </c>
      <c r="D501" s="85" t="s">
        <v>755</v>
      </c>
      <c r="E501" s="85" t="s">
        <v>540</v>
      </c>
      <c r="F501" s="100">
        <v>274815</v>
      </c>
      <c r="G501" s="101">
        <v>274815</v>
      </c>
      <c r="H501" s="102">
        <v>175</v>
      </c>
      <c r="I501" s="99">
        <v>175</v>
      </c>
      <c r="J501" s="102" t="s">
        <v>1710</v>
      </c>
      <c r="K501" s="102">
        <v>159</v>
      </c>
      <c r="L501" s="103" t="s">
        <v>1710</v>
      </c>
      <c r="M501" s="101">
        <v>1570.3714285714286</v>
      </c>
      <c r="N501" s="104">
        <v>0.9085714285714286</v>
      </c>
      <c r="O501" s="101">
        <v>1728.3962264150944</v>
      </c>
      <c r="P501" s="101">
        <v>158.02479784366574</v>
      </c>
    </row>
    <row r="502" spans="1:16" ht="13.5">
      <c r="A502" s="91"/>
      <c r="B502" s="92" t="s">
        <v>132</v>
      </c>
      <c r="C502" s="92" t="s">
        <v>866</v>
      </c>
      <c r="D502" s="92" t="s">
        <v>779</v>
      </c>
      <c r="E502" s="92" t="s">
        <v>539</v>
      </c>
      <c r="F502" s="93">
        <v>241668</v>
      </c>
      <c r="G502" s="94">
        <v>241668</v>
      </c>
      <c r="H502" s="95">
        <v>160</v>
      </c>
      <c r="I502" s="91">
        <v>160</v>
      </c>
      <c r="J502" s="95" t="s">
        <v>1710</v>
      </c>
      <c r="K502" s="95">
        <v>119</v>
      </c>
      <c r="L502" s="96" t="s">
        <v>1710</v>
      </c>
      <c r="M502" s="94">
        <v>1510.425</v>
      </c>
      <c r="N502" s="97">
        <v>0.74375</v>
      </c>
      <c r="O502" s="94">
        <v>2030.8235294117646</v>
      </c>
      <c r="P502" s="94">
        <v>520.3985294117647</v>
      </c>
    </row>
    <row r="503" spans="1:16" ht="13.5">
      <c r="A503" s="99" t="s">
        <v>1900</v>
      </c>
      <c r="B503" s="85" t="s">
        <v>1926</v>
      </c>
      <c r="C503" s="85" t="s">
        <v>1927</v>
      </c>
      <c r="D503" s="85" t="s">
        <v>810</v>
      </c>
      <c r="E503" s="85" t="s">
        <v>540</v>
      </c>
      <c r="F503" s="100">
        <v>282039</v>
      </c>
      <c r="G503" s="101">
        <v>280994.4111111111</v>
      </c>
      <c r="H503" s="102">
        <v>270</v>
      </c>
      <c r="I503" s="99">
        <v>269</v>
      </c>
      <c r="J503" s="102">
        <v>1</v>
      </c>
      <c r="K503" s="102">
        <v>228</v>
      </c>
      <c r="L503" s="103">
        <v>0.003703703703703704</v>
      </c>
      <c r="M503" s="101">
        <v>1044.588888888889</v>
      </c>
      <c r="N503" s="104">
        <v>0.8475836431226765</v>
      </c>
      <c r="O503" s="101">
        <v>1232.431627680312</v>
      </c>
      <c r="P503" s="101">
        <v>187.84273879142302</v>
      </c>
    </row>
    <row r="504" spans="1:16" ht="13.5">
      <c r="A504" s="91"/>
      <c r="B504" s="92" t="s">
        <v>2058</v>
      </c>
      <c r="C504" s="92" t="s">
        <v>2059</v>
      </c>
      <c r="D504" s="92" t="s">
        <v>834</v>
      </c>
      <c r="E504" s="92" t="s">
        <v>539</v>
      </c>
      <c r="F504" s="93">
        <v>348378</v>
      </c>
      <c r="G504" s="94">
        <v>348378</v>
      </c>
      <c r="H504" s="95">
        <v>262</v>
      </c>
      <c r="I504" s="91">
        <v>262</v>
      </c>
      <c r="J504" s="95" t="s">
        <v>1710</v>
      </c>
      <c r="K504" s="95">
        <v>226</v>
      </c>
      <c r="L504" s="96" t="s">
        <v>1710</v>
      </c>
      <c r="M504" s="94">
        <v>1329.6870229007634</v>
      </c>
      <c r="N504" s="97">
        <v>0.8625954198473282</v>
      </c>
      <c r="O504" s="94">
        <v>1541.495575221239</v>
      </c>
      <c r="P504" s="94">
        <v>211.80855232047566</v>
      </c>
    </row>
    <row r="505" spans="1:16" ht="13.5">
      <c r="A505" s="99"/>
      <c r="B505" s="85" t="s">
        <v>1405</v>
      </c>
      <c r="C505" s="85" t="s">
        <v>1678</v>
      </c>
      <c r="D505" s="85" t="s">
        <v>878</v>
      </c>
      <c r="E505" s="85" t="s">
        <v>540</v>
      </c>
      <c r="F505" s="100">
        <v>332872</v>
      </c>
      <c r="G505" s="101">
        <v>332872</v>
      </c>
      <c r="H505" s="102">
        <v>333</v>
      </c>
      <c r="I505" s="99">
        <v>333</v>
      </c>
      <c r="J505" s="102" t="s">
        <v>1710</v>
      </c>
      <c r="K505" s="102">
        <v>300</v>
      </c>
      <c r="L505" s="103" t="s">
        <v>1710</v>
      </c>
      <c r="M505" s="101">
        <v>999.6156156156156</v>
      </c>
      <c r="N505" s="104">
        <v>0.9009009009009009</v>
      </c>
      <c r="O505" s="101">
        <v>1109.5733333333333</v>
      </c>
      <c r="P505" s="101">
        <v>109.95771771771763</v>
      </c>
    </row>
    <row r="506" spans="1:16" ht="13.5">
      <c r="A506" s="91"/>
      <c r="B506" s="92" t="s">
        <v>1737</v>
      </c>
      <c r="C506" s="92" t="s">
        <v>1738</v>
      </c>
      <c r="D506" s="92" t="s">
        <v>763</v>
      </c>
      <c r="E506" s="92" t="s">
        <v>540</v>
      </c>
      <c r="F506" s="93">
        <v>324118</v>
      </c>
      <c r="G506" s="94">
        <v>324118</v>
      </c>
      <c r="H506" s="95">
        <v>232</v>
      </c>
      <c r="I506" s="91">
        <v>232</v>
      </c>
      <c r="J506" s="95" t="s">
        <v>1710</v>
      </c>
      <c r="K506" s="95">
        <v>200</v>
      </c>
      <c r="L506" s="96" t="s">
        <v>1710</v>
      </c>
      <c r="M506" s="94">
        <v>1397.0603448275863</v>
      </c>
      <c r="N506" s="97">
        <v>0.8620689655172413</v>
      </c>
      <c r="O506" s="94">
        <v>1620.59</v>
      </c>
      <c r="P506" s="94">
        <v>223.52965517241364</v>
      </c>
    </row>
    <row r="507" spans="1:16" ht="13.5">
      <c r="A507" s="99" t="s">
        <v>1900</v>
      </c>
      <c r="B507" s="85" t="s">
        <v>1285</v>
      </c>
      <c r="C507" s="85" t="s">
        <v>1286</v>
      </c>
      <c r="D507" s="85" t="s">
        <v>915</v>
      </c>
      <c r="E507" s="85" t="s">
        <v>539</v>
      </c>
      <c r="F507" s="100">
        <v>235689</v>
      </c>
      <c r="G507" s="101">
        <v>224914.64571428573</v>
      </c>
      <c r="H507" s="102">
        <v>175</v>
      </c>
      <c r="I507" s="99">
        <v>167</v>
      </c>
      <c r="J507" s="102">
        <v>8</v>
      </c>
      <c r="K507" s="102">
        <v>136</v>
      </c>
      <c r="L507" s="103">
        <v>0.045714285714285714</v>
      </c>
      <c r="M507" s="101">
        <v>1346.7942857142857</v>
      </c>
      <c r="N507" s="104">
        <v>0.8143712574850299</v>
      </c>
      <c r="O507" s="101">
        <v>1653.7841596638657</v>
      </c>
      <c r="P507" s="101">
        <v>306.98987394958</v>
      </c>
    </row>
    <row r="508" spans="1:16" ht="13.5">
      <c r="A508" s="91"/>
      <c r="B508" s="92" t="s">
        <v>1560</v>
      </c>
      <c r="C508" s="92" t="s">
        <v>945</v>
      </c>
      <c r="D508" s="92" t="s">
        <v>946</v>
      </c>
      <c r="E508" s="92" t="s">
        <v>539</v>
      </c>
      <c r="F508" s="93">
        <v>235689</v>
      </c>
      <c r="G508" s="94">
        <v>235689</v>
      </c>
      <c r="H508" s="95">
        <v>176</v>
      </c>
      <c r="I508" s="91">
        <v>176</v>
      </c>
      <c r="J508" s="95" t="s">
        <v>1710</v>
      </c>
      <c r="K508" s="95">
        <v>89</v>
      </c>
      <c r="L508" s="96" t="s">
        <v>1710</v>
      </c>
      <c r="M508" s="94">
        <v>1339.1420454545455</v>
      </c>
      <c r="N508" s="97">
        <v>0.5056818181818182</v>
      </c>
      <c r="O508" s="94">
        <v>2648.191011235955</v>
      </c>
      <c r="P508" s="94">
        <v>1309.0489657814096</v>
      </c>
    </row>
    <row r="509" spans="1:16" ht="13.5">
      <c r="A509" s="99"/>
      <c r="B509" s="85" t="s">
        <v>97</v>
      </c>
      <c r="C509" s="85" t="s">
        <v>972</v>
      </c>
      <c r="D509" s="85" t="s">
        <v>831</v>
      </c>
      <c r="E509" s="85" t="s">
        <v>540</v>
      </c>
      <c r="F509" s="100">
        <v>285828</v>
      </c>
      <c r="G509" s="101">
        <v>285828</v>
      </c>
      <c r="H509" s="102">
        <v>213</v>
      </c>
      <c r="I509" s="99">
        <v>213</v>
      </c>
      <c r="J509" s="102" t="s">
        <v>1710</v>
      </c>
      <c r="K509" s="102">
        <v>185</v>
      </c>
      <c r="L509" s="103" t="s">
        <v>1710</v>
      </c>
      <c r="M509" s="101">
        <v>1341.9154929577464</v>
      </c>
      <c r="N509" s="104">
        <v>0.8685446009389671</v>
      </c>
      <c r="O509" s="101">
        <v>1545.0162162162162</v>
      </c>
      <c r="P509" s="101">
        <v>203.10072325846977</v>
      </c>
    </row>
    <row r="510" spans="1:16" ht="13.5">
      <c r="A510" s="91"/>
      <c r="B510" s="92" t="s">
        <v>1120</v>
      </c>
      <c r="C510" s="92" t="s">
        <v>444</v>
      </c>
      <c r="D510" s="92" t="s">
        <v>797</v>
      </c>
      <c r="E510" s="92" t="s">
        <v>539</v>
      </c>
      <c r="F510" s="93">
        <v>267984</v>
      </c>
      <c r="G510" s="94">
        <v>267984</v>
      </c>
      <c r="H510" s="95">
        <v>183</v>
      </c>
      <c r="I510" s="91">
        <v>183</v>
      </c>
      <c r="J510" s="95" t="s">
        <v>1710</v>
      </c>
      <c r="K510" s="95">
        <v>148</v>
      </c>
      <c r="L510" s="96" t="s">
        <v>1710</v>
      </c>
      <c r="M510" s="94">
        <v>1464.3934426229507</v>
      </c>
      <c r="N510" s="97">
        <v>0.8087431693989071</v>
      </c>
      <c r="O510" s="94">
        <v>1810.7027027027027</v>
      </c>
      <c r="P510" s="94">
        <v>346.309260079752</v>
      </c>
    </row>
    <row r="511" spans="1:16" ht="13.5">
      <c r="A511" s="99" t="s">
        <v>1900</v>
      </c>
      <c r="B511" s="85" t="s">
        <v>213</v>
      </c>
      <c r="C511" s="85" t="s">
        <v>1752</v>
      </c>
      <c r="D511" s="85" t="s">
        <v>711</v>
      </c>
      <c r="E511" s="85" t="s">
        <v>540</v>
      </c>
      <c r="F511" s="100">
        <v>267986</v>
      </c>
      <c r="G511" s="101">
        <v>266381.29341317364</v>
      </c>
      <c r="H511" s="102">
        <v>167</v>
      </c>
      <c r="I511" s="99">
        <v>166</v>
      </c>
      <c r="J511" s="102">
        <v>1</v>
      </c>
      <c r="K511" s="102">
        <v>142</v>
      </c>
      <c r="L511" s="103">
        <v>0.005988023952095809</v>
      </c>
      <c r="M511" s="101">
        <v>1604.7065868263473</v>
      </c>
      <c r="N511" s="104">
        <v>0.8554216867469879</v>
      </c>
      <c r="O511" s="101">
        <v>1875.924601501223</v>
      </c>
      <c r="P511" s="101">
        <v>271.2180146748756</v>
      </c>
    </row>
    <row r="512" spans="1:16" ht="13.5">
      <c r="A512" s="91"/>
      <c r="B512" s="92" t="s">
        <v>983</v>
      </c>
      <c r="C512" s="92" t="s">
        <v>781</v>
      </c>
      <c r="D512" s="92" t="s">
        <v>782</v>
      </c>
      <c r="E512" s="92" t="s">
        <v>539</v>
      </c>
      <c r="F512" s="93">
        <v>235072</v>
      </c>
      <c r="G512" s="94">
        <v>235072</v>
      </c>
      <c r="H512" s="95">
        <v>160</v>
      </c>
      <c r="I512" s="91">
        <v>160</v>
      </c>
      <c r="J512" s="95" t="s">
        <v>1710</v>
      </c>
      <c r="K512" s="95">
        <v>155</v>
      </c>
      <c r="L512" s="96" t="s">
        <v>1710</v>
      </c>
      <c r="M512" s="94">
        <v>1469.2</v>
      </c>
      <c r="N512" s="97">
        <v>0.96875</v>
      </c>
      <c r="O512" s="94">
        <v>1516.5935483870967</v>
      </c>
      <c r="P512" s="94">
        <v>47.393548387096644</v>
      </c>
    </row>
    <row r="513" spans="1:16" ht="13.5">
      <c r="A513" s="99"/>
      <c r="B513" s="85" t="s">
        <v>552</v>
      </c>
      <c r="C513" s="85" t="s">
        <v>553</v>
      </c>
      <c r="D513" s="85" t="s">
        <v>805</v>
      </c>
      <c r="E513" s="85" t="s">
        <v>539</v>
      </c>
      <c r="F513" s="100">
        <v>247500</v>
      </c>
      <c r="G513" s="101">
        <v>247500</v>
      </c>
      <c r="H513" s="102">
        <v>206</v>
      </c>
      <c r="I513" s="99">
        <v>206</v>
      </c>
      <c r="J513" s="102" t="s">
        <v>1710</v>
      </c>
      <c r="K513" s="102">
        <v>122</v>
      </c>
      <c r="L513" s="103" t="s">
        <v>1710</v>
      </c>
      <c r="M513" s="101">
        <v>1201.4563106796118</v>
      </c>
      <c r="N513" s="104">
        <v>0.5922330097087378</v>
      </c>
      <c r="O513" s="101">
        <v>2028.688524590164</v>
      </c>
      <c r="P513" s="101">
        <v>827.2322139105522</v>
      </c>
    </row>
    <row r="514" spans="1:16" ht="13.5">
      <c r="A514" s="91"/>
      <c r="B514" s="92" t="s">
        <v>335</v>
      </c>
      <c r="C514" s="92" t="s">
        <v>493</v>
      </c>
      <c r="D514" s="92" t="s">
        <v>827</v>
      </c>
      <c r="E514" s="92" t="s">
        <v>539</v>
      </c>
      <c r="F514" s="93">
        <v>230034</v>
      </c>
      <c r="G514" s="94">
        <v>230034</v>
      </c>
      <c r="H514" s="95">
        <v>160</v>
      </c>
      <c r="I514" s="91">
        <v>160</v>
      </c>
      <c r="J514" s="95" t="s">
        <v>1710</v>
      </c>
      <c r="K514" s="95">
        <v>139</v>
      </c>
      <c r="L514" s="96" t="s">
        <v>1710</v>
      </c>
      <c r="M514" s="94">
        <v>1437.7125</v>
      </c>
      <c r="N514" s="97">
        <v>0.86875</v>
      </c>
      <c r="O514" s="94">
        <v>1654.9208633093526</v>
      </c>
      <c r="P514" s="94">
        <v>217.20836330935253</v>
      </c>
    </row>
    <row r="515" spans="1:16" ht="13.5">
      <c r="A515" s="99"/>
      <c r="B515" s="85" t="s">
        <v>622</v>
      </c>
      <c r="C515" s="85" t="s">
        <v>623</v>
      </c>
      <c r="D515" s="85" t="s">
        <v>821</v>
      </c>
      <c r="E515" s="85" t="s">
        <v>539</v>
      </c>
      <c r="F515" s="100">
        <v>267553</v>
      </c>
      <c r="G515" s="101">
        <v>267553</v>
      </c>
      <c r="H515" s="102">
        <v>160</v>
      </c>
      <c r="I515" s="99">
        <v>160</v>
      </c>
      <c r="J515" s="102" t="s">
        <v>1710</v>
      </c>
      <c r="K515" s="102">
        <v>120</v>
      </c>
      <c r="L515" s="103" t="s">
        <v>1710</v>
      </c>
      <c r="M515" s="101">
        <v>1672.20625</v>
      </c>
      <c r="N515" s="104">
        <v>0.75</v>
      </c>
      <c r="O515" s="101">
        <v>2229.608333333333</v>
      </c>
      <c r="P515" s="101">
        <v>557.4020833333332</v>
      </c>
    </row>
    <row r="516" spans="1:16" ht="13.5">
      <c r="A516" s="91"/>
      <c r="B516" s="92" t="s">
        <v>143</v>
      </c>
      <c r="C516" s="92" t="s">
        <v>958</v>
      </c>
      <c r="D516" s="92" t="s">
        <v>773</v>
      </c>
      <c r="E516" s="92" t="s">
        <v>540</v>
      </c>
      <c r="F516" s="93">
        <v>278295</v>
      </c>
      <c r="G516" s="94">
        <v>278295</v>
      </c>
      <c r="H516" s="95">
        <v>180</v>
      </c>
      <c r="I516" s="91">
        <v>180</v>
      </c>
      <c r="J516" s="95" t="s">
        <v>1710</v>
      </c>
      <c r="K516" s="95">
        <v>165</v>
      </c>
      <c r="L516" s="96" t="s">
        <v>1710</v>
      </c>
      <c r="M516" s="94">
        <v>1546.0833333333333</v>
      </c>
      <c r="N516" s="97">
        <v>0.9166666666666666</v>
      </c>
      <c r="O516" s="94">
        <v>1686.6363636363637</v>
      </c>
      <c r="P516" s="94">
        <v>140.55303030303048</v>
      </c>
    </row>
    <row r="517" spans="1:16" ht="13.5">
      <c r="A517" s="99"/>
      <c r="B517" s="85" t="s">
        <v>42</v>
      </c>
      <c r="C517" s="85" t="s">
        <v>43</v>
      </c>
      <c r="D517" s="85" t="s">
        <v>823</v>
      </c>
      <c r="E517" s="85" t="s">
        <v>539</v>
      </c>
      <c r="F517" s="100">
        <v>507180</v>
      </c>
      <c r="G517" s="101">
        <v>507180</v>
      </c>
      <c r="H517" s="102">
        <v>400</v>
      </c>
      <c r="I517" s="99">
        <v>400</v>
      </c>
      <c r="J517" s="102" t="s">
        <v>1710</v>
      </c>
      <c r="K517" s="102">
        <v>301</v>
      </c>
      <c r="L517" s="103" t="s">
        <v>1710</v>
      </c>
      <c r="M517" s="101">
        <v>1267.95</v>
      </c>
      <c r="N517" s="104">
        <v>0.7525</v>
      </c>
      <c r="O517" s="101">
        <v>1684.983388704319</v>
      </c>
      <c r="P517" s="101">
        <v>417.0333887043189</v>
      </c>
    </row>
    <row r="518" spans="1:16" ht="13.5">
      <c r="A518" s="91"/>
      <c r="B518" s="92" t="s">
        <v>1237</v>
      </c>
      <c r="C518" s="92" t="s">
        <v>481</v>
      </c>
      <c r="D518" s="92" t="s">
        <v>812</v>
      </c>
      <c r="E518" s="92" t="s">
        <v>540</v>
      </c>
      <c r="F518" s="93">
        <v>384759</v>
      </c>
      <c r="G518" s="94">
        <v>384759</v>
      </c>
      <c r="H518" s="95">
        <v>360</v>
      </c>
      <c r="I518" s="91">
        <v>360</v>
      </c>
      <c r="J518" s="95" t="s">
        <v>1710</v>
      </c>
      <c r="K518" s="95">
        <v>347</v>
      </c>
      <c r="L518" s="96" t="s">
        <v>1710</v>
      </c>
      <c r="M518" s="94">
        <v>1068.775</v>
      </c>
      <c r="N518" s="97">
        <v>0.9638888888888889</v>
      </c>
      <c r="O518" s="94">
        <v>1108.8155619596541</v>
      </c>
      <c r="P518" s="94">
        <v>40.04056195965404</v>
      </c>
    </row>
    <row r="519" spans="1:16" ht="13.5">
      <c r="A519" s="99"/>
      <c r="B519" s="85" t="s">
        <v>1031</v>
      </c>
      <c r="C519" s="85" t="s">
        <v>949</v>
      </c>
      <c r="D519" s="85" t="s">
        <v>825</v>
      </c>
      <c r="E519" s="85" t="s">
        <v>539</v>
      </c>
      <c r="F519" s="100">
        <v>323134</v>
      </c>
      <c r="G519" s="101">
        <v>323134</v>
      </c>
      <c r="H519" s="102">
        <v>240</v>
      </c>
      <c r="I519" s="99">
        <v>240</v>
      </c>
      <c r="J519" s="102" t="s">
        <v>1710</v>
      </c>
      <c r="K519" s="102">
        <v>221</v>
      </c>
      <c r="L519" s="103" t="s">
        <v>1710</v>
      </c>
      <c r="M519" s="101">
        <v>1346.3916666666667</v>
      </c>
      <c r="N519" s="104">
        <v>0.9208333333333333</v>
      </c>
      <c r="O519" s="101">
        <v>1462.1447963800906</v>
      </c>
      <c r="P519" s="101">
        <v>115.75312971342396</v>
      </c>
    </row>
    <row r="520" spans="1:16" ht="13.5">
      <c r="A520" s="91"/>
      <c r="B520" s="92" t="s">
        <v>286</v>
      </c>
      <c r="C520" s="92" t="s">
        <v>839</v>
      </c>
      <c r="D520" s="92" t="s">
        <v>766</v>
      </c>
      <c r="E520" s="92" t="s">
        <v>538</v>
      </c>
      <c r="F520" s="93">
        <v>250385</v>
      </c>
      <c r="G520" s="94">
        <v>250385</v>
      </c>
      <c r="H520" s="95">
        <v>227</v>
      </c>
      <c r="I520" s="91">
        <v>227</v>
      </c>
      <c r="J520" s="95" t="s">
        <v>1710</v>
      </c>
      <c r="K520" s="95">
        <v>206</v>
      </c>
      <c r="L520" s="96" t="s">
        <v>1710</v>
      </c>
      <c r="M520" s="94">
        <v>1103.0176211453745</v>
      </c>
      <c r="N520" s="97">
        <v>0.9074889867841409</v>
      </c>
      <c r="O520" s="94">
        <v>1215.4611650485438</v>
      </c>
      <c r="P520" s="94">
        <v>112.44354390316926</v>
      </c>
    </row>
    <row r="521" spans="1:16" ht="13.5">
      <c r="A521" s="99"/>
      <c r="B521" s="85" t="s">
        <v>985</v>
      </c>
      <c r="C521" s="85" t="s">
        <v>498</v>
      </c>
      <c r="D521" s="85" t="s">
        <v>878</v>
      </c>
      <c r="E521" s="85" t="s">
        <v>539</v>
      </c>
      <c r="F521" s="100">
        <v>278743</v>
      </c>
      <c r="G521" s="101">
        <v>278743</v>
      </c>
      <c r="H521" s="102">
        <v>216</v>
      </c>
      <c r="I521" s="99">
        <v>216</v>
      </c>
      <c r="J521" s="102" t="s">
        <v>1710</v>
      </c>
      <c r="K521" s="102">
        <v>179</v>
      </c>
      <c r="L521" s="103" t="s">
        <v>1710</v>
      </c>
      <c r="M521" s="101">
        <v>1290.476851851852</v>
      </c>
      <c r="N521" s="104">
        <v>0.8287037037037037</v>
      </c>
      <c r="O521" s="101">
        <v>1557.2234636871508</v>
      </c>
      <c r="P521" s="101">
        <v>266.74661183529884</v>
      </c>
    </row>
    <row r="522" spans="1:16" ht="13.5">
      <c r="A522" s="91"/>
      <c r="B522" s="92" t="s">
        <v>1448</v>
      </c>
      <c r="C522" s="92" t="s">
        <v>1822</v>
      </c>
      <c r="D522" s="92" t="s">
        <v>789</v>
      </c>
      <c r="E522" s="92" t="s">
        <v>538</v>
      </c>
      <c r="F522" s="93">
        <v>305926</v>
      </c>
      <c r="G522" s="94">
        <v>305926</v>
      </c>
      <c r="H522" s="95">
        <v>175</v>
      </c>
      <c r="I522" s="91">
        <v>175</v>
      </c>
      <c r="J522" s="95" t="s">
        <v>1710</v>
      </c>
      <c r="K522" s="95">
        <v>166</v>
      </c>
      <c r="L522" s="96" t="s">
        <v>1710</v>
      </c>
      <c r="M522" s="94">
        <v>1748.1485714285714</v>
      </c>
      <c r="N522" s="97">
        <v>0.9485714285714286</v>
      </c>
      <c r="O522" s="94">
        <v>1842.9277108433735</v>
      </c>
      <c r="P522" s="94">
        <v>94.7791394148021</v>
      </c>
    </row>
    <row r="523" spans="1:16" ht="13.5">
      <c r="A523" s="99"/>
      <c r="B523" s="85" t="s">
        <v>130</v>
      </c>
      <c r="C523" s="85" t="s">
        <v>814</v>
      </c>
      <c r="D523" s="85" t="s">
        <v>815</v>
      </c>
      <c r="E523" s="85" t="s">
        <v>539</v>
      </c>
      <c r="F523" s="100">
        <v>267986</v>
      </c>
      <c r="G523" s="101">
        <v>267986</v>
      </c>
      <c r="H523" s="102">
        <v>166</v>
      </c>
      <c r="I523" s="99">
        <v>166</v>
      </c>
      <c r="J523" s="102" t="s">
        <v>1710</v>
      </c>
      <c r="K523" s="102">
        <v>139</v>
      </c>
      <c r="L523" s="103" t="s">
        <v>1710</v>
      </c>
      <c r="M523" s="101">
        <v>1614.3734939759036</v>
      </c>
      <c r="N523" s="104">
        <v>0.8373493975903614</v>
      </c>
      <c r="O523" s="101">
        <v>1927.9568345323742</v>
      </c>
      <c r="P523" s="101">
        <v>313.5833405564706</v>
      </c>
    </row>
    <row r="524" spans="1:16" ht="13.5">
      <c r="A524" s="91"/>
      <c r="B524" s="92" t="s">
        <v>574</v>
      </c>
      <c r="C524" s="92" t="s">
        <v>575</v>
      </c>
      <c r="D524" s="92" t="s">
        <v>711</v>
      </c>
      <c r="E524" s="92" t="s">
        <v>540</v>
      </c>
      <c r="F524" s="93">
        <v>277497</v>
      </c>
      <c r="G524" s="94">
        <v>277497</v>
      </c>
      <c r="H524" s="95">
        <v>197</v>
      </c>
      <c r="I524" s="91">
        <v>197</v>
      </c>
      <c r="J524" s="95" t="s">
        <v>1710</v>
      </c>
      <c r="K524" s="95">
        <v>194</v>
      </c>
      <c r="L524" s="96" t="s">
        <v>1710</v>
      </c>
      <c r="M524" s="94">
        <v>1408.6142131979695</v>
      </c>
      <c r="N524" s="97">
        <v>0.9847715736040609</v>
      </c>
      <c r="O524" s="94">
        <v>1430.3969072164948</v>
      </c>
      <c r="P524" s="94">
        <v>21.782694018525262</v>
      </c>
    </row>
    <row r="525" spans="1:16" ht="13.5">
      <c r="A525" s="99"/>
      <c r="B525" s="85" t="s">
        <v>1258</v>
      </c>
      <c r="C525" s="85" t="s">
        <v>950</v>
      </c>
      <c r="D525" s="85" t="s">
        <v>789</v>
      </c>
      <c r="E525" s="85" t="s">
        <v>539</v>
      </c>
      <c r="F525" s="100">
        <v>286377</v>
      </c>
      <c r="G525" s="101">
        <v>286377</v>
      </c>
      <c r="H525" s="102">
        <v>238</v>
      </c>
      <c r="I525" s="99">
        <v>238</v>
      </c>
      <c r="J525" s="102" t="s">
        <v>1710</v>
      </c>
      <c r="K525" s="102">
        <v>158</v>
      </c>
      <c r="L525" s="103" t="s">
        <v>1710</v>
      </c>
      <c r="M525" s="101">
        <v>1203.264705882353</v>
      </c>
      <c r="N525" s="104">
        <v>0.6638655462184874</v>
      </c>
      <c r="O525" s="101">
        <v>1812.512658227848</v>
      </c>
      <c r="P525" s="101">
        <v>609.2479523454952</v>
      </c>
    </row>
    <row r="526" spans="1:16" ht="13.5">
      <c r="A526" s="91"/>
      <c r="B526" s="92" t="s">
        <v>155</v>
      </c>
      <c r="C526" s="92" t="s">
        <v>156</v>
      </c>
      <c r="D526" s="92" t="s">
        <v>789</v>
      </c>
      <c r="E526" s="92" t="s">
        <v>540</v>
      </c>
      <c r="F526" s="93">
        <v>300031</v>
      </c>
      <c r="G526" s="94">
        <v>300031</v>
      </c>
      <c r="H526" s="95">
        <v>279</v>
      </c>
      <c r="I526" s="91">
        <v>279</v>
      </c>
      <c r="J526" s="95" t="s">
        <v>1710</v>
      </c>
      <c r="K526" s="95">
        <v>257</v>
      </c>
      <c r="L526" s="96" t="s">
        <v>1710</v>
      </c>
      <c r="M526" s="94">
        <v>1075.3799283154121</v>
      </c>
      <c r="N526" s="97">
        <v>0.921146953405018</v>
      </c>
      <c r="O526" s="94">
        <v>1167.4357976653696</v>
      </c>
      <c r="P526" s="94">
        <v>92.05586934995745</v>
      </c>
    </row>
    <row r="527" spans="1:16" ht="13.5">
      <c r="A527" s="99" t="s">
        <v>1900</v>
      </c>
      <c r="B527" s="85" t="s">
        <v>1242</v>
      </c>
      <c r="C527" s="85" t="s">
        <v>1243</v>
      </c>
      <c r="D527" s="85" t="s">
        <v>755</v>
      </c>
      <c r="E527" s="85" t="s">
        <v>539</v>
      </c>
      <c r="F527" s="100">
        <v>218590</v>
      </c>
      <c r="G527" s="101">
        <v>217223.8125</v>
      </c>
      <c r="H527" s="102">
        <v>160</v>
      </c>
      <c r="I527" s="99">
        <v>159</v>
      </c>
      <c r="J527" s="102">
        <v>1</v>
      </c>
      <c r="K527" s="102">
        <v>152</v>
      </c>
      <c r="L527" s="103">
        <v>0.00625</v>
      </c>
      <c r="M527" s="101">
        <v>1366.1875</v>
      </c>
      <c r="N527" s="104">
        <v>0.9559748427672956</v>
      </c>
      <c r="O527" s="101">
        <v>1429.1040296052631</v>
      </c>
      <c r="P527" s="101">
        <v>62.91652960526312</v>
      </c>
    </row>
    <row r="528" spans="1:16" ht="13.5">
      <c r="A528" s="91"/>
      <c r="B528" s="92" t="s">
        <v>57</v>
      </c>
      <c r="C528" s="92" t="s">
        <v>58</v>
      </c>
      <c r="D528" s="92" t="s">
        <v>755</v>
      </c>
      <c r="E528" s="92" t="s">
        <v>539</v>
      </c>
      <c r="F528" s="93">
        <v>277015</v>
      </c>
      <c r="G528" s="94">
        <v>277015</v>
      </c>
      <c r="H528" s="95">
        <v>205</v>
      </c>
      <c r="I528" s="91">
        <v>205</v>
      </c>
      <c r="J528" s="95" t="s">
        <v>1710</v>
      </c>
      <c r="K528" s="95">
        <v>157</v>
      </c>
      <c r="L528" s="96" t="s">
        <v>1710</v>
      </c>
      <c r="M528" s="94">
        <v>1351.2926829268292</v>
      </c>
      <c r="N528" s="97">
        <v>0.7658536585365854</v>
      </c>
      <c r="O528" s="94">
        <v>1764.4267515923566</v>
      </c>
      <c r="P528" s="94">
        <v>413.13406866552737</v>
      </c>
    </row>
    <row r="529" spans="1:16" ht="13.5">
      <c r="A529" s="99"/>
      <c r="B529" s="85" t="s">
        <v>1233</v>
      </c>
      <c r="C529" s="85" t="s">
        <v>1234</v>
      </c>
      <c r="D529" s="85" t="s">
        <v>755</v>
      </c>
      <c r="E529" s="85" t="s">
        <v>540</v>
      </c>
      <c r="F529" s="100">
        <v>170000</v>
      </c>
      <c r="G529" s="101">
        <v>170000</v>
      </c>
      <c r="H529" s="102">
        <v>157</v>
      </c>
      <c r="I529" s="99">
        <v>157</v>
      </c>
      <c r="J529" s="102" t="s">
        <v>1710</v>
      </c>
      <c r="K529" s="102">
        <v>116</v>
      </c>
      <c r="L529" s="103" t="s">
        <v>1710</v>
      </c>
      <c r="M529" s="101">
        <v>1082.8025477707006</v>
      </c>
      <c r="N529" s="104">
        <v>0.7388535031847133</v>
      </c>
      <c r="O529" s="101">
        <v>1465.5172413793102</v>
      </c>
      <c r="P529" s="101">
        <v>382.71469360860965</v>
      </c>
    </row>
    <row r="530" spans="1:16" ht="13.5">
      <c r="A530" s="91"/>
      <c r="B530" s="92" t="s">
        <v>183</v>
      </c>
      <c r="C530" s="92" t="s">
        <v>799</v>
      </c>
      <c r="D530" s="92" t="s">
        <v>761</v>
      </c>
      <c r="E530" s="92" t="s">
        <v>540</v>
      </c>
      <c r="F530" s="93">
        <v>300809</v>
      </c>
      <c r="G530" s="94">
        <v>300809</v>
      </c>
      <c r="H530" s="95">
        <v>217</v>
      </c>
      <c r="I530" s="91">
        <v>217</v>
      </c>
      <c r="J530" s="95" t="s">
        <v>1710</v>
      </c>
      <c r="K530" s="95">
        <v>209</v>
      </c>
      <c r="L530" s="96" t="s">
        <v>1710</v>
      </c>
      <c r="M530" s="94">
        <v>1386.2165898617511</v>
      </c>
      <c r="N530" s="97">
        <v>0.9631336405529954</v>
      </c>
      <c r="O530" s="94">
        <v>1439.2775119617224</v>
      </c>
      <c r="P530" s="94">
        <v>53.06092209997132</v>
      </c>
    </row>
    <row r="531" spans="1:16" ht="13.5">
      <c r="A531" s="99"/>
      <c r="B531" s="85" t="s">
        <v>1481</v>
      </c>
      <c r="C531" s="85" t="s">
        <v>1482</v>
      </c>
      <c r="D531" s="85" t="s">
        <v>878</v>
      </c>
      <c r="E531" s="85" t="s">
        <v>540</v>
      </c>
      <c r="F531" s="100">
        <v>203979</v>
      </c>
      <c r="G531" s="101">
        <v>203979</v>
      </c>
      <c r="H531" s="102">
        <v>200</v>
      </c>
      <c r="I531" s="99">
        <v>200</v>
      </c>
      <c r="J531" s="102" t="s">
        <v>1710</v>
      </c>
      <c r="K531" s="102">
        <v>128</v>
      </c>
      <c r="L531" s="103" t="s">
        <v>1710</v>
      </c>
      <c r="M531" s="101">
        <v>1019.895</v>
      </c>
      <c r="N531" s="104">
        <v>0.64</v>
      </c>
      <c r="O531" s="101">
        <v>1593.5859375</v>
      </c>
      <c r="P531" s="101">
        <v>573.6909375</v>
      </c>
    </row>
    <row r="532" spans="1:16" ht="13.5">
      <c r="A532" s="91"/>
      <c r="B532" s="92" t="s">
        <v>1184</v>
      </c>
      <c r="C532" s="92" t="s">
        <v>1852</v>
      </c>
      <c r="D532" s="92" t="s">
        <v>770</v>
      </c>
      <c r="E532" s="92" t="s">
        <v>539</v>
      </c>
      <c r="F532" s="93">
        <v>245833</v>
      </c>
      <c r="G532" s="94">
        <v>245833</v>
      </c>
      <c r="H532" s="95">
        <v>232</v>
      </c>
      <c r="I532" s="91">
        <v>232</v>
      </c>
      <c r="J532" s="95" t="s">
        <v>1710</v>
      </c>
      <c r="K532" s="95">
        <v>192</v>
      </c>
      <c r="L532" s="96" t="s">
        <v>1710</v>
      </c>
      <c r="M532" s="94">
        <v>1059.625</v>
      </c>
      <c r="N532" s="97">
        <v>0.8275862068965517</v>
      </c>
      <c r="O532" s="94">
        <v>1280.3802083333333</v>
      </c>
      <c r="P532" s="94">
        <v>220.75520833333326</v>
      </c>
    </row>
    <row r="533" spans="1:16" ht="13.5">
      <c r="A533" s="99"/>
      <c r="B533" s="85" t="s">
        <v>2050</v>
      </c>
      <c r="C533" s="85" t="s">
        <v>2051</v>
      </c>
      <c r="D533" s="85" t="s">
        <v>779</v>
      </c>
      <c r="E533" s="85" t="s">
        <v>539</v>
      </c>
      <c r="F533" s="100">
        <v>278292</v>
      </c>
      <c r="G533" s="101">
        <v>278292</v>
      </c>
      <c r="H533" s="102">
        <v>191</v>
      </c>
      <c r="I533" s="99">
        <v>191</v>
      </c>
      <c r="J533" s="102" t="s">
        <v>1710</v>
      </c>
      <c r="K533" s="102">
        <v>146</v>
      </c>
      <c r="L533" s="103" t="s">
        <v>1710</v>
      </c>
      <c r="M533" s="101">
        <v>1457.0261780104713</v>
      </c>
      <c r="N533" s="104">
        <v>0.7643979057591623</v>
      </c>
      <c r="O533" s="101">
        <v>1906.109589041096</v>
      </c>
      <c r="P533" s="101">
        <v>449.0834110306246</v>
      </c>
    </row>
    <row r="534" spans="1:16" ht="13.5">
      <c r="A534" s="91"/>
      <c r="B534" s="92" t="s">
        <v>141</v>
      </c>
      <c r="C534" s="92" t="s">
        <v>1626</v>
      </c>
      <c r="D534" s="92" t="s">
        <v>962</v>
      </c>
      <c r="E534" s="92" t="s">
        <v>540</v>
      </c>
      <c r="F534" s="93">
        <v>235689</v>
      </c>
      <c r="G534" s="94">
        <v>235689</v>
      </c>
      <c r="H534" s="95">
        <v>171</v>
      </c>
      <c r="I534" s="91">
        <v>171</v>
      </c>
      <c r="J534" s="95" t="s">
        <v>1710</v>
      </c>
      <c r="K534" s="95">
        <v>156</v>
      </c>
      <c r="L534" s="96" t="s">
        <v>1710</v>
      </c>
      <c r="M534" s="94">
        <v>1378.298245614035</v>
      </c>
      <c r="N534" s="97">
        <v>0.9122807017543859</v>
      </c>
      <c r="O534" s="94">
        <v>1510.826923076923</v>
      </c>
      <c r="P534" s="94">
        <v>132.52867746288803</v>
      </c>
    </row>
    <row r="535" spans="1:16" ht="13.5">
      <c r="A535" s="99"/>
      <c r="B535" s="85" t="s">
        <v>1383</v>
      </c>
      <c r="C535" s="85" t="s">
        <v>961</v>
      </c>
      <c r="D535" s="85" t="s">
        <v>962</v>
      </c>
      <c r="E535" s="85" t="s">
        <v>540</v>
      </c>
      <c r="F535" s="100">
        <v>235689</v>
      </c>
      <c r="G535" s="101">
        <v>235689</v>
      </c>
      <c r="H535" s="102">
        <v>150</v>
      </c>
      <c r="I535" s="99">
        <v>150</v>
      </c>
      <c r="J535" s="102" t="s">
        <v>1710</v>
      </c>
      <c r="K535" s="102">
        <v>144</v>
      </c>
      <c r="L535" s="103" t="s">
        <v>1710</v>
      </c>
      <c r="M535" s="101">
        <v>1571.26</v>
      </c>
      <c r="N535" s="104">
        <v>0.96</v>
      </c>
      <c r="O535" s="101">
        <v>1636.7291666666667</v>
      </c>
      <c r="P535" s="101">
        <v>65.46916666666675</v>
      </c>
    </row>
    <row r="536" spans="1:16" ht="13.5">
      <c r="A536" s="91"/>
      <c r="B536" s="92" t="s">
        <v>1981</v>
      </c>
      <c r="C536" s="92" t="s">
        <v>1982</v>
      </c>
      <c r="D536" s="92" t="s">
        <v>844</v>
      </c>
      <c r="E536" s="92" t="s">
        <v>538</v>
      </c>
      <c r="F536" s="93">
        <v>278307</v>
      </c>
      <c r="G536" s="94">
        <v>278307</v>
      </c>
      <c r="H536" s="95">
        <v>160</v>
      </c>
      <c r="I536" s="91">
        <v>160</v>
      </c>
      <c r="J536" s="95" t="s">
        <v>1710</v>
      </c>
      <c r="K536" s="95">
        <v>144</v>
      </c>
      <c r="L536" s="96" t="s">
        <v>1710</v>
      </c>
      <c r="M536" s="94">
        <v>1739.41875</v>
      </c>
      <c r="N536" s="97">
        <v>0.9</v>
      </c>
      <c r="O536" s="94">
        <v>1932.6875</v>
      </c>
      <c r="P536" s="94">
        <v>193.26875</v>
      </c>
    </row>
    <row r="537" spans="1:16" ht="13.5">
      <c r="A537" s="99"/>
      <c r="B537" s="85" t="s">
        <v>242</v>
      </c>
      <c r="C537" s="85" t="s">
        <v>243</v>
      </c>
      <c r="D537" s="85" t="s">
        <v>844</v>
      </c>
      <c r="E537" s="85" t="s">
        <v>539</v>
      </c>
      <c r="F537" s="100">
        <v>244735</v>
      </c>
      <c r="G537" s="101">
        <v>244735</v>
      </c>
      <c r="H537" s="102">
        <v>223</v>
      </c>
      <c r="I537" s="99">
        <v>223</v>
      </c>
      <c r="J537" s="102" t="s">
        <v>1710</v>
      </c>
      <c r="K537" s="102">
        <v>148</v>
      </c>
      <c r="L537" s="103" t="s">
        <v>1710</v>
      </c>
      <c r="M537" s="101">
        <v>1097.4663677130045</v>
      </c>
      <c r="N537" s="104">
        <v>0.6636771300448431</v>
      </c>
      <c r="O537" s="101">
        <v>1653.6148648648648</v>
      </c>
      <c r="P537" s="101">
        <v>556.1484971518603</v>
      </c>
    </row>
    <row r="538" spans="1:16" ht="13.5">
      <c r="A538" s="91" t="s">
        <v>1900</v>
      </c>
      <c r="B538" s="92" t="s">
        <v>1394</v>
      </c>
      <c r="C538" s="92" t="s">
        <v>1395</v>
      </c>
      <c r="D538" s="92" t="s">
        <v>815</v>
      </c>
      <c r="E538" s="92" t="s">
        <v>538</v>
      </c>
      <c r="F538" s="93">
        <v>250516</v>
      </c>
      <c r="G538" s="94">
        <v>245099.43783783785</v>
      </c>
      <c r="H538" s="95">
        <v>185</v>
      </c>
      <c r="I538" s="91">
        <v>181</v>
      </c>
      <c r="J538" s="95">
        <v>4</v>
      </c>
      <c r="K538" s="95">
        <v>154</v>
      </c>
      <c r="L538" s="96">
        <v>0.021621621621621623</v>
      </c>
      <c r="M538" s="94">
        <v>1354.1405405405405</v>
      </c>
      <c r="N538" s="97">
        <v>0.850828729281768</v>
      </c>
      <c r="O538" s="94">
        <v>1591.5547911547912</v>
      </c>
      <c r="P538" s="94">
        <v>237.4142506142507</v>
      </c>
    </row>
    <row r="539" spans="1:16" ht="13.5">
      <c r="A539" s="99"/>
      <c r="B539" s="85" t="s">
        <v>1836</v>
      </c>
      <c r="C539" s="85" t="s">
        <v>1837</v>
      </c>
      <c r="D539" s="85" t="s">
        <v>844</v>
      </c>
      <c r="E539" s="85" t="s">
        <v>539</v>
      </c>
      <c r="F539" s="100">
        <v>265045</v>
      </c>
      <c r="G539" s="101">
        <v>265045</v>
      </c>
      <c r="H539" s="102">
        <v>209</v>
      </c>
      <c r="I539" s="99">
        <v>209</v>
      </c>
      <c r="J539" s="102" t="s">
        <v>1710</v>
      </c>
      <c r="K539" s="102">
        <v>165</v>
      </c>
      <c r="L539" s="103" t="s">
        <v>1710</v>
      </c>
      <c r="M539" s="101">
        <v>1268.157894736842</v>
      </c>
      <c r="N539" s="104">
        <v>0.7894736842105263</v>
      </c>
      <c r="O539" s="101">
        <v>1606.3333333333333</v>
      </c>
      <c r="P539" s="101">
        <v>338.1754385964912</v>
      </c>
    </row>
    <row r="540" spans="1:16" ht="13.5">
      <c r="A540" s="91"/>
      <c r="B540" s="92" t="s">
        <v>1129</v>
      </c>
      <c r="C540" s="92" t="s">
        <v>1697</v>
      </c>
      <c r="D540" s="92" t="s">
        <v>768</v>
      </c>
      <c r="E540" s="92" t="s">
        <v>538</v>
      </c>
      <c r="F540" s="93">
        <v>228435</v>
      </c>
      <c r="G540" s="94">
        <v>228435</v>
      </c>
      <c r="H540" s="95">
        <v>136</v>
      </c>
      <c r="I540" s="91">
        <v>136</v>
      </c>
      <c r="J540" s="95" t="s">
        <v>1710</v>
      </c>
      <c r="K540" s="95">
        <v>133</v>
      </c>
      <c r="L540" s="96" t="s">
        <v>1710</v>
      </c>
      <c r="M540" s="94">
        <v>1679.6691176470588</v>
      </c>
      <c r="N540" s="97">
        <v>0.9779411764705882</v>
      </c>
      <c r="O540" s="94">
        <v>1717.5563909774437</v>
      </c>
      <c r="P540" s="94">
        <v>37.887273330384915</v>
      </c>
    </row>
    <row r="541" spans="1:16" ht="13.5">
      <c r="A541" s="99"/>
      <c r="B541" s="85" t="s">
        <v>1550</v>
      </c>
      <c r="C541" s="85" t="s">
        <v>1816</v>
      </c>
      <c r="D541" s="85" t="s">
        <v>1817</v>
      </c>
      <c r="E541" s="85" t="s">
        <v>539</v>
      </c>
      <c r="F541" s="100">
        <v>244735</v>
      </c>
      <c r="G541" s="101">
        <v>244735</v>
      </c>
      <c r="H541" s="102">
        <v>181</v>
      </c>
      <c r="I541" s="99">
        <v>181</v>
      </c>
      <c r="J541" s="102" t="s">
        <v>1710</v>
      </c>
      <c r="K541" s="102">
        <v>168</v>
      </c>
      <c r="L541" s="103" t="s">
        <v>1710</v>
      </c>
      <c r="M541" s="101">
        <v>1352.1270718232045</v>
      </c>
      <c r="N541" s="104">
        <v>0.9281767955801105</v>
      </c>
      <c r="O541" s="101">
        <v>1456.7559523809523</v>
      </c>
      <c r="P541" s="101">
        <v>104.62888055774783</v>
      </c>
    </row>
    <row r="542" spans="1:16" ht="13.5">
      <c r="A542" s="91"/>
      <c r="B542" s="92" t="s">
        <v>119</v>
      </c>
      <c r="C542" s="92" t="s">
        <v>120</v>
      </c>
      <c r="D542" s="92" t="s">
        <v>759</v>
      </c>
      <c r="E542" s="92" t="s">
        <v>539</v>
      </c>
      <c r="F542" s="93">
        <v>235689</v>
      </c>
      <c r="G542" s="94">
        <v>235689</v>
      </c>
      <c r="H542" s="95">
        <v>175</v>
      </c>
      <c r="I542" s="91">
        <v>175</v>
      </c>
      <c r="J542" s="95" t="s">
        <v>1710</v>
      </c>
      <c r="K542" s="95">
        <v>160</v>
      </c>
      <c r="L542" s="96" t="s">
        <v>1710</v>
      </c>
      <c r="M542" s="94">
        <v>1346.7942857142857</v>
      </c>
      <c r="N542" s="97">
        <v>0.9142857142857143</v>
      </c>
      <c r="O542" s="94">
        <v>1473.05625</v>
      </c>
      <c r="P542" s="94">
        <v>126.26196428571438</v>
      </c>
    </row>
    <row r="543" spans="1:16" ht="13.5">
      <c r="A543" s="99"/>
      <c r="B543" s="85" t="s">
        <v>610</v>
      </c>
      <c r="C543" s="85" t="s">
        <v>611</v>
      </c>
      <c r="D543" s="85" t="s">
        <v>815</v>
      </c>
      <c r="E543" s="85" t="s">
        <v>539</v>
      </c>
      <c r="F543" s="100">
        <v>278295</v>
      </c>
      <c r="G543" s="101">
        <v>278295</v>
      </c>
      <c r="H543" s="102">
        <v>219</v>
      </c>
      <c r="I543" s="99">
        <v>219</v>
      </c>
      <c r="J543" s="102" t="s">
        <v>1710</v>
      </c>
      <c r="K543" s="102">
        <v>219</v>
      </c>
      <c r="L543" s="103" t="s">
        <v>1710</v>
      </c>
      <c r="M543" s="101">
        <v>1270.7534246575342</v>
      </c>
      <c r="N543" s="104">
        <v>1</v>
      </c>
      <c r="O543" s="101">
        <v>1270.7534246575342</v>
      </c>
      <c r="P543" s="101">
        <v>0</v>
      </c>
    </row>
    <row r="544" spans="1:16" ht="13.5">
      <c r="A544" s="91"/>
      <c r="B544" s="92" t="s">
        <v>1363</v>
      </c>
      <c r="C544" s="92" t="s">
        <v>1364</v>
      </c>
      <c r="D544" s="92" t="s">
        <v>758</v>
      </c>
      <c r="E544" s="92" t="s">
        <v>539</v>
      </c>
      <c r="F544" s="93">
        <v>283552</v>
      </c>
      <c r="G544" s="94">
        <v>283552</v>
      </c>
      <c r="H544" s="95">
        <v>230</v>
      </c>
      <c r="I544" s="91">
        <v>230</v>
      </c>
      <c r="J544" s="95" t="s">
        <v>1710</v>
      </c>
      <c r="K544" s="95">
        <v>215</v>
      </c>
      <c r="L544" s="96" t="s">
        <v>1710</v>
      </c>
      <c r="M544" s="94">
        <v>1232.8347826086956</v>
      </c>
      <c r="N544" s="97">
        <v>0.9347826086956522</v>
      </c>
      <c r="O544" s="94">
        <v>1318.846511627907</v>
      </c>
      <c r="P544" s="94">
        <v>86.01172901921132</v>
      </c>
    </row>
    <row r="545" spans="1:16" ht="13.5">
      <c r="A545" s="99"/>
      <c r="B545" s="85" t="s">
        <v>888</v>
      </c>
      <c r="C545" s="85" t="s">
        <v>889</v>
      </c>
      <c r="D545" s="85" t="s">
        <v>878</v>
      </c>
      <c r="E545" s="85" t="s">
        <v>539</v>
      </c>
      <c r="F545" s="100">
        <v>267986</v>
      </c>
      <c r="G545" s="101">
        <v>267986</v>
      </c>
      <c r="H545" s="102">
        <v>189</v>
      </c>
      <c r="I545" s="99">
        <v>189</v>
      </c>
      <c r="J545" s="102" t="s">
        <v>1710</v>
      </c>
      <c r="K545" s="102">
        <v>147</v>
      </c>
      <c r="L545" s="103" t="s">
        <v>1710</v>
      </c>
      <c r="M545" s="101">
        <v>1417.915343915344</v>
      </c>
      <c r="N545" s="104">
        <v>0.7777777777777778</v>
      </c>
      <c r="O545" s="101">
        <v>1823.0340136054422</v>
      </c>
      <c r="P545" s="101">
        <v>405.11866969009816</v>
      </c>
    </row>
    <row r="546" spans="1:16" ht="13.5">
      <c r="A546" s="91"/>
      <c r="B546" s="92" t="s">
        <v>263</v>
      </c>
      <c r="C546" s="92" t="s">
        <v>979</v>
      </c>
      <c r="D546" s="92" t="s">
        <v>758</v>
      </c>
      <c r="E546" s="92" t="s">
        <v>539</v>
      </c>
      <c r="F546" s="93">
        <v>278295</v>
      </c>
      <c r="G546" s="94">
        <v>278295</v>
      </c>
      <c r="H546" s="95">
        <v>192</v>
      </c>
      <c r="I546" s="91">
        <v>192</v>
      </c>
      <c r="J546" s="95" t="s">
        <v>1710</v>
      </c>
      <c r="K546" s="95">
        <v>182</v>
      </c>
      <c r="L546" s="96" t="s">
        <v>1710</v>
      </c>
      <c r="M546" s="94">
        <v>1449.453125</v>
      </c>
      <c r="N546" s="97">
        <v>0.9479166666666666</v>
      </c>
      <c r="O546" s="94">
        <v>1529.0934065934066</v>
      </c>
      <c r="P546" s="94">
        <v>79.6402815934066</v>
      </c>
    </row>
    <row r="547" spans="1:16" ht="13.5">
      <c r="A547" s="99"/>
      <c r="B547" s="85" t="s">
        <v>1506</v>
      </c>
      <c r="C547" s="85" t="s">
        <v>1507</v>
      </c>
      <c r="D547" s="85" t="s">
        <v>858</v>
      </c>
      <c r="E547" s="85" t="s">
        <v>539</v>
      </c>
      <c r="F547" s="100">
        <v>219996</v>
      </c>
      <c r="G547" s="101">
        <v>219996</v>
      </c>
      <c r="H547" s="102">
        <v>160</v>
      </c>
      <c r="I547" s="99">
        <v>160</v>
      </c>
      <c r="J547" s="102" t="s">
        <v>1710</v>
      </c>
      <c r="K547" s="102">
        <v>157</v>
      </c>
      <c r="L547" s="103" t="s">
        <v>1710</v>
      </c>
      <c r="M547" s="101">
        <v>1374.975</v>
      </c>
      <c r="N547" s="104">
        <v>0.98125</v>
      </c>
      <c r="O547" s="101">
        <v>1401.248407643312</v>
      </c>
      <c r="P547" s="101">
        <v>26.27340764331211</v>
      </c>
    </row>
    <row r="548" spans="1:16" ht="13.5">
      <c r="A548" s="91"/>
      <c r="B548" s="92" t="s">
        <v>12</v>
      </c>
      <c r="C548" s="92" t="s">
        <v>13</v>
      </c>
      <c r="D548" s="92" t="s">
        <v>761</v>
      </c>
      <c r="E548" s="92" t="s">
        <v>539</v>
      </c>
      <c r="F548" s="93">
        <v>302770</v>
      </c>
      <c r="G548" s="94">
        <v>302770</v>
      </c>
      <c r="H548" s="95">
        <v>228</v>
      </c>
      <c r="I548" s="91">
        <v>228</v>
      </c>
      <c r="J548" s="95" t="s">
        <v>1710</v>
      </c>
      <c r="K548" s="95">
        <v>188</v>
      </c>
      <c r="L548" s="96" t="s">
        <v>1710</v>
      </c>
      <c r="M548" s="94">
        <v>1327.938596491228</v>
      </c>
      <c r="N548" s="97">
        <v>0.8245614035087719</v>
      </c>
      <c r="O548" s="94">
        <v>1610.4787234042553</v>
      </c>
      <c r="P548" s="94">
        <v>282.5401269130273</v>
      </c>
    </row>
    <row r="549" spans="1:16" ht="13.5">
      <c r="A549" s="99"/>
      <c r="B549" s="85" t="s">
        <v>46</v>
      </c>
      <c r="C549" s="85" t="s">
        <v>817</v>
      </c>
      <c r="D549" s="85" t="s">
        <v>761</v>
      </c>
      <c r="E549" s="85" t="s">
        <v>539</v>
      </c>
      <c r="F549" s="100">
        <v>253872</v>
      </c>
      <c r="G549" s="101">
        <v>253872</v>
      </c>
      <c r="H549" s="102">
        <v>210</v>
      </c>
      <c r="I549" s="99">
        <v>210</v>
      </c>
      <c r="J549" s="102" t="s">
        <v>1710</v>
      </c>
      <c r="K549" s="102">
        <v>127</v>
      </c>
      <c r="L549" s="103" t="s">
        <v>1710</v>
      </c>
      <c r="M549" s="101">
        <v>1208.9142857142858</v>
      </c>
      <c r="N549" s="104">
        <v>0.6047619047619047</v>
      </c>
      <c r="O549" s="101">
        <v>1998.992125984252</v>
      </c>
      <c r="P549" s="101">
        <v>790.0778402699661</v>
      </c>
    </row>
    <row r="550" spans="1:16" ht="13.5">
      <c r="A550" s="91"/>
      <c r="B550" s="92" t="s">
        <v>1498</v>
      </c>
      <c r="C550" s="92" t="s">
        <v>968</v>
      </c>
      <c r="D550" s="92" t="s">
        <v>815</v>
      </c>
      <c r="E550" s="92" t="s">
        <v>538</v>
      </c>
      <c r="F550" s="93">
        <v>245538</v>
      </c>
      <c r="G550" s="94">
        <v>245538</v>
      </c>
      <c r="H550" s="95">
        <v>218</v>
      </c>
      <c r="I550" s="91">
        <v>218</v>
      </c>
      <c r="J550" s="95" t="s">
        <v>1710</v>
      </c>
      <c r="K550" s="95">
        <v>202</v>
      </c>
      <c r="L550" s="96" t="s">
        <v>1710</v>
      </c>
      <c r="M550" s="94">
        <v>1126.3211009174313</v>
      </c>
      <c r="N550" s="97">
        <v>0.926605504587156</v>
      </c>
      <c r="O550" s="94">
        <v>1215.5346534653465</v>
      </c>
      <c r="P550" s="94">
        <v>89.21355254791524</v>
      </c>
    </row>
    <row r="551" spans="1:16" ht="13.5">
      <c r="A551" s="99"/>
      <c r="B551" s="85" t="s">
        <v>1155</v>
      </c>
      <c r="C551" s="85" t="s">
        <v>1156</v>
      </c>
      <c r="D551" s="85" t="s">
        <v>770</v>
      </c>
      <c r="E551" s="85" t="s">
        <v>538</v>
      </c>
      <c r="F551" s="100">
        <v>219733</v>
      </c>
      <c r="G551" s="101">
        <v>219733</v>
      </c>
      <c r="H551" s="102">
        <v>160</v>
      </c>
      <c r="I551" s="99">
        <v>160</v>
      </c>
      <c r="J551" s="102" t="s">
        <v>1710</v>
      </c>
      <c r="K551" s="102">
        <v>159</v>
      </c>
      <c r="L551" s="103" t="s">
        <v>1710</v>
      </c>
      <c r="M551" s="101">
        <v>1373.33125</v>
      </c>
      <c r="N551" s="104">
        <v>0.99375</v>
      </c>
      <c r="O551" s="101">
        <v>1381.9685534591194</v>
      </c>
      <c r="P551" s="101">
        <v>8.637303459119494</v>
      </c>
    </row>
    <row r="552" spans="1:16" ht="13.5">
      <c r="A552" s="91"/>
      <c r="B552" s="92" t="s">
        <v>136</v>
      </c>
      <c r="C552" s="92" t="s">
        <v>928</v>
      </c>
      <c r="D552" s="92" t="s">
        <v>821</v>
      </c>
      <c r="E552" s="92" t="s">
        <v>539</v>
      </c>
      <c r="F552" s="93">
        <v>298263</v>
      </c>
      <c r="G552" s="94">
        <v>298263</v>
      </c>
      <c r="H552" s="95">
        <v>172</v>
      </c>
      <c r="I552" s="91">
        <v>172</v>
      </c>
      <c r="J552" s="95" t="s">
        <v>1710</v>
      </c>
      <c r="K552" s="95">
        <v>123</v>
      </c>
      <c r="L552" s="96" t="s">
        <v>1710</v>
      </c>
      <c r="M552" s="94">
        <v>1734.0872093023256</v>
      </c>
      <c r="N552" s="97">
        <v>0.7151162790697675</v>
      </c>
      <c r="O552" s="94">
        <v>2424.9024390243903</v>
      </c>
      <c r="P552" s="94">
        <v>690.8152297220647</v>
      </c>
    </row>
    <row r="553" spans="1:16" ht="13.5">
      <c r="A553" s="99"/>
      <c r="B553" s="85" t="s">
        <v>1872</v>
      </c>
      <c r="C553" s="85" t="s">
        <v>1873</v>
      </c>
      <c r="D553" s="85" t="s">
        <v>775</v>
      </c>
      <c r="E553" s="85" t="s">
        <v>541</v>
      </c>
      <c r="F553" s="100">
        <v>254323</v>
      </c>
      <c r="G553" s="101">
        <v>254323</v>
      </c>
      <c r="H553" s="102">
        <v>180</v>
      </c>
      <c r="I553" s="99">
        <v>180</v>
      </c>
      <c r="J553" s="102" t="s">
        <v>1710</v>
      </c>
      <c r="K553" s="102">
        <v>176</v>
      </c>
      <c r="L553" s="103" t="s">
        <v>1710</v>
      </c>
      <c r="M553" s="101">
        <v>1412.9055555555556</v>
      </c>
      <c r="N553" s="104">
        <v>0.9777777777777777</v>
      </c>
      <c r="O553" s="101">
        <v>1445.0170454545455</v>
      </c>
      <c r="P553" s="101">
        <v>32.11148989898993</v>
      </c>
    </row>
    <row r="554" spans="1:16" ht="13.5">
      <c r="A554" s="91" t="s">
        <v>1900</v>
      </c>
      <c r="B554" s="92" t="s">
        <v>1024</v>
      </c>
      <c r="C554" s="92" t="s">
        <v>1025</v>
      </c>
      <c r="D554" s="92" t="s">
        <v>894</v>
      </c>
      <c r="E554" s="92" t="s">
        <v>539</v>
      </c>
      <c r="F554" s="93">
        <v>235689</v>
      </c>
      <c r="G554" s="94">
        <v>233168.26203208556</v>
      </c>
      <c r="H554" s="95">
        <v>187</v>
      </c>
      <c r="I554" s="91">
        <v>185</v>
      </c>
      <c r="J554" s="95">
        <v>2</v>
      </c>
      <c r="K554" s="95">
        <v>161</v>
      </c>
      <c r="L554" s="96">
        <v>0.0106951871657754</v>
      </c>
      <c r="M554" s="94">
        <v>1260.3689839572191</v>
      </c>
      <c r="N554" s="97">
        <v>0.8702702702702703</v>
      </c>
      <c r="O554" s="94">
        <v>1448.2500747334507</v>
      </c>
      <c r="P554" s="94">
        <v>187.88109077623153</v>
      </c>
    </row>
    <row r="555" spans="1:16" ht="13.5">
      <c r="A555" s="99"/>
      <c r="B555" s="85" t="s">
        <v>376</v>
      </c>
      <c r="C555" s="85" t="s">
        <v>377</v>
      </c>
      <c r="D555" s="85" t="s">
        <v>773</v>
      </c>
      <c r="E555" s="85" t="s">
        <v>539</v>
      </c>
      <c r="F555" s="100">
        <v>347045</v>
      </c>
      <c r="G555" s="101">
        <v>347045</v>
      </c>
      <c r="H555" s="102">
        <v>217</v>
      </c>
      <c r="I555" s="99">
        <v>217</v>
      </c>
      <c r="J555" s="102" t="s">
        <v>1710</v>
      </c>
      <c r="K555" s="102">
        <v>190</v>
      </c>
      <c r="L555" s="103" t="s">
        <v>1710</v>
      </c>
      <c r="M555" s="101">
        <v>1599.2857142857142</v>
      </c>
      <c r="N555" s="104">
        <v>0.8755760368663594</v>
      </c>
      <c r="O555" s="101">
        <v>1826.5526315789473</v>
      </c>
      <c r="P555" s="101">
        <v>227.26691729323306</v>
      </c>
    </row>
    <row r="556" spans="1:16" ht="13.5">
      <c r="A556" s="91"/>
      <c r="B556" s="92" t="s">
        <v>1274</v>
      </c>
      <c r="C556" s="92" t="s">
        <v>1841</v>
      </c>
      <c r="D556" s="92" t="s">
        <v>775</v>
      </c>
      <c r="E556" s="92" t="s">
        <v>540</v>
      </c>
      <c r="F556" s="93">
        <v>230969</v>
      </c>
      <c r="G556" s="94">
        <v>230969</v>
      </c>
      <c r="H556" s="95">
        <v>160</v>
      </c>
      <c r="I556" s="91">
        <v>160</v>
      </c>
      <c r="J556" s="95" t="s">
        <v>1710</v>
      </c>
      <c r="K556" s="95">
        <v>128</v>
      </c>
      <c r="L556" s="96" t="s">
        <v>1710</v>
      </c>
      <c r="M556" s="94">
        <v>1443.55625</v>
      </c>
      <c r="N556" s="97">
        <v>0.8</v>
      </c>
      <c r="O556" s="94">
        <v>1804.4453125</v>
      </c>
      <c r="P556" s="94">
        <v>360.8890624999999</v>
      </c>
    </row>
    <row r="557" spans="1:16" ht="13.5">
      <c r="A557" s="99"/>
      <c r="B557" s="85" t="s">
        <v>240</v>
      </c>
      <c r="C557" s="85" t="s">
        <v>1732</v>
      </c>
      <c r="D557" s="85" t="s">
        <v>775</v>
      </c>
      <c r="E557" s="85" t="s">
        <v>541</v>
      </c>
      <c r="F557" s="100">
        <v>299996</v>
      </c>
      <c r="G557" s="101">
        <v>299996</v>
      </c>
      <c r="H557" s="102">
        <v>180</v>
      </c>
      <c r="I557" s="99">
        <v>180</v>
      </c>
      <c r="J557" s="102" t="s">
        <v>1710</v>
      </c>
      <c r="K557" s="102">
        <v>157</v>
      </c>
      <c r="L557" s="103" t="s">
        <v>1710</v>
      </c>
      <c r="M557" s="101">
        <v>1666.6444444444444</v>
      </c>
      <c r="N557" s="104">
        <v>0.8722222222222222</v>
      </c>
      <c r="O557" s="101">
        <v>1910.8025477707006</v>
      </c>
      <c r="P557" s="101">
        <v>244.1581033262562</v>
      </c>
    </row>
    <row r="558" spans="1:16" ht="13.5">
      <c r="A558" s="91"/>
      <c r="B558" s="92" t="s">
        <v>1505</v>
      </c>
      <c r="C558" s="92" t="s">
        <v>780</v>
      </c>
      <c r="D558" s="92" t="s">
        <v>775</v>
      </c>
      <c r="E558" s="92" t="s">
        <v>540</v>
      </c>
      <c r="F558" s="93">
        <v>277412</v>
      </c>
      <c r="G558" s="94">
        <v>277412</v>
      </c>
      <c r="H558" s="95">
        <v>165</v>
      </c>
      <c r="I558" s="91">
        <v>165</v>
      </c>
      <c r="J558" s="95" t="s">
        <v>1710</v>
      </c>
      <c r="K558" s="95">
        <v>154</v>
      </c>
      <c r="L558" s="96" t="s">
        <v>1710</v>
      </c>
      <c r="M558" s="94">
        <v>1681.2848484848485</v>
      </c>
      <c r="N558" s="97">
        <v>0.9333333333333333</v>
      </c>
      <c r="O558" s="94">
        <v>1801.3766233766235</v>
      </c>
      <c r="P558" s="94">
        <v>120.091774891775</v>
      </c>
    </row>
    <row r="559" spans="1:16" ht="13.5">
      <c r="A559" s="99"/>
      <c r="B559" s="85" t="s">
        <v>1504</v>
      </c>
      <c r="C559" s="85" t="s">
        <v>661</v>
      </c>
      <c r="D559" s="85" t="s">
        <v>775</v>
      </c>
      <c r="E559" s="85" t="s">
        <v>540</v>
      </c>
      <c r="F559" s="100">
        <v>278295</v>
      </c>
      <c r="G559" s="101">
        <v>278295</v>
      </c>
      <c r="H559" s="102">
        <v>181</v>
      </c>
      <c r="I559" s="99">
        <v>181</v>
      </c>
      <c r="J559" s="102" t="s">
        <v>1710</v>
      </c>
      <c r="K559" s="102">
        <v>174</v>
      </c>
      <c r="L559" s="103" t="s">
        <v>1710</v>
      </c>
      <c r="M559" s="101">
        <v>1537.5414364640883</v>
      </c>
      <c r="N559" s="104">
        <v>0.9613259668508287</v>
      </c>
      <c r="O559" s="101">
        <v>1599.396551724138</v>
      </c>
      <c r="P559" s="101">
        <v>61.855115260049615</v>
      </c>
    </row>
    <row r="560" spans="1:16" ht="13.5">
      <c r="A560" s="91"/>
      <c r="B560" s="92" t="s">
        <v>1020</v>
      </c>
      <c r="C560" s="92" t="s">
        <v>1021</v>
      </c>
      <c r="D560" s="92" t="s">
        <v>775</v>
      </c>
      <c r="E560" s="92" t="s">
        <v>540</v>
      </c>
      <c r="F560" s="93">
        <v>267986</v>
      </c>
      <c r="G560" s="94">
        <v>267986</v>
      </c>
      <c r="H560" s="95">
        <v>165</v>
      </c>
      <c r="I560" s="91">
        <v>165</v>
      </c>
      <c r="J560" s="95" t="s">
        <v>1710</v>
      </c>
      <c r="K560" s="95">
        <v>149</v>
      </c>
      <c r="L560" s="96" t="s">
        <v>1710</v>
      </c>
      <c r="M560" s="94">
        <v>1624.1575757575758</v>
      </c>
      <c r="N560" s="97">
        <v>0.9030303030303031</v>
      </c>
      <c r="O560" s="94">
        <v>1798.5637583892617</v>
      </c>
      <c r="P560" s="94">
        <v>174.40618263168585</v>
      </c>
    </row>
    <row r="561" spans="1:16" ht="13.5">
      <c r="A561" s="99" t="s">
        <v>1900</v>
      </c>
      <c r="B561" s="85" t="s">
        <v>806</v>
      </c>
      <c r="C561" s="85" t="s">
        <v>807</v>
      </c>
      <c r="D561" s="85" t="s">
        <v>759</v>
      </c>
      <c r="E561" s="85" t="s">
        <v>539</v>
      </c>
      <c r="F561" s="100">
        <v>303242</v>
      </c>
      <c r="G561" s="101">
        <v>295406.28940568474</v>
      </c>
      <c r="H561" s="102">
        <v>387</v>
      </c>
      <c r="I561" s="99">
        <v>377</v>
      </c>
      <c r="J561" s="102">
        <v>10</v>
      </c>
      <c r="K561" s="102">
        <v>329</v>
      </c>
      <c r="L561" s="103">
        <v>0.025839793281653745</v>
      </c>
      <c r="M561" s="101">
        <v>783.5710594315245</v>
      </c>
      <c r="N561" s="104">
        <v>0.8726790450928382</v>
      </c>
      <c r="O561" s="101">
        <v>897.891457160136</v>
      </c>
      <c r="P561" s="101">
        <v>114.32039772861151</v>
      </c>
    </row>
    <row r="562" spans="1:16" ht="13.5">
      <c r="A562" s="91"/>
      <c r="B562" s="92" t="s">
        <v>1987</v>
      </c>
      <c r="C562" s="92" t="s">
        <v>1988</v>
      </c>
      <c r="D562" s="92" t="s">
        <v>796</v>
      </c>
      <c r="E562" s="92" t="s">
        <v>540</v>
      </c>
      <c r="F562" s="93">
        <v>264671</v>
      </c>
      <c r="G562" s="94">
        <v>264671</v>
      </c>
      <c r="H562" s="95">
        <v>253</v>
      </c>
      <c r="I562" s="91">
        <v>253</v>
      </c>
      <c r="J562" s="95" t="s">
        <v>1710</v>
      </c>
      <c r="K562" s="95">
        <v>236</v>
      </c>
      <c r="L562" s="96" t="s">
        <v>1710</v>
      </c>
      <c r="M562" s="94">
        <v>1046.1304347826087</v>
      </c>
      <c r="N562" s="97">
        <v>0.932806324110672</v>
      </c>
      <c r="O562" s="94">
        <v>1121.4872881355932</v>
      </c>
      <c r="P562" s="94">
        <v>75.35685335298444</v>
      </c>
    </row>
    <row r="563" spans="1:16" ht="13.5">
      <c r="A563" s="99"/>
      <c r="B563" s="85" t="s">
        <v>1525</v>
      </c>
      <c r="C563" s="85" t="s">
        <v>1848</v>
      </c>
      <c r="D563" s="85" t="s">
        <v>844</v>
      </c>
      <c r="E563" s="85" t="s">
        <v>538</v>
      </c>
      <c r="F563" s="100">
        <v>263179</v>
      </c>
      <c r="G563" s="101">
        <v>263179</v>
      </c>
      <c r="H563" s="102">
        <v>189</v>
      </c>
      <c r="I563" s="99">
        <v>189</v>
      </c>
      <c r="J563" s="102" t="s">
        <v>1710</v>
      </c>
      <c r="K563" s="102">
        <v>157</v>
      </c>
      <c r="L563" s="103" t="s">
        <v>1710</v>
      </c>
      <c r="M563" s="101">
        <v>1392.4814814814815</v>
      </c>
      <c r="N563" s="104">
        <v>0.8306878306878307</v>
      </c>
      <c r="O563" s="101">
        <v>1676.2993630573249</v>
      </c>
      <c r="P563" s="101">
        <v>283.81788157584333</v>
      </c>
    </row>
    <row r="564" spans="1:16" ht="13.5">
      <c r="A564" s="91"/>
      <c r="B564" s="92" t="s">
        <v>343</v>
      </c>
      <c r="C564" s="92" t="s">
        <v>919</v>
      </c>
      <c r="D564" s="92" t="s">
        <v>810</v>
      </c>
      <c r="E564" s="92" t="s">
        <v>539</v>
      </c>
      <c r="F564" s="93">
        <v>267051</v>
      </c>
      <c r="G564" s="94">
        <v>267051</v>
      </c>
      <c r="H564" s="95">
        <v>286</v>
      </c>
      <c r="I564" s="91">
        <v>286</v>
      </c>
      <c r="J564" s="95" t="s">
        <v>1710</v>
      </c>
      <c r="K564" s="95">
        <v>239</v>
      </c>
      <c r="L564" s="96" t="s">
        <v>1710</v>
      </c>
      <c r="M564" s="94">
        <v>933.7447552447552</v>
      </c>
      <c r="N564" s="97">
        <v>0.8356643356643356</v>
      </c>
      <c r="O564" s="94">
        <v>1117.36820083682</v>
      </c>
      <c r="P564" s="94">
        <v>183.62344559206485</v>
      </c>
    </row>
    <row r="565" spans="1:16" ht="13.5">
      <c r="A565" s="99"/>
      <c r="B565" s="85" t="s">
        <v>1378</v>
      </c>
      <c r="C565" s="85" t="s">
        <v>1379</v>
      </c>
      <c r="D565" s="85" t="s">
        <v>757</v>
      </c>
      <c r="E565" s="85" t="s">
        <v>539</v>
      </c>
      <c r="F565" s="100">
        <v>326296</v>
      </c>
      <c r="G565" s="101">
        <v>326296</v>
      </c>
      <c r="H565" s="102">
        <v>199</v>
      </c>
      <c r="I565" s="99">
        <v>199</v>
      </c>
      <c r="J565" s="102" t="s">
        <v>1710</v>
      </c>
      <c r="K565" s="102">
        <v>188</v>
      </c>
      <c r="L565" s="103" t="s">
        <v>1710</v>
      </c>
      <c r="M565" s="101">
        <v>1639.678391959799</v>
      </c>
      <c r="N565" s="104">
        <v>0.9447236180904522</v>
      </c>
      <c r="O565" s="101">
        <v>1735.6170212765958</v>
      </c>
      <c r="P565" s="101">
        <v>95.93862931679678</v>
      </c>
    </row>
    <row r="566" spans="1:16" ht="13.5">
      <c r="A566" s="91"/>
      <c r="B566" s="92" t="s">
        <v>628</v>
      </c>
      <c r="C566" s="92" t="s">
        <v>629</v>
      </c>
      <c r="D566" s="92" t="s">
        <v>779</v>
      </c>
      <c r="E566" s="92" t="s">
        <v>539</v>
      </c>
      <c r="F566" s="93">
        <v>271074</v>
      </c>
      <c r="G566" s="94">
        <v>271074</v>
      </c>
      <c r="H566" s="95">
        <v>150</v>
      </c>
      <c r="I566" s="91">
        <v>150</v>
      </c>
      <c r="J566" s="95" t="s">
        <v>1710</v>
      </c>
      <c r="K566" s="95">
        <v>143</v>
      </c>
      <c r="L566" s="96" t="s">
        <v>1710</v>
      </c>
      <c r="M566" s="94">
        <v>1807.16</v>
      </c>
      <c r="N566" s="97">
        <v>0.9533333333333334</v>
      </c>
      <c r="O566" s="94">
        <v>1895.6223776223776</v>
      </c>
      <c r="P566" s="94">
        <v>88.46237762237752</v>
      </c>
    </row>
    <row r="567" spans="1:16" ht="13.5">
      <c r="A567" s="99"/>
      <c r="B567" s="85" t="s">
        <v>1588</v>
      </c>
      <c r="C567" s="85" t="s">
        <v>1589</v>
      </c>
      <c r="D567" s="85" t="s">
        <v>805</v>
      </c>
      <c r="E567" s="85" t="s">
        <v>539</v>
      </c>
      <c r="F567" s="100">
        <v>220000</v>
      </c>
      <c r="G567" s="101">
        <v>220000</v>
      </c>
      <c r="H567" s="102">
        <v>184</v>
      </c>
      <c r="I567" s="99">
        <v>184</v>
      </c>
      <c r="J567" s="102" t="s">
        <v>1710</v>
      </c>
      <c r="K567" s="102">
        <v>138</v>
      </c>
      <c r="L567" s="103" t="s">
        <v>1710</v>
      </c>
      <c r="M567" s="101">
        <v>1195.6521739130435</v>
      </c>
      <c r="N567" s="104">
        <v>0.75</v>
      </c>
      <c r="O567" s="101">
        <v>1594.2028985507247</v>
      </c>
      <c r="P567" s="101">
        <v>398.55072463768124</v>
      </c>
    </row>
    <row r="568" spans="1:16" ht="13.5">
      <c r="A568" s="91"/>
      <c r="B568" s="92" t="s">
        <v>59</v>
      </c>
      <c r="C568" s="92" t="s">
        <v>1782</v>
      </c>
      <c r="D568" s="92" t="s">
        <v>841</v>
      </c>
      <c r="E568" s="92" t="s">
        <v>539</v>
      </c>
      <c r="F568" s="93">
        <v>220000</v>
      </c>
      <c r="G568" s="94">
        <v>220000</v>
      </c>
      <c r="H568" s="95">
        <v>223</v>
      </c>
      <c r="I568" s="91">
        <v>223</v>
      </c>
      <c r="J568" s="95" t="s">
        <v>1710</v>
      </c>
      <c r="K568" s="95">
        <v>198</v>
      </c>
      <c r="L568" s="96" t="s">
        <v>1710</v>
      </c>
      <c r="M568" s="94">
        <v>986.5470852017937</v>
      </c>
      <c r="N568" s="97">
        <v>0.8878923766816144</v>
      </c>
      <c r="O568" s="94">
        <v>1111.111111111111</v>
      </c>
      <c r="P568" s="94">
        <v>124.56402590931737</v>
      </c>
    </row>
    <row r="569" spans="1:16" ht="13.5">
      <c r="A569" s="99"/>
      <c r="B569" s="85" t="s">
        <v>280</v>
      </c>
      <c r="C569" s="85" t="s">
        <v>1825</v>
      </c>
      <c r="D569" s="85" t="s">
        <v>763</v>
      </c>
      <c r="E569" s="85" t="s">
        <v>538</v>
      </c>
      <c r="F569" s="100">
        <v>235689</v>
      </c>
      <c r="G569" s="101">
        <v>235689</v>
      </c>
      <c r="H569" s="102">
        <v>161</v>
      </c>
      <c r="I569" s="99">
        <v>161</v>
      </c>
      <c r="J569" s="102" t="s">
        <v>1710</v>
      </c>
      <c r="K569" s="102">
        <v>149</v>
      </c>
      <c r="L569" s="103" t="s">
        <v>1710</v>
      </c>
      <c r="M569" s="101">
        <v>1463.9068322981366</v>
      </c>
      <c r="N569" s="104">
        <v>0.9254658385093167</v>
      </c>
      <c r="O569" s="101">
        <v>1581.8053691275168</v>
      </c>
      <c r="P569" s="101">
        <v>117.89853682938019</v>
      </c>
    </row>
    <row r="570" spans="1:16" ht="13.5">
      <c r="A570" s="91"/>
      <c r="B570" s="92" t="s">
        <v>1046</v>
      </c>
      <c r="C570" s="92" t="s">
        <v>1047</v>
      </c>
      <c r="D570" s="92" t="s">
        <v>757</v>
      </c>
      <c r="E570" s="92" t="s">
        <v>539</v>
      </c>
      <c r="F570" s="93">
        <v>220000</v>
      </c>
      <c r="G570" s="94">
        <v>220000</v>
      </c>
      <c r="H570" s="95">
        <v>160</v>
      </c>
      <c r="I570" s="91">
        <v>160</v>
      </c>
      <c r="J570" s="95" t="s">
        <v>1710</v>
      </c>
      <c r="K570" s="95">
        <v>131</v>
      </c>
      <c r="L570" s="96" t="s">
        <v>1710</v>
      </c>
      <c r="M570" s="94">
        <v>1375</v>
      </c>
      <c r="N570" s="97">
        <v>0.81875</v>
      </c>
      <c r="O570" s="94">
        <v>1679.3893129770993</v>
      </c>
      <c r="P570" s="94">
        <v>304.3893129770993</v>
      </c>
    </row>
    <row r="571" spans="1:16" ht="13.5">
      <c r="A571" s="99"/>
      <c r="B571" s="85" t="s">
        <v>352</v>
      </c>
      <c r="C571" s="85" t="s">
        <v>353</v>
      </c>
      <c r="D571" s="85" t="s">
        <v>747</v>
      </c>
      <c r="E571" s="85" t="s">
        <v>540</v>
      </c>
      <c r="F571" s="100">
        <v>285976</v>
      </c>
      <c r="G571" s="101">
        <v>285976</v>
      </c>
      <c r="H571" s="102">
        <v>193</v>
      </c>
      <c r="I571" s="99">
        <v>193</v>
      </c>
      <c r="J571" s="102" t="s">
        <v>1710</v>
      </c>
      <c r="K571" s="102">
        <v>182</v>
      </c>
      <c r="L571" s="103" t="s">
        <v>1710</v>
      </c>
      <c r="M571" s="101">
        <v>1481.740932642487</v>
      </c>
      <c r="N571" s="104">
        <v>0.9430051813471503</v>
      </c>
      <c r="O571" s="101">
        <v>1571.2967032967033</v>
      </c>
      <c r="P571" s="101">
        <v>89.5557706542163</v>
      </c>
    </row>
    <row r="572" spans="1:16" ht="13.5">
      <c r="A572" s="91"/>
      <c r="B572" s="92" t="s">
        <v>1241</v>
      </c>
      <c r="C572" s="92" t="s">
        <v>1809</v>
      </c>
      <c r="D572" s="92" t="s">
        <v>759</v>
      </c>
      <c r="E572" s="92" t="s">
        <v>539</v>
      </c>
      <c r="F572" s="93">
        <v>220000</v>
      </c>
      <c r="G572" s="94">
        <v>220000</v>
      </c>
      <c r="H572" s="95">
        <v>205</v>
      </c>
      <c r="I572" s="91">
        <v>205</v>
      </c>
      <c r="J572" s="95" t="s">
        <v>1710</v>
      </c>
      <c r="K572" s="95">
        <v>166</v>
      </c>
      <c r="L572" s="96" t="s">
        <v>1710</v>
      </c>
      <c r="M572" s="94">
        <v>1073.1707317073171</v>
      </c>
      <c r="N572" s="97">
        <v>0.8097560975609757</v>
      </c>
      <c r="O572" s="94">
        <v>1325.301204819277</v>
      </c>
      <c r="P572" s="94">
        <v>252.13047311195987</v>
      </c>
    </row>
    <row r="573" spans="1:16" ht="13.5">
      <c r="A573" s="99"/>
      <c r="B573" s="85" t="s">
        <v>78</v>
      </c>
      <c r="C573" s="85" t="s">
        <v>1780</v>
      </c>
      <c r="D573" s="85" t="s">
        <v>770</v>
      </c>
      <c r="E573" s="85" t="s">
        <v>538</v>
      </c>
      <c r="F573" s="100">
        <v>343932</v>
      </c>
      <c r="G573" s="101">
        <v>343932</v>
      </c>
      <c r="H573" s="102">
        <v>260</v>
      </c>
      <c r="I573" s="99">
        <v>260</v>
      </c>
      <c r="J573" s="102" t="s">
        <v>1710</v>
      </c>
      <c r="K573" s="102">
        <v>248</v>
      </c>
      <c r="L573" s="103" t="s">
        <v>1710</v>
      </c>
      <c r="M573" s="101">
        <v>1322.8153846153846</v>
      </c>
      <c r="N573" s="104">
        <v>0.9538461538461539</v>
      </c>
      <c r="O573" s="101">
        <v>1386.8225806451612</v>
      </c>
      <c r="P573" s="101">
        <v>64.00719602977665</v>
      </c>
    </row>
    <row r="574" spans="1:16" ht="13.5">
      <c r="A574" s="91"/>
      <c r="B574" s="92" t="s">
        <v>1401</v>
      </c>
      <c r="C574" s="92" t="s">
        <v>1777</v>
      </c>
      <c r="D574" s="92" t="s">
        <v>956</v>
      </c>
      <c r="E574" s="92" t="s">
        <v>540</v>
      </c>
      <c r="F574" s="93">
        <v>283840</v>
      </c>
      <c r="G574" s="94">
        <v>283840</v>
      </c>
      <c r="H574" s="95">
        <v>284</v>
      </c>
      <c r="I574" s="91">
        <v>284</v>
      </c>
      <c r="J574" s="95" t="s">
        <v>1710</v>
      </c>
      <c r="K574" s="95">
        <v>284</v>
      </c>
      <c r="L574" s="96" t="s">
        <v>1710</v>
      </c>
      <c r="M574" s="94">
        <v>999.4366197183099</v>
      </c>
      <c r="N574" s="97">
        <v>1</v>
      </c>
      <c r="O574" s="94">
        <v>999.4366197183099</v>
      </c>
      <c r="P574" s="94">
        <v>0</v>
      </c>
    </row>
    <row r="575" spans="1:16" ht="13.5">
      <c r="A575" s="99"/>
      <c r="B575" s="85" t="s">
        <v>339</v>
      </c>
      <c r="C575" s="85" t="s">
        <v>1665</v>
      </c>
      <c r="D575" s="85" t="s">
        <v>962</v>
      </c>
      <c r="E575" s="85" t="s">
        <v>539</v>
      </c>
      <c r="F575" s="100">
        <v>235689</v>
      </c>
      <c r="G575" s="101">
        <v>235689</v>
      </c>
      <c r="H575" s="102">
        <v>176</v>
      </c>
      <c r="I575" s="99">
        <v>176</v>
      </c>
      <c r="J575" s="102" t="s">
        <v>1710</v>
      </c>
      <c r="K575" s="102">
        <v>165</v>
      </c>
      <c r="L575" s="103" t="s">
        <v>1710</v>
      </c>
      <c r="M575" s="101">
        <v>1339.1420454545455</v>
      </c>
      <c r="N575" s="104">
        <v>0.9375</v>
      </c>
      <c r="O575" s="101">
        <v>1428.418181818182</v>
      </c>
      <c r="P575" s="101">
        <v>89.2761363636364</v>
      </c>
    </row>
    <row r="576" spans="1:16" ht="13.5">
      <c r="A576" s="91"/>
      <c r="B576" s="92" t="s">
        <v>1999</v>
      </c>
      <c r="C576" s="92" t="s">
        <v>2000</v>
      </c>
      <c r="D576" s="92" t="s">
        <v>962</v>
      </c>
      <c r="E576" s="92" t="s">
        <v>540</v>
      </c>
      <c r="F576" s="93">
        <v>341321</v>
      </c>
      <c r="G576" s="94">
        <v>341321</v>
      </c>
      <c r="H576" s="95">
        <v>315</v>
      </c>
      <c r="I576" s="91">
        <v>315</v>
      </c>
      <c r="J576" s="95" t="s">
        <v>1710</v>
      </c>
      <c r="K576" s="95">
        <v>274</v>
      </c>
      <c r="L576" s="96" t="s">
        <v>1710</v>
      </c>
      <c r="M576" s="94">
        <v>1083.5587301587302</v>
      </c>
      <c r="N576" s="97">
        <v>0.8698412698412699</v>
      </c>
      <c r="O576" s="94">
        <v>1245.697080291971</v>
      </c>
      <c r="P576" s="94">
        <v>162.1383501332407</v>
      </c>
    </row>
    <row r="577" spans="1:16" ht="13.5">
      <c r="A577" s="99"/>
      <c r="B577" s="85" t="s">
        <v>1975</v>
      </c>
      <c r="C577" s="85" t="s">
        <v>1976</v>
      </c>
      <c r="D577" s="85" t="s">
        <v>802</v>
      </c>
      <c r="E577" s="85" t="s">
        <v>539</v>
      </c>
      <c r="F577" s="100">
        <v>240571</v>
      </c>
      <c r="G577" s="101">
        <v>240571</v>
      </c>
      <c r="H577" s="102">
        <v>202</v>
      </c>
      <c r="I577" s="99">
        <v>202</v>
      </c>
      <c r="J577" s="102" t="s">
        <v>1710</v>
      </c>
      <c r="K577" s="102">
        <v>157</v>
      </c>
      <c r="L577" s="103" t="s">
        <v>1710</v>
      </c>
      <c r="M577" s="101">
        <v>1190.9455445544554</v>
      </c>
      <c r="N577" s="104">
        <v>0.7772277227722773</v>
      </c>
      <c r="O577" s="101">
        <v>1532.2993630573249</v>
      </c>
      <c r="P577" s="101">
        <v>341.35381850286944</v>
      </c>
    </row>
    <row r="578" spans="1:16" ht="13.5">
      <c r="A578" s="91"/>
      <c r="B578" s="92" t="s">
        <v>1517</v>
      </c>
      <c r="C578" s="92" t="s">
        <v>1633</v>
      </c>
      <c r="D578" s="92" t="s">
        <v>836</v>
      </c>
      <c r="E578" s="92" t="s">
        <v>539</v>
      </c>
      <c r="F578" s="93">
        <v>338592</v>
      </c>
      <c r="G578" s="94">
        <v>338592</v>
      </c>
      <c r="H578" s="95">
        <v>283</v>
      </c>
      <c r="I578" s="91">
        <v>283</v>
      </c>
      <c r="J578" s="95" t="s">
        <v>1710</v>
      </c>
      <c r="K578" s="95">
        <v>214</v>
      </c>
      <c r="L578" s="96" t="s">
        <v>1710</v>
      </c>
      <c r="M578" s="94">
        <v>1196.4381625441697</v>
      </c>
      <c r="N578" s="97">
        <v>0.7561837455830389</v>
      </c>
      <c r="O578" s="94">
        <v>1582.2056074766356</v>
      </c>
      <c r="P578" s="94">
        <v>385.7674449324659</v>
      </c>
    </row>
    <row r="579" spans="1:16" ht="13.5">
      <c r="A579" s="99"/>
      <c r="B579" s="85" t="s">
        <v>1516</v>
      </c>
      <c r="C579" s="85" t="s">
        <v>463</v>
      </c>
      <c r="D579" s="85" t="s">
        <v>841</v>
      </c>
      <c r="E579" s="85" t="s">
        <v>539</v>
      </c>
      <c r="F579" s="100">
        <v>286811</v>
      </c>
      <c r="G579" s="101">
        <v>286811</v>
      </c>
      <c r="H579" s="102">
        <v>235</v>
      </c>
      <c r="I579" s="99">
        <v>235</v>
      </c>
      <c r="J579" s="102" t="s">
        <v>1710</v>
      </c>
      <c r="K579" s="102">
        <v>187</v>
      </c>
      <c r="L579" s="103" t="s">
        <v>1710</v>
      </c>
      <c r="M579" s="101">
        <v>1220.472340425532</v>
      </c>
      <c r="N579" s="104">
        <v>0.7957446808510639</v>
      </c>
      <c r="O579" s="101">
        <v>1533.7486631016043</v>
      </c>
      <c r="P579" s="101">
        <v>313.27632267607237</v>
      </c>
    </row>
    <row r="580" spans="1:16" ht="13.5">
      <c r="A580" s="91"/>
      <c r="B580" s="92" t="s">
        <v>190</v>
      </c>
      <c r="C580" s="92" t="s">
        <v>191</v>
      </c>
      <c r="D580" s="92" t="s">
        <v>844</v>
      </c>
      <c r="E580" s="92" t="s">
        <v>539</v>
      </c>
      <c r="F580" s="93">
        <v>220000</v>
      </c>
      <c r="G580" s="94">
        <v>220000</v>
      </c>
      <c r="H580" s="95">
        <v>182</v>
      </c>
      <c r="I580" s="91">
        <v>182</v>
      </c>
      <c r="J580" s="95" t="s">
        <v>1710</v>
      </c>
      <c r="K580" s="95">
        <v>176</v>
      </c>
      <c r="L580" s="96" t="s">
        <v>1710</v>
      </c>
      <c r="M580" s="94">
        <v>1208.7912087912089</v>
      </c>
      <c r="N580" s="97">
        <v>0.967032967032967</v>
      </c>
      <c r="O580" s="94">
        <v>1250</v>
      </c>
      <c r="P580" s="94">
        <v>41.208791208791126</v>
      </c>
    </row>
    <row r="581" spans="1:16" ht="13.5">
      <c r="A581" s="99"/>
      <c r="B581" s="85" t="s">
        <v>2</v>
      </c>
      <c r="C581" s="85" t="s">
        <v>3</v>
      </c>
      <c r="D581" s="85" t="s">
        <v>766</v>
      </c>
      <c r="E581" s="85" t="s">
        <v>540</v>
      </c>
      <c r="F581" s="100">
        <v>348663</v>
      </c>
      <c r="G581" s="101">
        <v>348663</v>
      </c>
      <c r="H581" s="102">
        <v>347</v>
      </c>
      <c r="I581" s="99">
        <v>347</v>
      </c>
      <c r="J581" s="102" t="s">
        <v>1710</v>
      </c>
      <c r="K581" s="102">
        <v>346</v>
      </c>
      <c r="L581" s="103" t="s">
        <v>1710</v>
      </c>
      <c r="M581" s="101">
        <v>1004.792507204611</v>
      </c>
      <c r="N581" s="104">
        <v>0.9971181556195965</v>
      </c>
      <c r="O581" s="101">
        <v>1007.6965317919075</v>
      </c>
      <c r="P581" s="101">
        <v>2.9040245872965897</v>
      </c>
    </row>
    <row r="582" spans="1:16" ht="13.5">
      <c r="A582" s="91"/>
      <c r="B582" s="92" t="s">
        <v>231</v>
      </c>
      <c r="C582" s="92" t="s">
        <v>895</v>
      </c>
      <c r="D582" s="92" t="s">
        <v>766</v>
      </c>
      <c r="E582" s="92" t="s">
        <v>540</v>
      </c>
      <c r="F582" s="93">
        <v>275979</v>
      </c>
      <c r="G582" s="94">
        <v>275979</v>
      </c>
      <c r="H582" s="95">
        <v>195</v>
      </c>
      <c r="I582" s="91">
        <v>195</v>
      </c>
      <c r="J582" s="95" t="s">
        <v>1710</v>
      </c>
      <c r="K582" s="95">
        <v>161</v>
      </c>
      <c r="L582" s="96" t="s">
        <v>1710</v>
      </c>
      <c r="M582" s="94">
        <v>1415.2769230769231</v>
      </c>
      <c r="N582" s="97">
        <v>0.8256410256410256</v>
      </c>
      <c r="O582" s="94">
        <v>1714.1552795031057</v>
      </c>
      <c r="P582" s="94">
        <v>298.87835642618256</v>
      </c>
    </row>
    <row r="583" spans="1:16" ht="13.5">
      <c r="A583" s="99"/>
      <c r="B583" s="85" t="s">
        <v>70</v>
      </c>
      <c r="C583" s="85" t="s">
        <v>794</v>
      </c>
      <c r="D583" s="85" t="s">
        <v>766</v>
      </c>
      <c r="E583" s="85" t="s">
        <v>540</v>
      </c>
      <c r="F583" s="100">
        <v>350621</v>
      </c>
      <c r="G583" s="101">
        <v>350621</v>
      </c>
      <c r="H583" s="102">
        <v>314</v>
      </c>
      <c r="I583" s="99">
        <v>314</v>
      </c>
      <c r="J583" s="102" t="s">
        <v>1710</v>
      </c>
      <c r="K583" s="102">
        <v>288</v>
      </c>
      <c r="L583" s="103" t="s">
        <v>1710</v>
      </c>
      <c r="M583" s="101">
        <v>1116.6273885350317</v>
      </c>
      <c r="N583" s="104">
        <v>0.9171974522292994</v>
      </c>
      <c r="O583" s="101">
        <v>1217.4340277777778</v>
      </c>
      <c r="P583" s="101">
        <v>100.80663924274609</v>
      </c>
    </row>
    <row r="584" spans="1:16" ht="13.5">
      <c r="A584" s="91" t="s">
        <v>1900</v>
      </c>
      <c r="B584" s="92" t="s">
        <v>564</v>
      </c>
      <c r="C584" s="92" t="s">
        <v>565</v>
      </c>
      <c r="D584" s="92" t="s">
        <v>761</v>
      </c>
      <c r="E584" s="92" t="s">
        <v>540</v>
      </c>
      <c r="F584" s="93">
        <v>278298</v>
      </c>
      <c r="G584" s="94">
        <v>276641.46428571426</v>
      </c>
      <c r="H584" s="95">
        <v>168</v>
      </c>
      <c r="I584" s="91">
        <v>167</v>
      </c>
      <c r="J584" s="95">
        <v>1</v>
      </c>
      <c r="K584" s="95">
        <v>149</v>
      </c>
      <c r="L584" s="96">
        <v>0.005952380952380952</v>
      </c>
      <c r="M584" s="94">
        <v>1656.5357142857142</v>
      </c>
      <c r="N584" s="97">
        <v>0.8922155688622755</v>
      </c>
      <c r="O584" s="94">
        <v>1856.6541227229145</v>
      </c>
      <c r="P584" s="94">
        <v>200.1184084372003</v>
      </c>
    </row>
    <row r="585" spans="1:16" ht="13.5">
      <c r="A585" s="99"/>
      <c r="B585" s="85" t="s">
        <v>2035</v>
      </c>
      <c r="C585" s="85" t="s">
        <v>2036</v>
      </c>
      <c r="D585" s="85" t="s">
        <v>858</v>
      </c>
      <c r="E585" s="85" t="s">
        <v>540</v>
      </c>
      <c r="F585" s="100">
        <v>252161</v>
      </c>
      <c r="G585" s="101">
        <v>252161</v>
      </c>
      <c r="H585" s="102">
        <v>174</v>
      </c>
      <c r="I585" s="99">
        <v>174</v>
      </c>
      <c r="J585" s="102" t="s">
        <v>1710</v>
      </c>
      <c r="K585" s="102">
        <v>159</v>
      </c>
      <c r="L585" s="103" t="s">
        <v>1710</v>
      </c>
      <c r="M585" s="101">
        <v>1449.2011494252874</v>
      </c>
      <c r="N585" s="104">
        <v>0.9137931034482759</v>
      </c>
      <c r="O585" s="101">
        <v>1585.9182389937107</v>
      </c>
      <c r="P585" s="101">
        <v>136.71708956842326</v>
      </c>
    </row>
    <row r="586" spans="1:16" ht="13.5">
      <c r="A586" s="91"/>
      <c r="B586" s="92" t="s">
        <v>1326</v>
      </c>
      <c r="C586" s="92" t="s">
        <v>489</v>
      </c>
      <c r="D586" s="92" t="s">
        <v>757</v>
      </c>
      <c r="E586" s="92" t="s">
        <v>539</v>
      </c>
      <c r="F586" s="93">
        <v>241082</v>
      </c>
      <c r="G586" s="94">
        <v>241082</v>
      </c>
      <c r="H586" s="95">
        <v>153</v>
      </c>
      <c r="I586" s="91">
        <v>153</v>
      </c>
      <c r="J586" s="95" t="s">
        <v>1710</v>
      </c>
      <c r="K586" s="95">
        <v>113</v>
      </c>
      <c r="L586" s="96" t="s">
        <v>1710</v>
      </c>
      <c r="M586" s="94">
        <v>1575.6993464052287</v>
      </c>
      <c r="N586" s="97">
        <v>0.738562091503268</v>
      </c>
      <c r="O586" s="94">
        <v>2133.4690265486724</v>
      </c>
      <c r="P586" s="94">
        <v>557.7696801434438</v>
      </c>
    </row>
    <row r="587" spans="1:16" ht="13.5">
      <c r="A587" s="99" t="s">
        <v>1900</v>
      </c>
      <c r="B587" s="85" t="s">
        <v>1436</v>
      </c>
      <c r="C587" s="85" t="s">
        <v>1437</v>
      </c>
      <c r="D587" s="85" t="s">
        <v>773</v>
      </c>
      <c r="E587" s="85" t="s">
        <v>540</v>
      </c>
      <c r="F587" s="100">
        <v>220000</v>
      </c>
      <c r="G587" s="101">
        <v>218370.37037037036</v>
      </c>
      <c r="H587" s="102">
        <v>135</v>
      </c>
      <c r="I587" s="99">
        <v>134</v>
      </c>
      <c r="J587" s="102">
        <v>1</v>
      </c>
      <c r="K587" s="102">
        <v>101</v>
      </c>
      <c r="L587" s="103">
        <v>0.007407407407407408</v>
      </c>
      <c r="M587" s="101">
        <v>1629.6296296296296</v>
      </c>
      <c r="N587" s="104">
        <v>0.753731343283582</v>
      </c>
      <c r="O587" s="101">
        <v>2162.082874954162</v>
      </c>
      <c r="P587" s="101">
        <v>532.4532453245324</v>
      </c>
    </row>
    <row r="588" spans="1:16" ht="13.5">
      <c r="A588" s="91"/>
      <c r="B588" s="92" t="s">
        <v>408</v>
      </c>
      <c r="C588" s="92" t="s">
        <v>409</v>
      </c>
      <c r="D588" s="92" t="s">
        <v>761</v>
      </c>
      <c r="E588" s="92" t="s">
        <v>539</v>
      </c>
      <c r="F588" s="93">
        <v>279535</v>
      </c>
      <c r="G588" s="94">
        <v>279535</v>
      </c>
      <c r="H588" s="95">
        <v>175</v>
      </c>
      <c r="I588" s="91">
        <v>175</v>
      </c>
      <c r="J588" s="95" t="s">
        <v>1710</v>
      </c>
      <c r="K588" s="95">
        <v>165</v>
      </c>
      <c r="L588" s="96" t="s">
        <v>1710</v>
      </c>
      <c r="M588" s="94">
        <v>1597.3428571428572</v>
      </c>
      <c r="N588" s="97">
        <v>0.9428571428571428</v>
      </c>
      <c r="O588" s="94">
        <v>1694.1515151515152</v>
      </c>
      <c r="P588" s="94">
        <v>96.80865800865809</v>
      </c>
    </row>
    <row r="589" spans="1:16" ht="13.5">
      <c r="A589" s="99"/>
      <c r="B589" s="85" t="s">
        <v>139</v>
      </c>
      <c r="C589" s="85" t="s">
        <v>804</v>
      </c>
      <c r="D589" s="85" t="s">
        <v>775</v>
      </c>
      <c r="E589" s="85" t="s">
        <v>539</v>
      </c>
      <c r="F589" s="100">
        <v>316121</v>
      </c>
      <c r="G589" s="101">
        <v>316121</v>
      </c>
      <c r="H589" s="102">
        <v>292</v>
      </c>
      <c r="I589" s="99">
        <v>292</v>
      </c>
      <c r="J589" s="102" t="s">
        <v>1710</v>
      </c>
      <c r="K589" s="102">
        <v>243</v>
      </c>
      <c r="L589" s="103" t="s">
        <v>1710</v>
      </c>
      <c r="M589" s="101">
        <v>1082.6061643835617</v>
      </c>
      <c r="N589" s="104">
        <v>0.8321917808219178</v>
      </c>
      <c r="O589" s="101">
        <v>1300.9094650205761</v>
      </c>
      <c r="P589" s="101">
        <v>218.30330063701444</v>
      </c>
    </row>
    <row r="590" spans="1:16" ht="13.5">
      <c r="A590" s="91"/>
      <c r="B590" s="92" t="s">
        <v>262</v>
      </c>
      <c r="C590" s="92" t="s">
        <v>1775</v>
      </c>
      <c r="D590" s="92" t="s">
        <v>755</v>
      </c>
      <c r="E590" s="92" t="s">
        <v>539</v>
      </c>
      <c r="F590" s="93">
        <v>253518</v>
      </c>
      <c r="G590" s="94">
        <v>253518</v>
      </c>
      <c r="H590" s="95">
        <v>159</v>
      </c>
      <c r="I590" s="91">
        <v>159</v>
      </c>
      <c r="J590" s="95" t="s">
        <v>1710</v>
      </c>
      <c r="K590" s="95">
        <v>158</v>
      </c>
      <c r="L590" s="96" t="s">
        <v>1710</v>
      </c>
      <c r="M590" s="94">
        <v>1594.4528301886792</v>
      </c>
      <c r="N590" s="97">
        <v>0.9937106918238994</v>
      </c>
      <c r="O590" s="94">
        <v>1604.5443037974683</v>
      </c>
      <c r="P590" s="94">
        <v>10.091473608789101</v>
      </c>
    </row>
    <row r="591" spans="1:16" ht="13.5">
      <c r="A591" s="99"/>
      <c r="B591" s="85" t="s">
        <v>1179</v>
      </c>
      <c r="C591" s="85" t="s">
        <v>1180</v>
      </c>
      <c r="D591" s="85" t="s">
        <v>758</v>
      </c>
      <c r="E591" s="85" t="s">
        <v>539</v>
      </c>
      <c r="F591" s="100">
        <v>282812</v>
      </c>
      <c r="G591" s="101">
        <v>282812</v>
      </c>
      <c r="H591" s="102">
        <v>202</v>
      </c>
      <c r="I591" s="99">
        <v>202</v>
      </c>
      <c r="J591" s="102" t="s">
        <v>1710</v>
      </c>
      <c r="K591" s="102">
        <v>167</v>
      </c>
      <c r="L591" s="103" t="s">
        <v>1710</v>
      </c>
      <c r="M591" s="101">
        <v>1400.0594059405942</v>
      </c>
      <c r="N591" s="104">
        <v>0.8267326732673267</v>
      </c>
      <c r="O591" s="101">
        <v>1693.4850299401198</v>
      </c>
      <c r="P591" s="101">
        <v>293.42562399952567</v>
      </c>
    </row>
    <row r="592" spans="1:16" ht="13.5">
      <c r="A592" s="91"/>
      <c r="B592" s="92" t="s">
        <v>250</v>
      </c>
      <c r="C592" s="92" t="s">
        <v>251</v>
      </c>
      <c r="D592" s="92" t="s">
        <v>758</v>
      </c>
      <c r="E592" s="92" t="s">
        <v>539</v>
      </c>
      <c r="F592" s="93">
        <v>235689</v>
      </c>
      <c r="G592" s="94">
        <v>235689</v>
      </c>
      <c r="H592" s="95">
        <v>117</v>
      </c>
      <c r="I592" s="91">
        <v>117</v>
      </c>
      <c r="J592" s="95" t="s">
        <v>1710</v>
      </c>
      <c r="K592" s="95">
        <v>93</v>
      </c>
      <c r="L592" s="96" t="s">
        <v>1710</v>
      </c>
      <c r="M592" s="94">
        <v>2014.4358974358975</v>
      </c>
      <c r="N592" s="97">
        <v>0.7948717948717948</v>
      </c>
      <c r="O592" s="94">
        <v>2534.2903225806454</v>
      </c>
      <c r="P592" s="94">
        <v>519.8544251447479</v>
      </c>
    </row>
    <row r="593" spans="1:16" ht="13.5">
      <c r="A593" s="99"/>
      <c r="B593" s="85" t="s">
        <v>1476</v>
      </c>
      <c r="C593" s="85" t="s">
        <v>1477</v>
      </c>
      <c r="D593" s="85" t="s">
        <v>865</v>
      </c>
      <c r="E593" s="85" t="s">
        <v>540</v>
      </c>
      <c r="F593" s="100">
        <v>274773</v>
      </c>
      <c r="G593" s="101">
        <v>274773</v>
      </c>
      <c r="H593" s="102">
        <v>190</v>
      </c>
      <c r="I593" s="99">
        <v>190</v>
      </c>
      <c r="J593" s="102" t="s">
        <v>1710</v>
      </c>
      <c r="K593" s="102">
        <v>170</v>
      </c>
      <c r="L593" s="103" t="s">
        <v>1710</v>
      </c>
      <c r="M593" s="101">
        <v>1446.1736842105263</v>
      </c>
      <c r="N593" s="104">
        <v>0.8947368421052632</v>
      </c>
      <c r="O593" s="101">
        <v>1616.3117647058823</v>
      </c>
      <c r="P593" s="101">
        <v>170.138080495356</v>
      </c>
    </row>
    <row r="594" spans="1:16" ht="13.5">
      <c r="A594" s="91"/>
      <c r="B594" s="92" t="s">
        <v>508</v>
      </c>
      <c r="C594" s="92" t="s">
        <v>509</v>
      </c>
      <c r="D594" s="92" t="s">
        <v>878</v>
      </c>
      <c r="E594" s="92" t="s">
        <v>539</v>
      </c>
      <c r="F594" s="93">
        <v>254316</v>
      </c>
      <c r="G594" s="94">
        <v>254316</v>
      </c>
      <c r="H594" s="95">
        <v>154</v>
      </c>
      <c r="I594" s="91">
        <v>154</v>
      </c>
      <c r="J594" s="95" t="s">
        <v>1710</v>
      </c>
      <c r="K594" s="95">
        <v>133</v>
      </c>
      <c r="L594" s="96" t="s">
        <v>1710</v>
      </c>
      <c r="M594" s="94">
        <v>1651.4025974025974</v>
      </c>
      <c r="N594" s="97">
        <v>0.8636363636363636</v>
      </c>
      <c r="O594" s="94">
        <v>1912.1503759398497</v>
      </c>
      <c r="P594" s="94">
        <v>260.7477785372523</v>
      </c>
    </row>
    <row r="595" spans="1:16" ht="13.5">
      <c r="A595" s="99"/>
      <c r="B595" s="85" t="s">
        <v>1267</v>
      </c>
      <c r="C595" s="85" t="s">
        <v>963</v>
      </c>
      <c r="D595" s="85" t="s">
        <v>964</v>
      </c>
      <c r="E595" s="85" t="s">
        <v>540</v>
      </c>
      <c r="F595" s="100">
        <v>349592</v>
      </c>
      <c r="G595" s="101">
        <v>349592</v>
      </c>
      <c r="H595" s="102">
        <v>270</v>
      </c>
      <c r="I595" s="99">
        <v>270</v>
      </c>
      <c r="J595" s="102" t="s">
        <v>1710</v>
      </c>
      <c r="K595" s="102">
        <v>263</v>
      </c>
      <c r="L595" s="103" t="s">
        <v>1710</v>
      </c>
      <c r="M595" s="101">
        <v>1294.7851851851851</v>
      </c>
      <c r="N595" s="104">
        <v>0.9740740740740741</v>
      </c>
      <c r="O595" s="101">
        <v>1329.2471482889734</v>
      </c>
      <c r="P595" s="101">
        <v>34.46196310378832</v>
      </c>
    </row>
    <row r="596" spans="1:16" ht="13.5">
      <c r="A596" s="91"/>
      <c r="B596" s="92" t="s">
        <v>26</v>
      </c>
      <c r="C596" s="92" t="s">
        <v>27</v>
      </c>
      <c r="D596" s="92" t="s">
        <v>844</v>
      </c>
      <c r="E596" s="92" t="s">
        <v>539</v>
      </c>
      <c r="F596" s="93">
        <v>302925</v>
      </c>
      <c r="G596" s="94">
        <v>302925</v>
      </c>
      <c r="H596" s="95">
        <v>224</v>
      </c>
      <c r="I596" s="91">
        <v>224</v>
      </c>
      <c r="J596" s="95" t="s">
        <v>1710</v>
      </c>
      <c r="K596" s="95">
        <v>217</v>
      </c>
      <c r="L596" s="96" t="s">
        <v>1710</v>
      </c>
      <c r="M596" s="94">
        <v>1352.34375</v>
      </c>
      <c r="N596" s="97">
        <v>0.96875</v>
      </c>
      <c r="O596" s="94">
        <v>1395.967741935484</v>
      </c>
      <c r="P596" s="94">
        <v>43.6239919354839</v>
      </c>
    </row>
    <row r="597" spans="1:16" ht="13.5">
      <c r="A597" s="99"/>
      <c r="B597" s="85" t="s">
        <v>1224</v>
      </c>
      <c r="C597" s="85" t="s">
        <v>1225</v>
      </c>
      <c r="D597" s="85" t="s">
        <v>878</v>
      </c>
      <c r="E597" s="85" t="s">
        <v>539</v>
      </c>
      <c r="F597" s="100">
        <v>235689</v>
      </c>
      <c r="G597" s="101">
        <v>235689</v>
      </c>
      <c r="H597" s="102">
        <v>153</v>
      </c>
      <c r="I597" s="99">
        <v>153</v>
      </c>
      <c r="J597" s="102" t="s">
        <v>1710</v>
      </c>
      <c r="K597" s="102">
        <v>130</v>
      </c>
      <c r="L597" s="103" t="s">
        <v>1710</v>
      </c>
      <c r="M597" s="101">
        <v>1540.450980392157</v>
      </c>
      <c r="N597" s="104">
        <v>0.8496732026143791</v>
      </c>
      <c r="O597" s="101">
        <v>1812.9923076923078</v>
      </c>
      <c r="P597" s="101">
        <v>272.5413273001509</v>
      </c>
    </row>
    <row r="598" spans="1:16" ht="13.5">
      <c r="A598" s="91"/>
      <c r="B598" s="92" t="s">
        <v>1449</v>
      </c>
      <c r="C598" s="92" t="s">
        <v>1450</v>
      </c>
      <c r="D598" s="92" t="s">
        <v>858</v>
      </c>
      <c r="E598" s="92" t="s">
        <v>540</v>
      </c>
      <c r="F598" s="93">
        <v>219998</v>
      </c>
      <c r="G598" s="94">
        <v>219998</v>
      </c>
      <c r="H598" s="95">
        <v>162</v>
      </c>
      <c r="I598" s="91">
        <v>162</v>
      </c>
      <c r="J598" s="95" t="s">
        <v>1710</v>
      </c>
      <c r="K598" s="95">
        <v>161</v>
      </c>
      <c r="L598" s="96" t="s">
        <v>1710</v>
      </c>
      <c r="M598" s="94">
        <v>1358.0123456790122</v>
      </c>
      <c r="N598" s="97">
        <v>0.9938271604938271</v>
      </c>
      <c r="O598" s="94">
        <v>1366.447204968944</v>
      </c>
      <c r="P598" s="94">
        <v>8.434859289931865</v>
      </c>
    </row>
    <row r="599" spans="1:16" ht="13.5">
      <c r="A599" s="99"/>
      <c r="B599" s="85" t="s">
        <v>901</v>
      </c>
      <c r="C599" s="85" t="s">
        <v>902</v>
      </c>
      <c r="D599" s="85" t="s">
        <v>815</v>
      </c>
      <c r="E599" s="85" t="s">
        <v>539</v>
      </c>
      <c r="F599" s="100">
        <v>278295</v>
      </c>
      <c r="G599" s="101">
        <v>278295</v>
      </c>
      <c r="H599" s="102">
        <v>243</v>
      </c>
      <c r="I599" s="99">
        <v>243</v>
      </c>
      <c r="J599" s="102" t="s">
        <v>1710</v>
      </c>
      <c r="K599" s="102">
        <v>224</v>
      </c>
      <c r="L599" s="103" t="s">
        <v>1710</v>
      </c>
      <c r="M599" s="101">
        <v>1145.2469135802469</v>
      </c>
      <c r="N599" s="104">
        <v>0.9218106995884774</v>
      </c>
      <c r="O599" s="101">
        <v>1242.388392857143</v>
      </c>
      <c r="P599" s="101">
        <v>97.141479276896</v>
      </c>
    </row>
    <row r="600" spans="1:16" ht="13.5">
      <c r="A600" s="91"/>
      <c r="B600" s="92" t="s">
        <v>1639</v>
      </c>
      <c r="C600" s="92" t="s">
        <v>1640</v>
      </c>
      <c r="D600" s="92" t="s">
        <v>878</v>
      </c>
      <c r="E600" s="92" t="s">
        <v>539</v>
      </c>
      <c r="F600" s="93">
        <v>267831</v>
      </c>
      <c r="G600" s="94">
        <v>267831</v>
      </c>
      <c r="H600" s="95">
        <v>151</v>
      </c>
      <c r="I600" s="91">
        <v>151</v>
      </c>
      <c r="J600" s="95" t="s">
        <v>1710</v>
      </c>
      <c r="K600" s="95">
        <v>130</v>
      </c>
      <c r="L600" s="96" t="s">
        <v>1710</v>
      </c>
      <c r="M600" s="94">
        <v>1773.7152317880796</v>
      </c>
      <c r="N600" s="97">
        <v>0.8609271523178808</v>
      </c>
      <c r="O600" s="94">
        <v>2060.2384615384617</v>
      </c>
      <c r="P600" s="94">
        <v>286.52322975038214</v>
      </c>
    </row>
    <row r="601" spans="1:16" ht="13.5">
      <c r="A601" s="99"/>
      <c r="B601" s="85" t="s">
        <v>1829</v>
      </c>
      <c r="C601" s="85" t="s">
        <v>1830</v>
      </c>
      <c r="D601" s="85" t="s">
        <v>858</v>
      </c>
      <c r="E601" s="85" t="s">
        <v>538</v>
      </c>
      <c r="F601" s="100">
        <v>278295</v>
      </c>
      <c r="G601" s="101">
        <v>278295</v>
      </c>
      <c r="H601" s="102">
        <v>150</v>
      </c>
      <c r="I601" s="99">
        <v>150</v>
      </c>
      <c r="J601" s="102" t="s">
        <v>1710</v>
      </c>
      <c r="K601" s="102">
        <v>142</v>
      </c>
      <c r="L601" s="103" t="s">
        <v>1710</v>
      </c>
      <c r="M601" s="101">
        <v>1855.3</v>
      </c>
      <c r="N601" s="104">
        <v>0.9466666666666667</v>
      </c>
      <c r="O601" s="101">
        <v>1959.8239436619717</v>
      </c>
      <c r="P601" s="101">
        <v>104.52394366197177</v>
      </c>
    </row>
    <row r="602" spans="1:16" ht="13.5">
      <c r="A602" s="91"/>
      <c r="B602" s="92" t="s">
        <v>1220</v>
      </c>
      <c r="C602" s="92" t="s">
        <v>1221</v>
      </c>
      <c r="D602" s="92" t="s">
        <v>865</v>
      </c>
      <c r="E602" s="92" t="s">
        <v>540</v>
      </c>
      <c r="F602" s="93">
        <v>219175</v>
      </c>
      <c r="G602" s="94">
        <v>219175</v>
      </c>
      <c r="H602" s="95">
        <v>175</v>
      </c>
      <c r="I602" s="91">
        <v>175</v>
      </c>
      <c r="J602" s="95" t="s">
        <v>1710</v>
      </c>
      <c r="K602" s="95">
        <v>149</v>
      </c>
      <c r="L602" s="96" t="s">
        <v>1710</v>
      </c>
      <c r="M602" s="94">
        <v>1252.4285714285713</v>
      </c>
      <c r="N602" s="97">
        <v>0.8514285714285714</v>
      </c>
      <c r="O602" s="94">
        <v>1470.9731543624162</v>
      </c>
      <c r="P602" s="94">
        <v>218.54458293384482</v>
      </c>
    </row>
    <row r="603" spans="1:16" ht="13.5">
      <c r="A603" s="99"/>
      <c r="B603" s="85" t="s">
        <v>1636</v>
      </c>
      <c r="C603" s="85" t="s">
        <v>1637</v>
      </c>
      <c r="D603" s="85" t="s">
        <v>758</v>
      </c>
      <c r="E603" s="85" t="s">
        <v>539</v>
      </c>
      <c r="F603" s="100">
        <v>235689</v>
      </c>
      <c r="G603" s="101">
        <v>235689</v>
      </c>
      <c r="H603" s="102">
        <v>144</v>
      </c>
      <c r="I603" s="99">
        <v>144</v>
      </c>
      <c r="J603" s="102" t="s">
        <v>1710</v>
      </c>
      <c r="K603" s="102">
        <v>144</v>
      </c>
      <c r="L603" s="103" t="s">
        <v>1710</v>
      </c>
      <c r="M603" s="101">
        <v>1636.7291666666667</v>
      </c>
      <c r="N603" s="104">
        <v>1</v>
      </c>
      <c r="O603" s="101">
        <v>1636.7291666666667</v>
      </c>
      <c r="P603" s="101">
        <v>0</v>
      </c>
    </row>
    <row r="604" spans="1:16" ht="13.5">
      <c r="A604" s="91"/>
      <c r="B604" s="92" t="s">
        <v>60</v>
      </c>
      <c r="C604" s="92" t="s">
        <v>884</v>
      </c>
      <c r="D604" s="92" t="s">
        <v>793</v>
      </c>
      <c r="E604" s="92" t="s">
        <v>538</v>
      </c>
      <c r="F604" s="93">
        <v>244735</v>
      </c>
      <c r="G604" s="94">
        <v>244735</v>
      </c>
      <c r="H604" s="95">
        <v>193</v>
      </c>
      <c r="I604" s="91">
        <v>193</v>
      </c>
      <c r="J604" s="95" t="s">
        <v>1710</v>
      </c>
      <c r="K604" s="95">
        <v>189</v>
      </c>
      <c r="L604" s="96" t="s">
        <v>1710</v>
      </c>
      <c r="M604" s="94">
        <v>1268.0569948186528</v>
      </c>
      <c r="N604" s="97">
        <v>0.9792746113989638</v>
      </c>
      <c r="O604" s="94">
        <v>1294.8941798941798</v>
      </c>
      <c r="P604" s="94">
        <v>26.83718507552703</v>
      </c>
    </row>
    <row r="605" spans="1:16" ht="13.5">
      <c r="A605" s="99"/>
      <c r="B605" s="85" t="s">
        <v>145</v>
      </c>
      <c r="C605" s="85" t="s">
        <v>146</v>
      </c>
      <c r="D605" s="85" t="s">
        <v>758</v>
      </c>
      <c r="E605" s="85" t="s">
        <v>539</v>
      </c>
      <c r="F605" s="100">
        <v>220000</v>
      </c>
      <c r="G605" s="101">
        <v>220000</v>
      </c>
      <c r="H605" s="102">
        <v>198</v>
      </c>
      <c r="I605" s="99">
        <v>198</v>
      </c>
      <c r="J605" s="102" t="s">
        <v>1710</v>
      </c>
      <c r="K605" s="102">
        <v>182</v>
      </c>
      <c r="L605" s="103" t="s">
        <v>1710</v>
      </c>
      <c r="M605" s="101">
        <v>1111.111111111111</v>
      </c>
      <c r="N605" s="104">
        <v>0.9191919191919192</v>
      </c>
      <c r="O605" s="101">
        <v>1208.7912087912089</v>
      </c>
      <c r="P605" s="101">
        <v>97.68009768009779</v>
      </c>
    </row>
    <row r="606" spans="1:16" ht="13.5">
      <c r="A606" s="91"/>
      <c r="B606" s="92" t="s">
        <v>1540</v>
      </c>
      <c r="C606" s="92" t="s">
        <v>1541</v>
      </c>
      <c r="D606" s="92" t="s">
        <v>757</v>
      </c>
      <c r="E606" s="92" t="s">
        <v>539</v>
      </c>
      <c r="F606" s="93">
        <v>283919</v>
      </c>
      <c r="G606" s="94">
        <v>283919</v>
      </c>
      <c r="H606" s="95">
        <v>229</v>
      </c>
      <c r="I606" s="91">
        <v>229</v>
      </c>
      <c r="J606" s="95" t="s">
        <v>1710</v>
      </c>
      <c r="K606" s="95">
        <v>219</v>
      </c>
      <c r="L606" s="96" t="s">
        <v>1710</v>
      </c>
      <c r="M606" s="94">
        <v>1239.82096069869</v>
      </c>
      <c r="N606" s="97">
        <v>0.9563318777292577</v>
      </c>
      <c r="O606" s="94">
        <v>1296.433789954338</v>
      </c>
      <c r="P606" s="94">
        <v>56.612829255647966</v>
      </c>
    </row>
    <row r="607" spans="1:16" ht="13.5">
      <c r="A607" s="99"/>
      <c r="B607" s="85" t="s">
        <v>1965</v>
      </c>
      <c r="C607" s="85" t="s">
        <v>1966</v>
      </c>
      <c r="D607" s="85" t="s">
        <v>878</v>
      </c>
      <c r="E607" s="85" t="s">
        <v>538</v>
      </c>
      <c r="F607" s="100">
        <v>267986</v>
      </c>
      <c r="G607" s="101">
        <v>267986</v>
      </c>
      <c r="H607" s="102">
        <v>176</v>
      </c>
      <c r="I607" s="99">
        <v>176</v>
      </c>
      <c r="J607" s="102" t="s">
        <v>1710</v>
      </c>
      <c r="K607" s="102">
        <v>129</v>
      </c>
      <c r="L607" s="103" t="s">
        <v>1710</v>
      </c>
      <c r="M607" s="101">
        <v>1522.6477272727273</v>
      </c>
      <c r="N607" s="104">
        <v>0.7329545454545454</v>
      </c>
      <c r="O607" s="101">
        <v>2077.4108527131784</v>
      </c>
      <c r="P607" s="101">
        <v>554.7631254404512</v>
      </c>
    </row>
    <row r="608" spans="1:16" ht="13.5">
      <c r="A608" s="91"/>
      <c r="B608" s="92" t="s">
        <v>406</v>
      </c>
      <c r="C608" s="92" t="s">
        <v>407</v>
      </c>
      <c r="D608" s="92" t="s">
        <v>757</v>
      </c>
      <c r="E608" s="92" t="s">
        <v>539</v>
      </c>
      <c r="F608" s="93">
        <v>219948</v>
      </c>
      <c r="G608" s="94">
        <v>219948</v>
      </c>
      <c r="H608" s="95">
        <v>163</v>
      </c>
      <c r="I608" s="91">
        <v>163</v>
      </c>
      <c r="J608" s="95" t="s">
        <v>1710</v>
      </c>
      <c r="K608" s="95">
        <v>158</v>
      </c>
      <c r="L608" s="96" t="s">
        <v>1710</v>
      </c>
      <c r="M608" s="94">
        <v>1349.3742331288342</v>
      </c>
      <c r="N608" s="97">
        <v>0.9693251533742331</v>
      </c>
      <c r="O608" s="94">
        <v>1392.0759493670887</v>
      </c>
      <c r="P608" s="94">
        <v>42.70171623825445</v>
      </c>
    </row>
    <row r="609" spans="1:16" ht="13.5">
      <c r="A609" s="99"/>
      <c r="B609" s="85" t="s">
        <v>235</v>
      </c>
      <c r="C609" s="85" t="s">
        <v>236</v>
      </c>
      <c r="D609" s="85" t="s">
        <v>865</v>
      </c>
      <c r="E609" s="85" t="s">
        <v>539</v>
      </c>
      <c r="F609" s="100">
        <v>361162</v>
      </c>
      <c r="G609" s="101">
        <v>361162</v>
      </c>
      <c r="H609" s="102">
        <v>250</v>
      </c>
      <c r="I609" s="99">
        <v>250</v>
      </c>
      <c r="J609" s="102" t="s">
        <v>1710</v>
      </c>
      <c r="K609" s="102">
        <v>209</v>
      </c>
      <c r="L609" s="103" t="s">
        <v>1710</v>
      </c>
      <c r="M609" s="101">
        <v>1444.648</v>
      </c>
      <c r="N609" s="104">
        <v>0.836</v>
      </c>
      <c r="O609" s="101">
        <v>1728.047846889952</v>
      </c>
      <c r="P609" s="101">
        <v>283.3998468899522</v>
      </c>
    </row>
    <row r="610" spans="1:16" ht="13.5">
      <c r="A610" s="91"/>
      <c r="B610" s="92" t="s">
        <v>87</v>
      </c>
      <c r="C610" s="92" t="s">
        <v>1791</v>
      </c>
      <c r="D610" s="92" t="s">
        <v>791</v>
      </c>
      <c r="E610" s="92" t="s">
        <v>538</v>
      </c>
      <c r="F610" s="93">
        <v>276987</v>
      </c>
      <c r="G610" s="94">
        <v>276987</v>
      </c>
      <c r="H610" s="95">
        <v>242</v>
      </c>
      <c r="I610" s="91">
        <v>242</v>
      </c>
      <c r="J610" s="95" t="s">
        <v>1710</v>
      </c>
      <c r="K610" s="95">
        <v>209</v>
      </c>
      <c r="L610" s="96" t="s">
        <v>1710</v>
      </c>
      <c r="M610" s="94">
        <v>1144.5743801652893</v>
      </c>
      <c r="N610" s="97">
        <v>0.8636363636363636</v>
      </c>
      <c r="O610" s="94">
        <v>1325.2966507177034</v>
      </c>
      <c r="P610" s="94">
        <v>180.7222705524141</v>
      </c>
    </row>
    <row r="611" spans="1:16" ht="13.5">
      <c r="A611" s="99" t="s">
        <v>1900</v>
      </c>
      <c r="B611" s="85" t="s">
        <v>1182</v>
      </c>
      <c r="C611" s="85" t="s">
        <v>1662</v>
      </c>
      <c r="D611" s="85" t="s">
        <v>755</v>
      </c>
      <c r="E611" s="85" t="s">
        <v>540</v>
      </c>
      <c r="F611" s="100">
        <v>352173</v>
      </c>
      <c r="G611" s="101">
        <v>350999.09</v>
      </c>
      <c r="H611" s="102">
        <v>300</v>
      </c>
      <c r="I611" s="99">
        <v>299</v>
      </c>
      <c r="J611" s="102">
        <v>1</v>
      </c>
      <c r="K611" s="102">
        <v>213</v>
      </c>
      <c r="L611" s="103">
        <v>0.0033333333333333335</v>
      </c>
      <c r="M611" s="101">
        <v>1173.91</v>
      </c>
      <c r="N611" s="104">
        <v>0.7123745819397993</v>
      </c>
      <c r="O611" s="101">
        <v>1647.8830516431926</v>
      </c>
      <c r="P611" s="101">
        <v>473.97305164319255</v>
      </c>
    </row>
    <row r="612" spans="1:16" ht="13.5">
      <c r="A612" s="91"/>
      <c r="B612" s="92" t="s">
        <v>1160</v>
      </c>
      <c r="C612" s="92" t="s">
        <v>1161</v>
      </c>
      <c r="D612" s="92" t="s">
        <v>962</v>
      </c>
      <c r="E612" s="92" t="s">
        <v>539</v>
      </c>
      <c r="F612" s="93">
        <v>235689</v>
      </c>
      <c r="G612" s="94">
        <v>235689</v>
      </c>
      <c r="H612" s="95">
        <v>201</v>
      </c>
      <c r="I612" s="91">
        <v>201</v>
      </c>
      <c r="J612" s="95" t="s">
        <v>1710</v>
      </c>
      <c r="K612" s="95">
        <v>154</v>
      </c>
      <c r="L612" s="96" t="s">
        <v>1710</v>
      </c>
      <c r="M612" s="94">
        <v>1172.5820895522388</v>
      </c>
      <c r="N612" s="97">
        <v>0.7661691542288557</v>
      </c>
      <c r="O612" s="94">
        <v>1530.448051948052</v>
      </c>
      <c r="P612" s="94">
        <v>357.8659623958131</v>
      </c>
    </row>
    <row r="613" spans="1:16" ht="13.5">
      <c r="A613" s="99"/>
      <c r="B613" s="85" t="s">
        <v>890</v>
      </c>
      <c r="C613" s="85" t="s">
        <v>891</v>
      </c>
      <c r="D613" s="85" t="s">
        <v>821</v>
      </c>
      <c r="E613" s="85" t="s">
        <v>538</v>
      </c>
      <c r="F613" s="100">
        <v>267454</v>
      </c>
      <c r="G613" s="101">
        <v>267454</v>
      </c>
      <c r="H613" s="102">
        <v>200</v>
      </c>
      <c r="I613" s="99">
        <v>200</v>
      </c>
      <c r="J613" s="102" t="s">
        <v>1710</v>
      </c>
      <c r="K613" s="102">
        <v>184</v>
      </c>
      <c r="L613" s="103" t="s">
        <v>1710</v>
      </c>
      <c r="M613" s="101">
        <v>1337.27</v>
      </c>
      <c r="N613" s="104">
        <v>0.92</v>
      </c>
      <c r="O613" s="101">
        <v>1453.554347826087</v>
      </c>
      <c r="P613" s="101">
        <v>116.28434782608701</v>
      </c>
    </row>
    <row r="614" spans="1:16" ht="13.5">
      <c r="A614" s="91"/>
      <c r="B614" s="92" t="s">
        <v>1412</v>
      </c>
      <c r="C614" s="92" t="s">
        <v>1413</v>
      </c>
      <c r="D614" s="92" t="s">
        <v>858</v>
      </c>
      <c r="E614" s="92" t="s">
        <v>540</v>
      </c>
      <c r="F614" s="93">
        <v>220000</v>
      </c>
      <c r="G614" s="94">
        <v>220000</v>
      </c>
      <c r="H614" s="95">
        <v>1</v>
      </c>
      <c r="I614" s="91">
        <v>1</v>
      </c>
      <c r="J614" s="95" t="s">
        <v>1710</v>
      </c>
      <c r="K614" s="95">
        <v>1</v>
      </c>
      <c r="L614" s="96" t="s">
        <v>1710</v>
      </c>
      <c r="M614" s="94">
        <v>220000</v>
      </c>
      <c r="N614" s="97">
        <v>1</v>
      </c>
      <c r="O614" s="94">
        <v>220000</v>
      </c>
      <c r="P614" s="94">
        <v>0</v>
      </c>
    </row>
    <row r="615" spans="1:16" ht="13.5">
      <c r="A615" s="99"/>
      <c r="B615" s="85" t="s">
        <v>1137</v>
      </c>
      <c r="C615" s="85" t="s">
        <v>1138</v>
      </c>
      <c r="D615" s="85" t="s">
        <v>858</v>
      </c>
      <c r="E615" s="85" t="s">
        <v>540</v>
      </c>
      <c r="F615" s="100">
        <v>489127</v>
      </c>
      <c r="G615" s="101">
        <v>489127</v>
      </c>
      <c r="H615" s="102">
        <v>502</v>
      </c>
      <c r="I615" s="99">
        <v>502</v>
      </c>
      <c r="J615" s="102" t="s">
        <v>1710</v>
      </c>
      <c r="K615" s="102">
        <v>497</v>
      </c>
      <c r="L615" s="103" t="s">
        <v>1710</v>
      </c>
      <c r="M615" s="101">
        <v>974.3565737051792</v>
      </c>
      <c r="N615" s="104">
        <v>0.9900398406374502</v>
      </c>
      <c r="O615" s="101">
        <v>984.158953722334</v>
      </c>
      <c r="P615" s="101">
        <v>9.802380017154746</v>
      </c>
    </row>
    <row r="616" spans="1:16" ht="13.5">
      <c r="A616" s="91"/>
      <c r="B616" s="92" t="s">
        <v>1207</v>
      </c>
      <c r="C616" s="92" t="s">
        <v>1208</v>
      </c>
      <c r="D616" s="92" t="s">
        <v>858</v>
      </c>
      <c r="E616" s="92" t="s">
        <v>540</v>
      </c>
      <c r="F616" s="93">
        <v>220000</v>
      </c>
      <c r="G616" s="94">
        <v>220000</v>
      </c>
      <c r="H616" s="95">
        <v>160</v>
      </c>
      <c r="I616" s="91">
        <v>160</v>
      </c>
      <c r="J616" s="95" t="s">
        <v>1710</v>
      </c>
      <c r="K616" s="95">
        <v>153</v>
      </c>
      <c r="L616" s="96" t="s">
        <v>1710</v>
      </c>
      <c r="M616" s="94">
        <v>1375</v>
      </c>
      <c r="N616" s="97">
        <v>0.95625</v>
      </c>
      <c r="O616" s="94">
        <v>1437.9084967320262</v>
      </c>
      <c r="P616" s="94">
        <v>62.90849673202615</v>
      </c>
    </row>
    <row r="617" spans="1:16" ht="13.5">
      <c r="A617" s="99"/>
      <c r="B617" s="85" t="s">
        <v>1295</v>
      </c>
      <c r="C617" s="85" t="s">
        <v>924</v>
      </c>
      <c r="D617" s="85" t="s">
        <v>773</v>
      </c>
      <c r="E617" s="85" t="s">
        <v>538</v>
      </c>
      <c r="F617" s="100">
        <v>271072</v>
      </c>
      <c r="G617" s="101">
        <v>271072</v>
      </c>
      <c r="H617" s="102">
        <v>187</v>
      </c>
      <c r="I617" s="99">
        <v>187</v>
      </c>
      <c r="J617" s="102" t="s">
        <v>1710</v>
      </c>
      <c r="K617" s="102">
        <v>155</v>
      </c>
      <c r="L617" s="103" t="s">
        <v>1710</v>
      </c>
      <c r="M617" s="101">
        <v>1449.5828877005347</v>
      </c>
      <c r="N617" s="104">
        <v>0.8288770053475936</v>
      </c>
      <c r="O617" s="101">
        <v>1748.8516129032257</v>
      </c>
      <c r="P617" s="101">
        <v>299.26872520269103</v>
      </c>
    </row>
    <row r="618" spans="1:16" ht="13.5">
      <c r="A618" s="91"/>
      <c r="B618" s="92" t="s">
        <v>241</v>
      </c>
      <c r="C618" s="92" t="s">
        <v>466</v>
      </c>
      <c r="D618" s="92" t="s">
        <v>878</v>
      </c>
      <c r="E618" s="92" t="s">
        <v>538</v>
      </c>
      <c r="F618" s="93">
        <v>278295</v>
      </c>
      <c r="G618" s="94">
        <v>278295</v>
      </c>
      <c r="H618" s="95">
        <v>228</v>
      </c>
      <c r="I618" s="91">
        <v>228</v>
      </c>
      <c r="J618" s="95" t="s">
        <v>1710</v>
      </c>
      <c r="K618" s="95">
        <v>219</v>
      </c>
      <c r="L618" s="96" t="s">
        <v>1710</v>
      </c>
      <c r="M618" s="94">
        <v>1220.592105263158</v>
      </c>
      <c r="N618" s="97">
        <v>0.9605263157894737</v>
      </c>
      <c r="O618" s="94">
        <v>1270.7534246575342</v>
      </c>
      <c r="P618" s="94">
        <v>50.16131939437628</v>
      </c>
    </row>
    <row r="619" spans="1:16" ht="13.5">
      <c r="A619" s="99"/>
      <c r="B619" s="85" t="s">
        <v>315</v>
      </c>
      <c r="C619" s="85" t="s">
        <v>316</v>
      </c>
      <c r="D619" s="85" t="s">
        <v>802</v>
      </c>
      <c r="E619" s="85" t="s">
        <v>538</v>
      </c>
      <c r="F619" s="100">
        <v>235689</v>
      </c>
      <c r="G619" s="101">
        <v>235689</v>
      </c>
      <c r="H619" s="102">
        <v>104</v>
      </c>
      <c r="I619" s="99">
        <v>104</v>
      </c>
      <c r="J619" s="102" t="s">
        <v>1710</v>
      </c>
      <c r="K619" s="102">
        <v>78</v>
      </c>
      <c r="L619" s="103" t="s">
        <v>1710</v>
      </c>
      <c r="M619" s="101">
        <v>2266.2403846153848</v>
      </c>
      <c r="N619" s="104">
        <v>0.75</v>
      </c>
      <c r="O619" s="101">
        <v>3021.653846153846</v>
      </c>
      <c r="P619" s="101">
        <v>755.4134615384614</v>
      </c>
    </row>
    <row r="620" spans="1:16" ht="13.5">
      <c r="A620" s="91"/>
      <c r="B620" s="92" t="s">
        <v>1203</v>
      </c>
      <c r="C620" s="92" t="s">
        <v>1631</v>
      </c>
      <c r="D620" s="92" t="s">
        <v>834</v>
      </c>
      <c r="E620" s="92" t="s">
        <v>540</v>
      </c>
      <c r="F620" s="93">
        <v>429540</v>
      </c>
      <c r="G620" s="94">
        <v>429540</v>
      </c>
      <c r="H620" s="95">
        <v>452</v>
      </c>
      <c r="I620" s="91">
        <v>452</v>
      </c>
      <c r="J620" s="95" t="s">
        <v>1710</v>
      </c>
      <c r="K620" s="95">
        <v>386</v>
      </c>
      <c r="L620" s="96" t="s">
        <v>1710</v>
      </c>
      <c r="M620" s="94">
        <v>950.3097345132743</v>
      </c>
      <c r="N620" s="97">
        <v>0.8539823008849557</v>
      </c>
      <c r="O620" s="94">
        <v>1112.7979274611398</v>
      </c>
      <c r="P620" s="94">
        <v>162.4881929478655</v>
      </c>
    </row>
    <row r="621" spans="1:16" ht="13.5">
      <c r="A621" s="99"/>
      <c r="B621" s="85" t="s">
        <v>1011</v>
      </c>
      <c r="C621" s="85" t="s">
        <v>426</v>
      </c>
      <c r="D621" s="85" t="s">
        <v>791</v>
      </c>
      <c r="E621" s="85" t="s">
        <v>538</v>
      </c>
      <c r="F621" s="100">
        <v>277900</v>
      </c>
      <c r="G621" s="101">
        <v>277900</v>
      </c>
      <c r="H621" s="102">
        <v>230</v>
      </c>
      <c r="I621" s="99">
        <v>230</v>
      </c>
      <c r="J621" s="102" t="s">
        <v>1710</v>
      </c>
      <c r="K621" s="102">
        <v>193</v>
      </c>
      <c r="L621" s="103" t="s">
        <v>1710</v>
      </c>
      <c r="M621" s="101">
        <v>1208.2608695652175</v>
      </c>
      <c r="N621" s="104">
        <v>0.8391304347826087</v>
      </c>
      <c r="O621" s="101">
        <v>1439.896373056995</v>
      </c>
      <c r="P621" s="101">
        <v>231.6355034917774</v>
      </c>
    </row>
    <row r="622" spans="1:16" ht="13.5">
      <c r="A622" s="91" t="s">
        <v>1900</v>
      </c>
      <c r="B622" s="92" t="s">
        <v>1997</v>
      </c>
      <c r="C622" s="92" t="s">
        <v>1998</v>
      </c>
      <c r="D622" s="92" t="s">
        <v>868</v>
      </c>
      <c r="E622" s="92" t="s">
        <v>539</v>
      </c>
      <c r="F622" s="93">
        <v>303680</v>
      </c>
      <c r="G622" s="94">
        <v>300229.0909090909</v>
      </c>
      <c r="H622" s="95">
        <v>176</v>
      </c>
      <c r="I622" s="91">
        <v>174</v>
      </c>
      <c r="J622" s="95">
        <v>2</v>
      </c>
      <c r="K622" s="95">
        <v>166</v>
      </c>
      <c r="L622" s="96">
        <v>0.011363636363636364</v>
      </c>
      <c r="M622" s="94">
        <v>1725.4545454545455</v>
      </c>
      <c r="N622" s="97">
        <v>0.9540229885057471</v>
      </c>
      <c r="O622" s="94">
        <v>1808.6089813800656</v>
      </c>
      <c r="P622" s="94">
        <v>83.15443592552015</v>
      </c>
    </row>
    <row r="623" spans="1:16" ht="13.5">
      <c r="A623" s="99"/>
      <c r="B623" s="85" t="s">
        <v>412</v>
      </c>
      <c r="C623" s="85" t="s">
        <v>1587</v>
      </c>
      <c r="D623" s="85" t="s">
        <v>815</v>
      </c>
      <c r="E623" s="85" t="s">
        <v>540</v>
      </c>
      <c r="F623" s="100">
        <v>220000</v>
      </c>
      <c r="G623" s="101">
        <v>220000</v>
      </c>
      <c r="H623" s="102">
        <v>160</v>
      </c>
      <c r="I623" s="99">
        <v>160</v>
      </c>
      <c r="J623" s="102" t="s">
        <v>1710</v>
      </c>
      <c r="K623" s="102">
        <v>144</v>
      </c>
      <c r="L623" s="103" t="s">
        <v>1710</v>
      </c>
      <c r="M623" s="101">
        <v>1375</v>
      </c>
      <c r="N623" s="104">
        <v>0.9</v>
      </c>
      <c r="O623" s="101">
        <v>1527.7777777777778</v>
      </c>
      <c r="P623" s="101">
        <v>152.77777777777783</v>
      </c>
    </row>
    <row r="624" spans="1:16" ht="13.5">
      <c r="A624" s="91"/>
      <c r="B624" s="92" t="s">
        <v>687</v>
      </c>
      <c r="C624" s="92" t="s">
        <v>688</v>
      </c>
      <c r="D624" s="92" t="s">
        <v>757</v>
      </c>
      <c r="E624" s="92" t="s">
        <v>539</v>
      </c>
      <c r="F624" s="93">
        <v>247472</v>
      </c>
      <c r="G624" s="94">
        <v>247472</v>
      </c>
      <c r="H624" s="95">
        <v>164</v>
      </c>
      <c r="I624" s="91">
        <v>164</v>
      </c>
      <c r="J624" s="95" t="s">
        <v>1710</v>
      </c>
      <c r="K624" s="95">
        <v>146</v>
      </c>
      <c r="L624" s="96" t="s">
        <v>1710</v>
      </c>
      <c r="M624" s="94">
        <v>1508.9756097560976</v>
      </c>
      <c r="N624" s="97">
        <v>0.8902439024390244</v>
      </c>
      <c r="O624" s="94">
        <v>1695.013698630137</v>
      </c>
      <c r="P624" s="94">
        <v>186.03808887403943</v>
      </c>
    </row>
    <row r="625" spans="1:16" ht="13.5">
      <c r="A625" s="99" t="s">
        <v>1900</v>
      </c>
      <c r="B625" s="85" t="s">
        <v>1232</v>
      </c>
      <c r="C625" s="85" t="s">
        <v>913</v>
      </c>
      <c r="D625" s="85" t="s">
        <v>815</v>
      </c>
      <c r="E625" s="85" t="s">
        <v>539</v>
      </c>
      <c r="F625" s="100">
        <v>426256</v>
      </c>
      <c r="G625" s="101">
        <v>362516.78504672897</v>
      </c>
      <c r="H625" s="102">
        <v>428</v>
      </c>
      <c r="I625" s="99">
        <v>364</v>
      </c>
      <c r="J625" s="102">
        <v>64</v>
      </c>
      <c r="K625" s="102">
        <v>229</v>
      </c>
      <c r="L625" s="103">
        <v>0.14953271028037382</v>
      </c>
      <c r="M625" s="101">
        <v>995.9252336448598</v>
      </c>
      <c r="N625" s="104">
        <v>0.6291208791208791</v>
      </c>
      <c r="O625" s="101">
        <v>1583.0427294616986</v>
      </c>
      <c r="P625" s="101">
        <v>587.1174958168389</v>
      </c>
    </row>
    <row r="626" spans="1:16" ht="13.5">
      <c r="A626" s="91"/>
      <c r="B626" s="92" t="s">
        <v>129</v>
      </c>
      <c r="C626" s="92" t="s">
        <v>869</v>
      </c>
      <c r="D626" s="92" t="s">
        <v>758</v>
      </c>
      <c r="E626" s="92" t="s">
        <v>539</v>
      </c>
      <c r="F626" s="93">
        <v>278295</v>
      </c>
      <c r="G626" s="94">
        <v>278295</v>
      </c>
      <c r="H626" s="95">
        <v>174</v>
      </c>
      <c r="I626" s="91">
        <v>174</v>
      </c>
      <c r="J626" s="95" t="s">
        <v>1710</v>
      </c>
      <c r="K626" s="95">
        <v>157</v>
      </c>
      <c r="L626" s="96" t="s">
        <v>1710</v>
      </c>
      <c r="M626" s="94">
        <v>1599.396551724138</v>
      </c>
      <c r="N626" s="97">
        <v>0.9022988505747126</v>
      </c>
      <c r="O626" s="94">
        <v>1772.5796178343949</v>
      </c>
      <c r="P626" s="94">
        <v>173.18306611025696</v>
      </c>
    </row>
    <row r="627" spans="1:16" ht="13.5">
      <c r="A627" s="99"/>
      <c r="B627" s="85" t="s">
        <v>1291</v>
      </c>
      <c r="C627" s="85" t="s">
        <v>1292</v>
      </c>
      <c r="D627" s="85" t="s">
        <v>758</v>
      </c>
      <c r="E627" s="85" t="s">
        <v>539</v>
      </c>
      <c r="F627" s="100">
        <v>272315</v>
      </c>
      <c r="G627" s="101">
        <v>272315</v>
      </c>
      <c r="H627" s="102">
        <v>218</v>
      </c>
      <c r="I627" s="99">
        <v>218</v>
      </c>
      <c r="J627" s="102" t="s">
        <v>1710</v>
      </c>
      <c r="K627" s="102">
        <v>217</v>
      </c>
      <c r="L627" s="103" t="s">
        <v>1710</v>
      </c>
      <c r="M627" s="101">
        <v>1249.151376146789</v>
      </c>
      <c r="N627" s="104">
        <v>0.9954128440366973</v>
      </c>
      <c r="O627" s="101">
        <v>1254.9078341013824</v>
      </c>
      <c r="P627" s="101">
        <v>5.756457954593316</v>
      </c>
    </row>
    <row r="628" spans="1:16" ht="13.5">
      <c r="A628" s="91"/>
      <c r="B628" s="92" t="s">
        <v>415</v>
      </c>
      <c r="C628" s="92" t="s">
        <v>1590</v>
      </c>
      <c r="D628" s="92" t="s">
        <v>758</v>
      </c>
      <c r="E628" s="92" t="s">
        <v>539</v>
      </c>
      <c r="F628" s="93">
        <v>271074</v>
      </c>
      <c r="G628" s="94">
        <v>271074</v>
      </c>
      <c r="H628" s="95">
        <v>231</v>
      </c>
      <c r="I628" s="91">
        <v>231</v>
      </c>
      <c r="J628" s="95" t="s">
        <v>1710</v>
      </c>
      <c r="K628" s="95">
        <v>218</v>
      </c>
      <c r="L628" s="96" t="s">
        <v>1710</v>
      </c>
      <c r="M628" s="94">
        <v>1173.4805194805194</v>
      </c>
      <c r="N628" s="97">
        <v>0.9437229437229437</v>
      </c>
      <c r="O628" s="94">
        <v>1243.4587155963302</v>
      </c>
      <c r="P628" s="94">
        <v>69.97819611581076</v>
      </c>
    </row>
    <row r="629" spans="1:16" ht="13.5">
      <c r="A629" s="99"/>
      <c r="B629" s="85" t="s">
        <v>1327</v>
      </c>
      <c r="C629" s="85" t="s">
        <v>427</v>
      </c>
      <c r="D629" s="85" t="s">
        <v>758</v>
      </c>
      <c r="E629" s="85" t="s">
        <v>539</v>
      </c>
      <c r="F629" s="100">
        <v>235689</v>
      </c>
      <c r="G629" s="101">
        <v>235689</v>
      </c>
      <c r="H629" s="102">
        <v>178</v>
      </c>
      <c r="I629" s="99">
        <v>178</v>
      </c>
      <c r="J629" s="102" t="s">
        <v>1710</v>
      </c>
      <c r="K629" s="102">
        <v>154</v>
      </c>
      <c r="L629" s="103" t="s">
        <v>1710</v>
      </c>
      <c r="M629" s="101">
        <v>1324.0955056179776</v>
      </c>
      <c r="N629" s="104">
        <v>0.8651685393258427</v>
      </c>
      <c r="O629" s="101">
        <v>1530.448051948052</v>
      </c>
      <c r="P629" s="101">
        <v>206.35254633007435</v>
      </c>
    </row>
    <row r="630" spans="1:16" ht="13.5">
      <c r="A630" s="91"/>
      <c r="B630" s="92" t="s">
        <v>596</v>
      </c>
      <c r="C630" s="92" t="s">
        <v>597</v>
      </c>
      <c r="D630" s="92" t="s">
        <v>758</v>
      </c>
      <c r="E630" s="92" t="s">
        <v>540</v>
      </c>
      <c r="F630" s="93">
        <v>267986</v>
      </c>
      <c r="G630" s="94">
        <v>267986</v>
      </c>
      <c r="H630" s="95">
        <v>293</v>
      </c>
      <c r="I630" s="91">
        <v>293</v>
      </c>
      <c r="J630" s="95" t="s">
        <v>1710</v>
      </c>
      <c r="K630" s="95">
        <v>268</v>
      </c>
      <c r="L630" s="96" t="s">
        <v>1710</v>
      </c>
      <c r="M630" s="94">
        <v>914.6279863481228</v>
      </c>
      <c r="N630" s="97">
        <v>0.9146757679180887</v>
      </c>
      <c r="O630" s="94">
        <v>999.9477611940298</v>
      </c>
      <c r="P630" s="94">
        <v>85.31977484590698</v>
      </c>
    </row>
    <row r="631" spans="1:16" ht="13.5">
      <c r="A631" s="99"/>
      <c r="B631" s="85" t="s">
        <v>1084</v>
      </c>
      <c r="C631" s="85" t="s">
        <v>1649</v>
      </c>
      <c r="D631" s="85" t="s">
        <v>758</v>
      </c>
      <c r="E631" s="85" t="s">
        <v>540</v>
      </c>
      <c r="F631" s="100">
        <v>234434</v>
      </c>
      <c r="G631" s="101">
        <v>234434</v>
      </c>
      <c r="H631" s="102">
        <v>160</v>
      </c>
      <c r="I631" s="99">
        <v>160</v>
      </c>
      <c r="J631" s="102" t="s">
        <v>1710</v>
      </c>
      <c r="K631" s="102">
        <v>154</v>
      </c>
      <c r="L631" s="103" t="s">
        <v>1710</v>
      </c>
      <c r="M631" s="101">
        <v>1465.2125</v>
      </c>
      <c r="N631" s="104">
        <v>0.9625</v>
      </c>
      <c r="O631" s="101">
        <v>1522.2987012987012</v>
      </c>
      <c r="P631" s="101">
        <v>57.0862012987011</v>
      </c>
    </row>
    <row r="632" spans="1:16" ht="13.5">
      <c r="A632" s="91"/>
      <c r="B632" s="92" t="s">
        <v>158</v>
      </c>
      <c r="C632" s="92" t="s">
        <v>873</v>
      </c>
      <c r="D632" s="92" t="s">
        <v>815</v>
      </c>
      <c r="E632" s="92" t="s">
        <v>539</v>
      </c>
      <c r="F632" s="93">
        <v>235689</v>
      </c>
      <c r="G632" s="94">
        <v>235689</v>
      </c>
      <c r="H632" s="95">
        <v>141</v>
      </c>
      <c r="I632" s="91">
        <v>141</v>
      </c>
      <c r="J632" s="95" t="s">
        <v>1710</v>
      </c>
      <c r="K632" s="95">
        <v>138</v>
      </c>
      <c r="L632" s="96" t="s">
        <v>1710</v>
      </c>
      <c r="M632" s="94">
        <v>1671.5531914893618</v>
      </c>
      <c r="N632" s="97">
        <v>0.9787234042553191</v>
      </c>
      <c r="O632" s="94">
        <v>1707.891304347826</v>
      </c>
      <c r="P632" s="94">
        <v>36.33811285846423</v>
      </c>
    </row>
    <row r="633" spans="1:16" ht="13.5">
      <c r="A633" s="99"/>
      <c r="B633" s="85" t="s">
        <v>1433</v>
      </c>
      <c r="C633" s="85" t="s">
        <v>1434</v>
      </c>
      <c r="D633" s="85" t="s">
        <v>758</v>
      </c>
      <c r="E633" s="85" t="s">
        <v>539</v>
      </c>
      <c r="F633" s="100">
        <v>220000</v>
      </c>
      <c r="G633" s="101">
        <v>220000</v>
      </c>
      <c r="H633" s="102">
        <v>149</v>
      </c>
      <c r="I633" s="99">
        <v>149</v>
      </c>
      <c r="J633" s="102" t="s">
        <v>1710</v>
      </c>
      <c r="K633" s="102">
        <v>139</v>
      </c>
      <c r="L633" s="103" t="s">
        <v>1710</v>
      </c>
      <c r="M633" s="101">
        <v>1476.510067114094</v>
      </c>
      <c r="N633" s="104">
        <v>0.9328859060402684</v>
      </c>
      <c r="O633" s="101">
        <v>1582.7338129496402</v>
      </c>
      <c r="P633" s="101">
        <v>106.2237458355462</v>
      </c>
    </row>
    <row r="634" spans="1:16" ht="13.5">
      <c r="A634" s="91" t="s">
        <v>1900</v>
      </c>
      <c r="B634" s="92" t="s">
        <v>994</v>
      </c>
      <c r="C634" s="92" t="s">
        <v>1833</v>
      </c>
      <c r="D634" s="92" t="s">
        <v>758</v>
      </c>
      <c r="E634" s="92" t="s">
        <v>540</v>
      </c>
      <c r="F634" s="93">
        <v>407664</v>
      </c>
      <c r="G634" s="94">
        <v>396895.5169811321</v>
      </c>
      <c r="H634" s="95">
        <v>265</v>
      </c>
      <c r="I634" s="91">
        <v>258</v>
      </c>
      <c r="J634" s="95">
        <v>7</v>
      </c>
      <c r="K634" s="95">
        <v>253</v>
      </c>
      <c r="L634" s="96">
        <v>0.026415094339622643</v>
      </c>
      <c r="M634" s="94">
        <v>1538.354716981132</v>
      </c>
      <c r="N634" s="97">
        <v>0.9806201550387597</v>
      </c>
      <c r="O634" s="94">
        <v>1568.7569841151467</v>
      </c>
      <c r="P634" s="94">
        <v>30.402267134014664</v>
      </c>
    </row>
    <row r="635" spans="1:16" ht="13.5">
      <c r="A635" s="99"/>
      <c r="B635" s="85" t="s">
        <v>1623</v>
      </c>
      <c r="C635" s="85" t="s">
        <v>1624</v>
      </c>
      <c r="D635" s="85" t="s">
        <v>797</v>
      </c>
      <c r="E635" s="85" t="s">
        <v>539</v>
      </c>
      <c r="F635" s="100">
        <v>220000</v>
      </c>
      <c r="G635" s="101">
        <v>220000</v>
      </c>
      <c r="H635" s="102">
        <v>160</v>
      </c>
      <c r="I635" s="99">
        <v>160</v>
      </c>
      <c r="J635" s="102" t="s">
        <v>1710</v>
      </c>
      <c r="K635" s="102">
        <v>153</v>
      </c>
      <c r="L635" s="103" t="s">
        <v>1710</v>
      </c>
      <c r="M635" s="101">
        <v>1375</v>
      </c>
      <c r="N635" s="104">
        <v>0.95625</v>
      </c>
      <c r="O635" s="101">
        <v>1437.9084967320262</v>
      </c>
      <c r="P635" s="101">
        <v>62.90849673202615</v>
      </c>
    </row>
    <row r="636" spans="1:16" ht="13.5">
      <c r="A636" s="91"/>
      <c r="B636" s="92" t="s">
        <v>400</v>
      </c>
      <c r="C636" s="92" t="s">
        <v>401</v>
      </c>
      <c r="D636" s="92" t="s">
        <v>956</v>
      </c>
      <c r="E636" s="92" t="s">
        <v>539</v>
      </c>
      <c r="F636" s="93">
        <v>308220</v>
      </c>
      <c r="G636" s="94">
        <v>308220</v>
      </c>
      <c r="H636" s="95">
        <v>403</v>
      </c>
      <c r="I636" s="91">
        <v>403</v>
      </c>
      <c r="J636" s="95" t="s">
        <v>1710</v>
      </c>
      <c r="K636" s="95">
        <v>387</v>
      </c>
      <c r="L636" s="96" t="s">
        <v>1710</v>
      </c>
      <c r="M636" s="94">
        <v>764.8138957816377</v>
      </c>
      <c r="N636" s="97">
        <v>0.9602977667493796</v>
      </c>
      <c r="O636" s="94">
        <v>796.4341085271318</v>
      </c>
      <c r="P636" s="94">
        <v>31.620212745494086</v>
      </c>
    </row>
    <row r="637" spans="1:16" ht="13.5">
      <c r="A637" s="99"/>
      <c r="B637" s="85" t="s">
        <v>1211</v>
      </c>
      <c r="C637" s="85" t="s">
        <v>1901</v>
      </c>
      <c r="D637" s="85" t="s">
        <v>758</v>
      </c>
      <c r="E637" s="85" t="s">
        <v>539</v>
      </c>
      <c r="F637" s="100">
        <v>220000</v>
      </c>
      <c r="G637" s="101">
        <v>220000</v>
      </c>
      <c r="H637" s="102">
        <v>115</v>
      </c>
      <c r="I637" s="99">
        <v>115</v>
      </c>
      <c r="J637" s="102" t="s">
        <v>1710</v>
      </c>
      <c r="K637" s="102">
        <v>113</v>
      </c>
      <c r="L637" s="103" t="s">
        <v>1710</v>
      </c>
      <c r="M637" s="101">
        <v>1913.0434782608695</v>
      </c>
      <c r="N637" s="104">
        <v>0.9826086956521739</v>
      </c>
      <c r="O637" s="101">
        <v>1946.9026548672566</v>
      </c>
      <c r="P637" s="101">
        <v>33.85917660638711</v>
      </c>
    </row>
    <row r="638" spans="1:16" ht="13.5">
      <c r="A638" s="91"/>
      <c r="B638" s="92" t="s">
        <v>1229</v>
      </c>
      <c r="C638" s="92" t="s">
        <v>643</v>
      </c>
      <c r="D638" s="92" t="s">
        <v>757</v>
      </c>
      <c r="E638" s="92" t="s">
        <v>539</v>
      </c>
      <c r="F638" s="93">
        <v>235689</v>
      </c>
      <c r="G638" s="94">
        <v>235689</v>
      </c>
      <c r="H638" s="95">
        <v>160</v>
      </c>
      <c r="I638" s="91">
        <v>160</v>
      </c>
      <c r="J638" s="95" t="s">
        <v>1710</v>
      </c>
      <c r="K638" s="95">
        <v>147</v>
      </c>
      <c r="L638" s="96" t="s">
        <v>1710</v>
      </c>
      <c r="M638" s="94">
        <v>1473.05625</v>
      </c>
      <c r="N638" s="97">
        <v>0.91875</v>
      </c>
      <c r="O638" s="94">
        <v>1603.3265306122448</v>
      </c>
      <c r="P638" s="94">
        <v>130.27028061224473</v>
      </c>
    </row>
    <row r="639" spans="1:16" ht="13.5">
      <c r="A639" s="99"/>
      <c r="B639" s="85" t="s">
        <v>1934</v>
      </c>
      <c r="C639" s="85" t="s">
        <v>1948</v>
      </c>
      <c r="D639" s="85" t="s">
        <v>758</v>
      </c>
      <c r="E639" s="85" t="s">
        <v>539</v>
      </c>
      <c r="F639" s="100">
        <v>278295</v>
      </c>
      <c r="G639" s="101">
        <v>278295</v>
      </c>
      <c r="H639" s="102">
        <v>175</v>
      </c>
      <c r="I639" s="99">
        <v>175</v>
      </c>
      <c r="J639" s="102" t="s">
        <v>1710</v>
      </c>
      <c r="K639" s="102">
        <v>162</v>
      </c>
      <c r="L639" s="103" t="s">
        <v>1710</v>
      </c>
      <c r="M639" s="101">
        <v>1590.2571428571428</v>
      </c>
      <c r="N639" s="104">
        <v>0.9257142857142857</v>
      </c>
      <c r="O639" s="101">
        <v>1717.8703703703704</v>
      </c>
      <c r="P639" s="101">
        <v>127.61322751322768</v>
      </c>
    </row>
    <row r="640" spans="1:16" ht="13.5">
      <c r="A640" s="91"/>
      <c r="B640" s="92" t="s">
        <v>1248</v>
      </c>
      <c r="C640" s="92" t="s">
        <v>912</v>
      </c>
      <c r="D640" s="92" t="s">
        <v>797</v>
      </c>
      <c r="E640" s="92" t="s">
        <v>539</v>
      </c>
      <c r="F640" s="93">
        <v>220000</v>
      </c>
      <c r="G640" s="94">
        <v>220000</v>
      </c>
      <c r="H640" s="95">
        <v>107</v>
      </c>
      <c r="I640" s="91">
        <v>107</v>
      </c>
      <c r="J640" s="95" t="s">
        <v>1710</v>
      </c>
      <c r="K640" s="95">
        <v>107</v>
      </c>
      <c r="L640" s="96" t="s">
        <v>1710</v>
      </c>
      <c r="M640" s="94">
        <v>2056.07476635514</v>
      </c>
      <c r="N640" s="97">
        <v>1</v>
      </c>
      <c r="O640" s="94">
        <v>2056.07476635514</v>
      </c>
      <c r="P640" s="94">
        <v>0</v>
      </c>
    </row>
    <row r="641" spans="1:16" ht="13.5">
      <c r="A641" s="99"/>
      <c r="B641" s="85" t="s">
        <v>1082</v>
      </c>
      <c r="C641" s="85" t="s">
        <v>1083</v>
      </c>
      <c r="D641" s="85" t="s">
        <v>759</v>
      </c>
      <c r="E641" s="85" t="s">
        <v>539</v>
      </c>
      <c r="F641" s="100">
        <v>267986</v>
      </c>
      <c r="G641" s="101">
        <v>267986</v>
      </c>
      <c r="H641" s="102">
        <v>201</v>
      </c>
      <c r="I641" s="99">
        <v>201</v>
      </c>
      <c r="J641" s="102" t="s">
        <v>1710</v>
      </c>
      <c r="K641" s="102">
        <v>157</v>
      </c>
      <c r="L641" s="103" t="s">
        <v>1710</v>
      </c>
      <c r="M641" s="101">
        <v>1333.2636815920398</v>
      </c>
      <c r="N641" s="104">
        <v>0.7810945273631841</v>
      </c>
      <c r="O641" s="101">
        <v>1706.9171974522294</v>
      </c>
      <c r="P641" s="101">
        <v>373.6535158601896</v>
      </c>
    </row>
    <row r="642" spans="1:16" ht="13.5">
      <c r="A642" s="91"/>
      <c r="B642" s="92" t="s">
        <v>1518</v>
      </c>
      <c r="C642" s="92" t="s">
        <v>431</v>
      </c>
      <c r="D642" s="92" t="s">
        <v>758</v>
      </c>
      <c r="E642" s="92" t="s">
        <v>539</v>
      </c>
      <c r="F642" s="93">
        <v>267985</v>
      </c>
      <c r="G642" s="94">
        <v>267985</v>
      </c>
      <c r="H642" s="95">
        <v>159</v>
      </c>
      <c r="I642" s="91">
        <v>159</v>
      </c>
      <c r="J642" s="95" t="s">
        <v>1710</v>
      </c>
      <c r="K642" s="95">
        <v>137</v>
      </c>
      <c r="L642" s="96" t="s">
        <v>1710</v>
      </c>
      <c r="M642" s="94">
        <v>1685.440251572327</v>
      </c>
      <c r="N642" s="97">
        <v>0.8616352201257862</v>
      </c>
      <c r="O642" s="94">
        <v>1956.094890510949</v>
      </c>
      <c r="P642" s="94">
        <v>270.65463893862193</v>
      </c>
    </row>
    <row r="643" spans="1:16" ht="13.5">
      <c r="A643" s="99"/>
      <c r="B643" s="85" t="s">
        <v>556</v>
      </c>
      <c r="C643" s="85" t="s">
        <v>557</v>
      </c>
      <c r="D643" s="85" t="s">
        <v>878</v>
      </c>
      <c r="E643" s="85" t="s">
        <v>539</v>
      </c>
      <c r="F643" s="100">
        <v>247469</v>
      </c>
      <c r="G643" s="101">
        <v>247469</v>
      </c>
      <c r="H643" s="102">
        <v>204</v>
      </c>
      <c r="I643" s="99">
        <v>204</v>
      </c>
      <c r="J643" s="102" t="s">
        <v>1710</v>
      </c>
      <c r="K643" s="102">
        <v>203</v>
      </c>
      <c r="L643" s="103" t="s">
        <v>1710</v>
      </c>
      <c r="M643" s="101">
        <v>1213.0833333333333</v>
      </c>
      <c r="N643" s="104">
        <v>0.9950980392156863</v>
      </c>
      <c r="O643" s="101">
        <v>1219.0591133004925</v>
      </c>
      <c r="P643" s="101">
        <v>5.975779967159269</v>
      </c>
    </row>
    <row r="644" spans="1:16" ht="13.5">
      <c r="A644" s="91"/>
      <c r="B644" s="92" t="s">
        <v>594</v>
      </c>
      <c r="C644" s="92" t="s">
        <v>595</v>
      </c>
      <c r="D644" s="92" t="s">
        <v>768</v>
      </c>
      <c r="E644" s="92" t="s">
        <v>540</v>
      </c>
      <c r="F644" s="93">
        <v>278295</v>
      </c>
      <c r="G644" s="94">
        <v>278295</v>
      </c>
      <c r="H644" s="95">
        <v>202</v>
      </c>
      <c r="I644" s="91">
        <v>202</v>
      </c>
      <c r="J644" s="95" t="s">
        <v>1710</v>
      </c>
      <c r="K644" s="95">
        <v>190</v>
      </c>
      <c r="L644" s="96" t="s">
        <v>1710</v>
      </c>
      <c r="M644" s="94">
        <v>1377.6980198019803</v>
      </c>
      <c r="N644" s="97">
        <v>0.9405940594059405</v>
      </c>
      <c r="O644" s="94">
        <v>1464.7105263157894</v>
      </c>
      <c r="P644" s="94">
        <v>87.01250651380906</v>
      </c>
    </row>
    <row r="645" spans="1:16" ht="13.5">
      <c r="A645" s="99"/>
      <c r="B645" s="85" t="s">
        <v>1174</v>
      </c>
      <c r="C645" s="85" t="s">
        <v>1682</v>
      </c>
      <c r="D645" s="85" t="s">
        <v>770</v>
      </c>
      <c r="E645" s="85" t="s">
        <v>539</v>
      </c>
      <c r="F645" s="100">
        <v>267986</v>
      </c>
      <c r="G645" s="101">
        <v>267986</v>
      </c>
      <c r="H645" s="102">
        <v>208</v>
      </c>
      <c r="I645" s="99">
        <v>208</v>
      </c>
      <c r="J645" s="102" t="s">
        <v>1710</v>
      </c>
      <c r="K645" s="102">
        <v>206</v>
      </c>
      <c r="L645" s="103" t="s">
        <v>1710</v>
      </c>
      <c r="M645" s="101">
        <v>1288.3942307692307</v>
      </c>
      <c r="N645" s="104">
        <v>0.9903846153846154</v>
      </c>
      <c r="O645" s="101">
        <v>1300.9029126213593</v>
      </c>
      <c r="P645" s="101">
        <v>12.508681852128575</v>
      </c>
    </row>
    <row r="646" spans="1:16" ht="13.5">
      <c r="A646" s="91"/>
      <c r="B646" s="92" t="s">
        <v>207</v>
      </c>
      <c r="C646" s="92" t="s">
        <v>837</v>
      </c>
      <c r="D646" s="92" t="s">
        <v>805</v>
      </c>
      <c r="E646" s="92" t="s">
        <v>539</v>
      </c>
      <c r="F646" s="93">
        <v>482218</v>
      </c>
      <c r="G646" s="94">
        <v>482218</v>
      </c>
      <c r="H646" s="95">
        <v>353</v>
      </c>
      <c r="I646" s="91">
        <v>353</v>
      </c>
      <c r="J646" s="95" t="s">
        <v>1710</v>
      </c>
      <c r="K646" s="95">
        <v>309</v>
      </c>
      <c r="L646" s="96" t="s">
        <v>1710</v>
      </c>
      <c r="M646" s="94">
        <v>1366.056657223796</v>
      </c>
      <c r="N646" s="97">
        <v>0.8753541076487252</v>
      </c>
      <c r="O646" s="94">
        <v>1560.5760517799354</v>
      </c>
      <c r="P646" s="94">
        <v>194.51939455613933</v>
      </c>
    </row>
    <row r="647" spans="1:16" ht="13.5">
      <c r="A647" s="99"/>
      <c r="B647" s="85" t="s">
        <v>703</v>
      </c>
      <c r="C647" s="85" t="s">
        <v>704</v>
      </c>
      <c r="D647" s="85" t="s">
        <v>755</v>
      </c>
      <c r="E647" s="85" t="s">
        <v>539</v>
      </c>
      <c r="F647" s="100">
        <v>235689</v>
      </c>
      <c r="G647" s="101">
        <v>235689</v>
      </c>
      <c r="H647" s="102">
        <v>161</v>
      </c>
      <c r="I647" s="99">
        <v>161</v>
      </c>
      <c r="J647" s="102" t="s">
        <v>1710</v>
      </c>
      <c r="K647" s="102">
        <v>142</v>
      </c>
      <c r="L647" s="103" t="s">
        <v>1710</v>
      </c>
      <c r="M647" s="101">
        <v>1463.9068322981366</v>
      </c>
      <c r="N647" s="104">
        <v>0.8819875776397516</v>
      </c>
      <c r="O647" s="101">
        <v>1659.781690140845</v>
      </c>
      <c r="P647" s="101">
        <v>195.87485784270848</v>
      </c>
    </row>
    <row r="648" spans="1:16" ht="13.5">
      <c r="A648" s="91" t="s">
        <v>1900</v>
      </c>
      <c r="B648" s="92" t="s">
        <v>1444</v>
      </c>
      <c r="C648" s="92" t="s">
        <v>534</v>
      </c>
      <c r="D648" s="92" t="s">
        <v>858</v>
      </c>
      <c r="E648" s="92" t="s">
        <v>538</v>
      </c>
      <c r="F648" s="93">
        <v>271202</v>
      </c>
      <c r="G648" s="94">
        <v>269720.0218579235</v>
      </c>
      <c r="H648" s="95">
        <v>183</v>
      </c>
      <c r="I648" s="91">
        <v>182</v>
      </c>
      <c r="J648" s="95">
        <v>1</v>
      </c>
      <c r="K648" s="95">
        <v>173</v>
      </c>
      <c r="L648" s="96">
        <v>0.00546448087431694</v>
      </c>
      <c r="M648" s="94">
        <v>1481.9781420765028</v>
      </c>
      <c r="N648" s="97">
        <v>0.9505494505494505</v>
      </c>
      <c r="O648" s="94">
        <v>1559.075270855049</v>
      </c>
      <c r="P648" s="94">
        <v>77.09712877854622</v>
      </c>
    </row>
    <row r="649" spans="1:16" ht="13.5">
      <c r="A649" s="99"/>
      <c r="B649" s="85" t="s">
        <v>535</v>
      </c>
      <c r="C649" s="85" t="s">
        <v>536</v>
      </c>
      <c r="D649" s="85" t="s">
        <v>775</v>
      </c>
      <c r="E649" s="85" t="s">
        <v>538</v>
      </c>
      <c r="F649" s="100">
        <v>265258</v>
      </c>
      <c r="G649" s="101">
        <v>265258</v>
      </c>
      <c r="H649" s="102">
        <v>168</v>
      </c>
      <c r="I649" s="99">
        <v>168</v>
      </c>
      <c r="J649" s="102" t="s">
        <v>1710</v>
      </c>
      <c r="K649" s="102">
        <v>119</v>
      </c>
      <c r="L649" s="103" t="s">
        <v>1710</v>
      </c>
      <c r="M649" s="101">
        <v>1578.9166666666667</v>
      </c>
      <c r="N649" s="104">
        <v>0.7083333333333334</v>
      </c>
      <c r="O649" s="101">
        <v>2229.0588235294117</v>
      </c>
      <c r="P649" s="101">
        <v>650.142156862745</v>
      </c>
    </row>
    <row r="650" spans="1:16" ht="13.5">
      <c r="A650" s="91" t="s">
        <v>1900</v>
      </c>
      <c r="B650" s="92" t="s">
        <v>214</v>
      </c>
      <c r="C650" s="92" t="s">
        <v>215</v>
      </c>
      <c r="D650" s="92" t="s">
        <v>777</v>
      </c>
      <c r="E650" s="92" t="s">
        <v>539</v>
      </c>
      <c r="F650" s="93">
        <v>220000</v>
      </c>
      <c r="G650" s="94">
        <v>204285.7142857143</v>
      </c>
      <c r="H650" s="95">
        <v>98</v>
      </c>
      <c r="I650" s="91">
        <v>91</v>
      </c>
      <c r="J650" s="95">
        <v>7</v>
      </c>
      <c r="K650" s="95">
        <v>80</v>
      </c>
      <c r="L650" s="96">
        <v>0.07142857142857142</v>
      </c>
      <c r="M650" s="94">
        <v>2244.8979591836733</v>
      </c>
      <c r="N650" s="97">
        <v>0.8791208791208791</v>
      </c>
      <c r="O650" s="94">
        <v>2553.5714285714284</v>
      </c>
      <c r="P650" s="94">
        <v>308.6734693877552</v>
      </c>
    </row>
    <row r="651" spans="1:16" ht="13.5">
      <c r="A651" s="99"/>
      <c r="B651" s="85" t="s">
        <v>1423</v>
      </c>
      <c r="C651" s="85" t="s">
        <v>1795</v>
      </c>
      <c r="D651" s="85" t="s">
        <v>758</v>
      </c>
      <c r="E651" s="85" t="s">
        <v>539</v>
      </c>
      <c r="F651" s="100">
        <v>267986</v>
      </c>
      <c r="G651" s="101">
        <v>267986</v>
      </c>
      <c r="H651" s="102">
        <v>191</v>
      </c>
      <c r="I651" s="99">
        <v>191</v>
      </c>
      <c r="J651" s="102" t="s">
        <v>1710</v>
      </c>
      <c r="K651" s="102">
        <v>175</v>
      </c>
      <c r="L651" s="103" t="s">
        <v>1710</v>
      </c>
      <c r="M651" s="101">
        <v>1403.068062827225</v>
      </c>
      <c r="N651" s="104">
        <v>0.9162303664921466</v>
      </c>
      <c r="O651" s="101">
        <v>1531.3485714285714</v>
      </c>
      <c r="P651" s="101">
        <v>128.28050860134636</v>
      </c>
    </row>
    <row r="652" spans="1:16" ht="13.5">
      <c r="A652" s="91"/>
      <c r="B652" s="92" t="s">
        <v>69</v>
      </c>
      <c r="C652" s="92" t="s">
        <v>475</v>
      </c>
      <c r="D652" s="92" t="s">
        <v>878</v>
      </c>
      <c r="E652" s="92" t="s">
        <v>539</v>
      </c>
      <c r="F652" s="93">
        <v>271074</v>
      </c>
      <c r="G652" s="94">
        <v>271074</v>
      </c>
      <c r="H652" s="95">
        <v>161</v>
      </c>
      <c r="I652" s="91">
        <v>161</v>
      </c>
      <c r="J652" s="95" t="s">
        <v>1710</v>
      </c>
      <c r="K652" s="95">
        <v>112</v>
      </c>
      <c r="L652" s="96" t="s">
        <v>1710</v>
      </c>
      <c r="M652" s="94">
        <v>1683.6894409937888</v>
      </c>
      <c r="N652" s="97">
        <v>0.6956521739130435</v>
      </c>
      <c r="O652" s="94">
        <v>2420.3035714285716</v>
      </c>
      <c r="P652" s="94">
        <v>736.6141304347827</v>
      </c>
    </row>
    <row r="653" spans="1:16" ht="13.5">
      <c r="A653" s="99"/>
      <c r="B653" s="85" t="s">
        <v>1967</v>
      </c>
      <c r="C653" s="85" t="s">
        <v>1968</v>
      </c>
      <c r="D653" s="85" t="s">
        <v>789</v>
      </c>
      <c r="E653" s="85" t="s">
        <v>540</v>
      </c>
      <c r="F653" s="100">
        <v>278295</v>
      </c>
      <c r="G653" s="101">
        <v>278295</v>
      </c>
      <c r="H653" s="102">
        <v>170</v>
      </c>
      <c r="I653" s="99">
        <v>170</v>
      </c>
      <c r="J653" s="102" t="s">
        <v>1710</v>
      </c>
      <c r="K653" s="102">
        <v>156</v>
      </c>
      <c r="L653" s="103" t="s">
        <v>1710</v>
      </c>
      <c r="M653" s="101">
        <v>1637.0294117647059</v>
      </c>
      <c r="N653" s="104">
        <v>0.9176470588235294</v>
      </c>
      <c r="O653" s="101">
        <v>1783.9423076923076</v>
      </c>
      <c r="P653" s="101">
        <v>146.91289592760177</v>
      </c>
    </row>
    <row r="654" spans="1:16" ht="13.5">
      <c r="A654" s="91"/>
      <c r="B654" s="92" t="s">
        <v>1116</v>
      </c>
      <c r="C654" s="92" t="s">
        <v>727</v>
      </c>
      <c r="D654" s="92" t="s">
        <v>831</v>
      </c>
      <c r="E654" s="92" t="s">
        <v>538</v>
      </c>
      <c r="F654" s="93">
        <v>270564</v>
      </c>
      <c r="G654" s="94">
        <v>270564</v>
      </c>
      <c r="H654" s="95">
        <v>193</v>
      </c>
      <c r="I654" s="91">
        <v>193</v>
      </c>
      <c r="J654" s="95" t="s">
        <v>1710</v>
      </c>
      <c r="K654" s="95">
        <v>172</v>
      </c>
      <c r="L654" s="96" t="s">
        <v>1710</v>
      </c>
      <c r="M654" s="94">
        <v>1401.8860103626944</v>
      </c>
      <c r="N654" s="97">
        <v>0.8911917098445595</v>
      </c>
      <c r="O654" s="94">
        <v>1573.046511627907</v>
      </c>
      <c r="P654" s="94">
        <v>171.1605012652126</v>
      </c>
    </row>
    <row r="655" spans="1:16" ht="13.5">
      <c r="A655" s="99" t="s">
        <v>1900</v>
      </c>
      <c r="B655" s="85" t="s">
        <v>1235</v>
      </c>
      <c r="C655" s="85" t="s">
        <v>1236</v>
      </c>
      <c r="D655" s="85" t="s">
        <v>827</v>
      </c>
      <c r="E655" s="85" t="s">
        <v>538</v>
      </c>
      <c r="F655" s="100">
        <v>220000</v>
      </c>
      <c r="G655" s="101">
        <v>217317.07317073172</v>
      </c>
      <c r="H655" s="102">
        <v>164</v>
      </c>
      <c r="I655" s="99">
        <v>162</v>
      </c>
      <c r="J655" s="102">
        <v>2</v>
      </c>
      <c r="K655" s="102">
        <v>155</v>
      </c>
      <c r="L655" s="103">
        <v>0.012195121951219513</v>
      </c>
      <c r="M655" s="101">
        <v>1341.4634146341464</v>
      </c>
      <c r="N655" s="104">
        <v>0.9567901234567902</v>
      </c>
      <c r="O655" s="101">
        <v>1402.0456333595594</v>
      </c>
      <c r="P655" s="101">
        <v>60.582218725412986</v>
      </c>
    </row>
    <row r="656" spans="1:16" ht="13.5">
      <c r="A656" s="91"/>
      <c r="B656" s="92" t="s">
        <v>239</v>
      </c>
      <c r="C656" s="92" t="s">
        <v>1643</v>
      </c>
      <c r="D656" s="92" t="s">
        <v>789</v>
      </c>
      <c r="E656" s="92" t="s">
        <v>539</v>
      </c>
      <c r="F656" s="93">
        <v>267986</v>
      </c>
      <c r="G656" s="94">
        <v>267986</v>
      </c>
      <c r="H656" s="95">
        <v>190</v>
      </c>
      <c r="I656" s="91">
        <v>190</v>
      </c>
      <c r="J656" s="95" t="s">
        <v>1710</v>
      </c>
      <c r="K656" s="95">
        <v>187</v>
      </c>
      <c r="L656" s="96" t="s">
        <v>1710</v>
      </c>
      <c r="M656" s="94">
        <v>1410.4526315789474</v>
      </c>
      <c r="N656" s="97">
        <v>0.9842105263157894</v>
      </c>
      <c r="O656" s="94">
        <v>1433.0802139037432</v>
      </c>
      <c r="P656" s="94">
        <v>22.627582324795867</v>
      </c>
    </row>
    <row r="657" spans="1:16" ht="13.5">
      <c r="A657" s="99"/>
      <c r="B657" s="85" t="s">
        <v>1451</v>
      </c>
      <c r="C657" s="85" t="s">
        <v>710</v>
      </c>
      <c r="D657" s="85" t="s">
        <v>711</v>
      </c>
      <c r="E657" s="85" t="s">
        <v>538</v>
      </c>
      <c r="F657" s="100">
        <v>319424</v>
      </c>
      <c r="G657" s="101">
        <v>319424</v>
      </c>
      <c r="H657" s="102">
        <v>239</v>
      </c>
      <c r="I657" s="99">
        <v>239</v>
      </c>
      <c r="J657" s="102" t="s">
        <v>1710</v>
      </c>
      <c r="K657" s="102">
        <v>239</v>
      </c>
      <c r="L657" s="103" t="s">
        <v>1710</v>
      </c>
      <c r="M657" s="101">
        <v>1336.5020920502093</v>
      </c>
      <c r="N657" s="104">
        <v>1</v>
      </c>
      <c r="O657" s="101">
        <v>1336.5020920502093</v>
      </c>
      <c r="P657" s="101">
        <v>0</v>
      </c>
    </row>
    <row r="658" spans="1:16" ht="13.5">
      <c r="A658" s="91"/>
      <c r="B658" s="92" t="s">
        <v>1846</v>
      </c>
      <c r="C658" s="92" t="s">
        <v>1847</v>
      </c>
      <c r="D658" s="92" t="s">
        <v>711</v>
      </c>
      <c r="E658" s="92" t="s">
        <v>539</v>
      </c>
      <c r="F658" s="93">
        <v>235689</v>
      </c>
      <c r="G658" s="94">
        <v>235689</v>
      </c>
      <c r="H658" s="95">
        <v>148</v>
      </c>
      <c r="I658" s="91">
        <v>148</v>
      </c>
      <c r="J658" s="95" t="s">
        <v>1710</v>
      </c>
      <c r="K658" s="95">
        <v>148</v>
      </c>
      <c r="L658" s="96" t="s">
        <v>1710</v>
      </c>
      <c r="M658" s="94">
        <v>1592.4932432432433</v>
      </c>
      <c r="N658" s="97">
        <v>1</v>
      </c>
      <c r="O658" s="94">
        <v>1592.4932432432433</v>
      </c>
      <c r="P658" s="94">
        <v>0</v>
      </c>
    </row>
    <row r="659" spans="1:16" ht="13.5">
      <c r="A659" s="99"/>
      <c r="B659" s="85" t="s">
        <v>10</v>
      </c>
      <c r="C659" s="85" t="s">
        <v>11</v>
      </c>
      <c r="D659" s="85" t="s">
        <v>805</v>
      </c>
      <c r="E659" s="85" t="s">
        <v>539</v>
      </c>
      <c r="F659" s="100">
        <v>327467</v>
      </c>
      <c r="G659" s="101">
        <v>327467</v>
      </c>
      <c r="H659" s="102">
        <v>305</v>
      </c>
      <c r="I659" s="99">
        <v>305</v>
      </c>
      <c r="J659" s="102" t="s">
        <v>1710</v>
      </c>
      <c r="K659" s="102">
        <v>209</v>
      </c>
      <c r="L659" s="103" t="s">
        <v>1710</v>
      </c>
      <c r="M659" s="101">
        <v>1073.6622950819672</v>
      </c>
      <c r="N659" s="104">
        <v>0.6852459016393443</v>
      </c>
      <c r="O659" s="101">
        <v>1566.8277511961724</v>
      </c>
      <c r="P659" s="101">
        <v>493.1654561142052</v>
      </c>
    </row>
    <row r="660" spans="1:16" ht="13.5">
      <c r="A660" s="91"/>
      <c r="B660" s="92" t="s">
        <v>1973</v>
      </c>
      <c r="C660" s="92" t="s">
        <v>1974</v>
      </c>
      <c r="D660" s="92" t="s">
        <v>758</v>
      </c>
      <c r="E660" s="92" t="s">
        <v>539</v>
      </c>
      <c r="F660" s="93">
        <v>472893</v>
      </c>
      <c r="G660" s="94">
        <v>472893</v>
      </c>
      <c r="H660" s="95">
        <v>304</v>
      </c>
      <c r="I660" s="91">
        <v>304</v>
      </c>
      <c r="J660" s="95" t="s">
        <v>1710</v>
      </c>
      <c r="K660" s="95">
        <v>290</v>
      </c>
      <c r="L660" s="96" t="s">
        <v>1710</v>
      </c>
      <c r="M660" s="94">
        <v>1555.5690789473683</v>
      </c>
      <c r="N660" s="97">
        <v>0.9539473684210527</v>
      </c>
      <c r="O660" s="94">
        <v>1630.6655172413793</v>
      </c>
      <c r="P660" s="94">
        <v>75.09643829401102</v>
      </c>
    </row>
    <row r="661" spans="1:16" ht="13.5">
      <c r="A661" s="99"/>
      <c r="B661" s="85" t="s">
        <v>1428</v>
      </c>
      <c r="C661" s="85" t="s">
        <v>1429</v>
      </c>
      <c r="D661" s="85" t="s">
        <v>775</v>
      </c>
      <c r="E661" s="85" t="s">
        <v>540</v>
      </c>
      <c r="F661" s="100">
        <v>236966</v>
      </c>
      <c r="G661" s="101">
        <v>236966</v>
      </c>
      <c r="H661" s="102">
        <v>201</v>
      </c>
      <c r="I661" s="99">
        <v>201</v>
      </c>
      <c r="J661" s="102" t="s">
        <v>1710</v>
      </c>
      <c r="K661" s="102">
        <v>153</v>
      </c>
      <c r="L661" s="103" t="s">
        <v>1710</v>
      </c>
      <c r="M661" s="101">
        <v>1178.9353233830846</v>
      </c>
      <c r="N661" s="104">
        <v>0.7611940298507462</v>
      </c>
      <c r="O661" s="101">
        <v>1548.797385620915</v>
      </c>
      <c r="P661" s="101">
        <v>369.8620622378305</v>
      </c>
    </row>
    <row r="662" spans="1:16" ht="13.5">
      <c r="A662" s="91"/>
      <c r="B662" s="92" t="s">
        <v>361</v>
      </c>
      <c r="C662" s="92" t="s">
        <v>362</v>
      </c>
      <c r="D662" s="92" t="s">
        <v>823</v>
      </c>
      <c r="E662" s="92" t="s">
        <v>539</v>
      </c>
      <c r="F662" s="93">
        <v>220000</v>
      </c>
      <c r="G662" s="94">
        <v>220000</v>
      </c>
      <c r="H662" s="95">
        <v>160</v>
      </c>
      <c r="I662" s="91">
        <v>160</v>
      </c>
      <c r="J662" s="95" t="s">
        <v>1710</v>
      </c>
      <c r="K662" s="95">
        <v>124</v>
      </c>
      <c r="L662" s="96" t="s">
        <v>1710</v>
      </c>
      <c r="M662" s="94">
        <v>1375</v>
      </c>
      <c r="N662" s="97">
        <v>0.775</v>
      </c>
      <c r="O662" s="94">
        <v>1774.1935483870968</v>
      </c>
      <c r="P662" s="94">
        <v>399.1935483870968</v>
      </c>
    </row>
    <row r="663" spans="1:16" ht="13.5">
      <c r="A663" s="99"/>
      <c r="B663" s="85" t="s">
        <v>358</v>
      </c>
      <c r="C663" s="85" t="s">
        <v>706</v>
      </c>
      <c r="D663" s="85" t="s">
        <v>868</v>
      </c>
      <c r="E663" s="85" t="s">
        <v>539</v>
      </c>
      <c r="F663" s="100">
        <v>324668</v>
      </c>
      <c r="G663" s="101">
        <v>324668</v>
      </c>
      <c r="H663" s="102">
        <v>225</v>
      </c>
      <c r="I663" s="99">
        <v>225</v>
      </c>
      <c r="J663" s="102" t="s">
        <v>1710</v>
      </c>
      <c r="K663" s="102">
        <v>182</v>
      </c>
      <c r="L663" s="103" t="s">
        <v>1710</v>
      </c>
      <c r="M663" s="101">
        <v>1442.9688888888888</v>
      </c>
      <c r="N663" s="104">
        <v>0.8088888888888889</v>
      </c>
      <c r="O663" s="101">
        <v>1783.89010989011</v>
      </c>
      <c r="P663" s="101">
        <v>340.92122100122106</v>
      </c>
    </row>
    <row r="664" spans="1:16" ht="13.5">
      <c r="A664" s="91"/>
      <c r="B664" s="92" t="s">
        <v>2007</v>
      </c>
      <c r="C664" s="92" t="s">
        <v>2008</v>
      </c>
      <c r="D664" s="92" t="s">
        <v>758</v>
      </c>
      <c r="E664" s="92" t="s">
        <v>540</v>
      </c>
      <c r="F664" s="93">
        <v>410303</v>
      </c>
      <c r="G664" s="94">
        <v>410303</v>
      </c>
      <c r="H664" s="95">
        <v>357</v>
      </c>
      <c r="I664" s="91">
        <v>357</v>
      </c>
      <c r="J664" s="95" t="s">
        <v>1710</v>
      </c>
      <c r="K664" s="95">
        <v>343</v>
      </c>
      <c r="L664" s="96" t="s">
        <v>1710</v>
      </c>
      <c r="M664" s="94">
        <v>1149.3081232492998</v>
      </c>
      <c r="N664" s="97">
        <v>0.9607843137254902</v>
      </c>
      <c r="O664" s="94">
        <v>1196.2186588921284</v>
      </c>
      <c r="P664" s="94">
        <v>46.91053564282856</v>
      </c>
    </row>
    <row r="665" spans="1:16" ht="13.5">
      <c r="A665" s="99"/>
      <c r="B665" s="85" t="s">
        <v>1276</v>
      </c>
      <c r="C665" s="85" t="s">
        <v>905</v>
      </c>
      <c r="D665" s="85" t="s">
        <v>844</v>
      </c>
      <c r="E665" s="85" t="s">
        <v>539</v>
      </c>
      <c r="F665" s="100">
        <v>271062</v>
      </c>
      <c r="G665" s="101">
        <v>271062</v>
      </c>
      <c r="H665" s="102">
        <v>165</v>
      </c>
      <c r="I665" s="99">
        <v>165</v>
      </c>
      <c r="J665" s="102" t="s">
        <v>1710</v>
      </c>
      <c r="K665" s="102">
        <v>106</v>
      </c>
      <c r="L665" s="103" t="s">
        <v>1710</v>
      </c>
      <c r="M665" s="101">
        <v>1642.8</v>
      </c>
      <c r="N665" s="104">
        <v>0.6424242424242425</v>
      </c>
      <c r="O665" s="101">
        <v>2557.188679245283</v>
      </c>
      <c r="P665" s="101">
        <v>914.3886792452829</v>
      </c>
    </row>
    <row r="666" spans="1:16" ht="13.5">
      <c r="A666" s="91"/>
      <c r="B666" s="92" t="s">
        <v>1417</v>
      </c>
      <c r="C666" s="92" t="s">
        <v>1606</v>
      </c>
      <c r="D666" s="92" t="s">
        <v>779</v>
      </c>
      <c r="E666" s="92" t="s">
        <v>540</v>
      </c>
      <c r="F666" s="93">
        <v>235689</v>
      </c>
      <c r="G666" s="94">
        <v>235689</v>
      </c>
      <c r="H666" s="95">
        <v>186</v>
      </c>
      <c r="I666" s="91">
        <v>186</v>
      </c>
      <c r="J666" s="95" t="s">
        <v>1710</v>
      </c>
      <c r="K666" s="95">
        <v>179</v>
      </c>
      <c r="L666" s="96" t="s">
        <v>1710</v>
      </c>
      <c r="M666" s="94">
        <v>1267.1451612903227</v>
      </c>
      <c r="N666" s="97">
        <v>0.9623655913978495</v>
      </c>
      <c r="O666" s="94">
        <v>1316.6983240223465</v>
      </c>
      <c r="P666" s="94">
        <v>49.55316273202379</v>
      </c>
    </row>
    <row r="667" spans="1:16" ht="13.5">
      <c r="A667" s="99" t="s">
        <v>1900</v>
      </c>
      <c r="B667" s="85" t="s">
        <v>1175</v>
      </c>
      <c r="C667" s="85" t="s">
        <v>1731</v>
      </c>
      <c r="D667" s="85" t="s">
        <v>711</v>
      </c>
      <c r="E667" s="85" t="s">
        <v>540</v>
      </c>
      <c r="F667" s="100">
        <v>235689</v>
      </c>
      <c r="G667" s="101">
        <v>232832.16363636364</v>
      </c>
      <c r="H667" s="102">
        <v>165</v>
      </c>
      <c r="I667" s="99">
        <v>163</v>
      </c>
      <c r="J667" s="102">
        <v>2</v>
      </c>
      <c r="K667" s="102">
        <v>160</v>
      </c>
      <c r="L667" s="103">
        <v>0.012121212121212121</v>
      </c>
      <c r="M667" s="101">
        <v>1428.418181818182</v>
      </c>
      <c r="N667" s="104">
        <v>0.9815950920245399</v>
      </c>
      <c r="O667" s="101">
        <v>1455.2010227272726</v>
      </c>
      <c r="P667" s="101">
        <v>26.782840909090737</v>
      </c>
    </row>
    <row r="668" spans="1:16" ht="13.5">
      <c r="A668" s="91"/>
      <c r="B668" s="92" t="s">
        <v>1050</v>
      </c>
      <c r="C668" s="92" t="s">
        <v>767</v>
      </c>
      <c r="D668" s="92" t="s">
        <v>768</v>
      </c>
      <c r="E668" s="92" t="s">
        <v>539</v>
      </c>
      <c r="F668" s="93">
        <v>276647</v>
      </c>
      <c r="G668" s="94">
        <v>276647</v>
      </c>
      <c r="H668" s="95">
        <v>162</v>
      </c>
      <c r="I668" s="91">
        <v>162</v>
      </c>
      <c r="J668" s="95" t="s">
        <v>1710</v>
      </c>
      <c r="K668" s="95">
        <v>99</v>
      </c>
      <c r="L668" s="96" t="s">
        <v>1710</v>
      </c>
      <c r="M668" s="94">
        <v>1707.6975308641975</v>
      </c>
      <c r="N668" s="97">
        <v>0.6111111111111112</v>
      </c>
      <c r="O668" s="94">
        <v>2794.4141414141413</v>
      </c>
      <c r="P668" s="94">
        <v>1086.7166105499439</v>
      </c>
    </row>
    <row r="669" spans="1:16" ht="13.5">
      <c r="A669" s="99"/>
      <c r="B669" s="85" t="s">
        <v>297</v>
      </c>
      <c r="C669" s="85" t="s">
        <v>298</v>
      </c>
      <c r="D669" s="85" t="s">
        <v>810</v>
      </c>
      <c r="E669" s="85" t="s">
        <v>539</v>
      </c>
      <c r="F669" s="100">
        <v>220000</v>
      </c>
      <c r="G669" s="101">
        <v>220000</v>
      </c>
      <c r="H669" s="102">
        <v>160</v>
      </c>
      <c r="I669" s="99">
        <v>160</v>
      </c>
      <c r="J669" s="102" t="s">
        <v>1710</v>
      </c>
      <c r="K669" s="102">
        <v>160</v>
      </c>
      <c r="L669" s="103" t="s">
        <v>1710</v>
      </c>
      <c r="M669" s="101">
        <v>1375</v>
      </c>
      <c r="N669" s="104">
        <v>1</v>
      </c>
      <c r="O669" s="101">
        <v>1375</v>
      </c>
      <c r="P669" s="101">
        <v>0</v>
      </c>
    </row>
    <row r="670" spans="1:16" ht="13.5">
      <c r="A670" s="91" t="s">
        <v>1900</v>
      </c>
      <c r="B670" s="92" t="s">
        <v>113</v>
      </c>
      <c r="C670" s="92" t="s">
        <v>465</v>
      </c>
      <c r="D670" s="92" t="s">
        <v>815</v>
      </c>
      <c r="E670" s="92" t="s">
        <v>539</v>
      </c>
      <c r="F670" s="93">
        <v>235689</v>
      </c>
      <c r="G670" s="94">
        <v>234243.05521472392</v>
      </c>
      <c r="H670" s="95">
        <v>163</v>
      </c>
      <c r="I670" s="91">
        <v>162</v>
      </c>
      <c r="J670" s="95">
        <v>1</v>
      </c>
      <c r="K670" s="95">
        <v>133</v>
      </c>
      <c r="L670" s="96">
        <v>0.006134969325153374</v>
      </c>
      <c r="M670" s="94">
        <v>1445.9447852760736</v>
      </c>
      <c r="N670" s="97">
        <v>0.8209876543209876</v>
      </c>
      <c r="O670" s="94">
        <v>1761.2259790580747</v>
      </c>
      <c r="P670" s="94">
        <v>315.2811937820011</v>
      </c>
    </row>
    <row r="671" spans="1:16" ht="13.5">
      <c r="A671" s="99"/>
      <c r="B671" s="85" t="s">
        <v>1435</v>
      </c>
      <c r="C671" s="85" t="s">
        <v>651</v>
      </c>
      <c r="D671" s="85" t="s">
        <v>805</v>
      </c>
      <c r="E671" s="85" t="s">
        <v>539</v>
      </c>
      <c r="F671" s="100">
        <v>281190</v>
      </c>
      <c r="G671" s="101">
        <v>281190</v>
      </c>
      <c r="H671" s="102">
        <v>207</v>
      </c>
      <c r="I671" s="99">
        <v>207</v>
      </c>
      <c r="J671" s="102" t="s">
        <v>1710</v>
      </c>
      <c r="K671" s="102">
        <v>207</v>
      </c>
      <c r="L671" s="103" t="s">
        <v>1710</v>
      </c>
      <c r="M671" s="101">
        <v>1358.4057971014493</v>
      </c>
      <c r="N671" s="104">
        <v>1</v>
      </c>
      <c r="O671" s="101">
        <v>1358.4057971014493</v>
      </c>
      <c r="P671" s="101">
        <v>0</v>
      </c>
    </row>
    <row r="672" spans="1:16" ht="13.5">
      <c r="A672" s="91"/>
      <c r="B672" s="92" t="s">
        <v>1501</v>
      </c>
      <c r="C672" s="92" t="s">
        <v>1502</v>
      </c>
      <c r="D672" s="92" t="s">
        <v>773</v>
      </c>
      <c r="E672" s="92" t="s">
        <v>540</v>
      </c>
      <c r="F672" s="93">
        <v>266936</v>
      </c>
      <c r="G672" s="94">
        <v>266936</v>
      </c>
      <c r="H672" s="95">
        <v>213</v>
      </c>
      <c r="I672" s="91">
        <v>213</v>
      </c>
      <c r="J672" s="95" t="s">
        <v>1710</v>
      </c>
      <c r="K672" s="95">
        <v>166</v>
      </c>
      <c r="L672" s="96" t="s">
        <v>1710</v>
      </c>
      <c r="M672" s="94">
        <v>1253.2206572769953</v>
      </c>
      <c r="N672" s="97">
        <v>0.7793427230046949</v>
      </c>
      <c r="O672" s="94">
        <v>1608.0481927710844</v>
      </c>
      <c r="P672" s="94">
        <v>354.82753549408903</v>
      </c>
    </row>
    <row r="673" spans="1:16" ht="13.5">
      <c r="A673" s="99"/>
      <c r="B673" s="85" t="s">
        <v>75</v>
      </c>
      <c r="C673" s="85" t="s">
        <v>76</v>
      </c>
      <c r="D673" s="85" t="s">
        <v>844</v>
      </c>
      <c r="E673" s="85" t="s">
        <v>539</v>
      </c>
      <c r="F673" s="100">
        <v>220000</v>
      </c>
      <c r="G673" s="101">
        <v>220000</v>
      </c>
      <c r="H673" s="102">
        <v>160</v>
      </c>
      <c r="I673" s="99">
        <v>160</v>
      </c>
      <c r="J673" s="102" t="s">
        <v>1710</v>
      </c>
      <c r="K673" s="102">
        <v>149</v>
      </c>
      <c r="L673" s="103" t="s">
        <v>1710</v>
      </c>
      <c r="M673" s="101">
        <v>1375</v>
      </c>
      <c r="N673" s="104">
        <v>0.93125</v>
      </c>
      <c r="O673" s="101">
        <v>1476.510067114094</v>
      </c>
      <c r="P673" s="101">
        <v>101.510067114094</v>
      </c>
    </row>
    <row r="674" spans="1:16" ht="13.5">
      <c r="A674" s="91"/>
      <c r="B674" s="92" t="s">
        <v>333</v>
      </c>
      <c r="C674" s="92" t="s">
        <v>969</v>
      </c>
      <c r="D674" s="92" t="s">
        <v>763</v>
      </c>
      <c r="E674" s="92" t="s">
        <v>539</v>
      </c>
      <c r="F674" s="93">
        <v>270296</v>
      </c>
      <c r="G674" s="94">
        <v>270296</v>
      </c>
      <c r="H674" s="95">
        <v>140</v>
      </c>
      <c r="I674" s="91">
        <v>140</v>
      </c>
      <c r="J674" s="95" t="s">
        <v>1710</v>
      </c>
      <c r="K674" s="95">
        <v>115</v>
      </c>
      <c r="L674" s="96" t="s">
        <v>1710</v>
      </c>
      <c r="M674" s="94">
        <v>1930.6857142857143</v>
      </c>
      <c r="N674" s="97">
        <v>0.8214285714285714</v>
      </c>
      <c r="O674" s="94">
        <v>2350.4</v>
      </c>
      <c r="P674" s="94">
        <v>419.7142857142858</v>
      </c>
    </row>
    <row r="675" spans="1:16" ht="13.5">
      <c r="A675" s="99"/>
      <c r="B675" s="85" t="s">
        <v>107</v>
      </c>
      <c r="C675" s="85" t="s">
        <v>108</v>
      </c>
      <c r="D675" s="85" t="s">
        <v>796</v>
      </c>
      <c r="E675" s="85" t="s">
        <v>539</v>
      </c>
      <c r="F675" s="100">
        <v>235689</v>
      </c>
      <c r="G675" s="101">
        <v>235689</v>
      </c>
      <c r="H675" s="102">
        <v>160</v>
      </c>
      <c r="I675" s="99">
        <v>160</v>
      </c>
      <c r="J675" s="102" t="s">
        <v>1710</v>
      </c>
      <c r="K675" s="102">
        <v>149</v>
      </c>
      <c r="L675" s="103" t="s">
        <v>1710</v>
      </c>
      <c r="M675" s="101">
        <v>1473.05625</v>
      </c>
      <c r="N675" s="104">
        <v>0.93125</v>
      </c>
      <c r="O675" s="101">
        <v>1581.8053691275168</v>
      </c>
      <c r="P675" s="101">
        <v>108.74911912751668</v>
      </c>
    </row>
    <row r="676" spans="1:16" ht="13.5">
      <c r="A676" s="91"/>
      <c r="B676" s="92" t="s">
        <v>1727</v>
      </c>
      <c r="C676" s="92" t="s">
        <v>1728</v>
      </c>
      <c r="D676" s="92" t="s">
        <v>773</v>
      </c>
      <c r="E676" s="92" t="s">
        <v>540</v>
      </c>
      <c r="F676" s="93">
        <v>302301</v>
      </c>
      <c r="G676" s="94">
        <v>302301</v>
      </c>
      <c r="H676" s="95">
        <v>238</v>
      </c>
      <c r="I676" s="91">
        <v>238</v>
      </c>
      <c r="J676" s="95" t="s">
        <v>1710</v>
      </c>
      <c r="K676" s="95">
        <v>218</v>
      </c>
      <c r="L676" s="96" t="s">
        <v>1710</v>
      </c>
      <c r="M676" s="94">
        <v>1270.172268907563</v>
      </c>
      <c r="N676" s="97">
        <v>0.9159663865546218</v>
      </c>
      <c r="O676" s="94">
        <v>1386.7018348623853</v>
      </c>
      <c r="P676" s="94">
        <v>116.52956595482237</v>
      </c>
    </row>
    <row r="677" spans="1:16" ht="13.5">
      <c r="A677" s="99"/>
      <c r="B677" s="85" t="s">
        <v>30</v>
      </c>
      <c r="C677" s="85" t="s">
        <v>31</v>
      </c>
      <c r="D677" s="85" t="s">
        <v>827</v>
      </c>
      <c r="E677" s="85" t="s">
        <v>539</v>
      </c>
      <c r="F677" s="100">
        <v>338569</v>
      </c>
      <c r="G677" s="101">
        <v>338569</v>
      </c>
      <c r="H677" s="102">
        <v>250</v>
      </c>
      <c r="I677" s="99">
        <v>250</v>
      </c>
      <c r="J677" s="102" t="s">
        <v>1710</v>
      </c>
      <c r="K677" s="102">
        <v>212</v>
      </c>
      <c r="L677" s="103" t="s">
        <v>1710</v>
      </c>
      <c r="M677" s="101">
        <v>1354.276</v>
      </c>
      <c r="N677" s="104">
        <v>0.848</v>
      </c>
      <c r="O677" s="101">
        <v>1597.0235849056603</v>
      </c>
      <c r="P677" s="101">
        <v>242.74758490566023</v>
      </c>
    </row>
    <row r="678" spans="1:16" ht="13.5">
      <c r="A678" s="91"/>
      <c r="B678" s="92" t="s">
        <v>234</v>
      </c>
      <c r="C678" s="92" t="s">
        <v>1683</v>
      </c>
      <c r="D678" s="92" t="s">
        <v>878</v>
      </c>
      <c r="E678" s="92" t="s">
        <v>539</v>
      </c>
      <c r="F678" s="93">
        <v>272547</v>
      </c>
      <c r="G678" s="94">
        <v>272547</v>
      </c>
      <c r="H678" s="95">
        <v>170</v>
      </c>
      <c r="I678" s="91">
        <v>170</v>
      </c>
      <c r="J678" s="95" t="s">
        <v>1710</v>
      </c>
      <c r="K678" s="95">
        <v>164</v>
      </c>
      <c r="L678" s="96" t="s">
        <v>1710</v>
      </c>
      <c r="M678" s="94">
        <v>1603.2176470588236</v>
      </c>
      <c r="N678" s="97">
        <v>0.9647058823529412</v>
      </c>
      <c r="O678" s="94">
        <v>1661.871951219512</v>
      </c>
      <c r="P678" s="94">
        <v>58.654304160688525</v>
      </c>
    </row>
    <row r="679" spans="1:16" ht="13.5">
      <c r="A679" s="99"/>
      <c r="B679" s="85" t="s">
        <v>506</v>
      </c>
      <c r="C679" s="85" t="s">
        <v>507</v>
      </c>
      <c r="D679" s="85" t="s">
        <v>812</v>
      </c>
      <c r="E679" s="85" t="s">
        <v>540</v>
      </c>
      <c r="F679" s="100">
        <v>315666</v>
      </c>
      <c r="G679" s="101">
        <v>315666</v>
      </c>
      <c r="H679" s="102">
        <v>268</v>
      </c>
      <c r="I679" s="99">
        <v>268</v>
      </c>
      <c r="J679" s="102" t="s">
        <v>1710</v>
      </c>
      <c r="K679" s="102">
        <v>268</v>
      </c>
      <c r="L679" s="103" t="s">
        <v>1710</v>
      </c>
      <c r="M679" s="101">
        <v>1177.858208955224</v>
      </c>
      <c r="N679" s="104">
        <v>1</v>
      </c>
      <c r="O679" s="101">
        <v>1177.858208955224</v>
      </c>
      <c r="P679" s="101">
        <v>0</v>
      </c>
    </row>
    <row r="680" spans="1:16" ht="13.5">
      <c r="A680" s="91"/>
      <c r="B680" s="92" t="s">
        <v>100</v>
      </c>
      <c r="C680" s="92" t="s">
        <v>1758</v>
      </c>
      <c r="D680" s="92" t="s">
        <v>755</v>
      </c>
      <c r="E680" s="92" t="s">
        <v>540</v>
      </c>
      <c r="F680" s="93">
        <v>328548</v>
      </c>
      <c r="G680" s="94">
        <v>328548</v>
      </c>
      <c r="H680" s="95">
        <v>301</v>
      </c>
      <c r="I680" s="91">
        <v>301</v>
      </c>
      <c r="J680" s="95" t="s">
        <v>1710</v>
      </c>
      <c r="K680" s="95">
        <v>239</v>
      </c>
      <c r="L680" s="96" t="s">
        <v>1710</v>
      </c>
      <c r="M680" s="94">
        <v>1091.5215946843855</v>
      </c>
      <c r="N680" s="97">
        <v>0.7940199335548173</v>
      </c>
      <c r="O680" s="94">
        <v>1374.6778242677824</v>
      </c>
      <c r="P680" s="94">
        <v>283.1562295833969</v>
      </c>
    </row>
    <row r="681" spans="1:16" ht="13.5">
      <c r="A681" s="99"/>
      <c r="B681" s="85" t="s">
        <v>1088</v>
      </c>
      <c r="C681" s="85" t="s">
        <v>1089</v>
      </c>
      <c r="D681" s="85" t="s">
        <v>844</v>
      </c>
      <c r="E681" s="85" t="s">
        <v>540</v>
      </c>
      <c r="F681" s="100">
        <v>326253</v>
      </c>
      <c r="G681" s="101">
        <v>326253</v>
      </c>
      <c r="H681" s="102">
        <v>298</v>
      </c>
      <c r="I681" s="99">
        <v>298</v>
      </c>
      <c r="J681" s="102" t="s">
        <v>1710</v>
      </c>
      <c r="K681" s="102">
        <v>273</v>
      </c>
      <c r="L681" s="103" t="s">
        <v>1710</v>
      </c>
      <c r="M681" s="101">
        <v>1094.8087248322147</v>
      </c>
      <c r="N681" s="104">
        <v>0.9161073825503355</v>
      </c>
      <c r="O681" s="101">
        <v>1195.065934065934</v>
      </c>
      <c r="P681" s="101">
        <v>100.25720923371932</v>
      </c>
    </row>
    <row r="682" spans="1:16" ht="13.5">
      <c r="A682" s="91"/>
      <c r="B682" s="92" t="s">
        <v>1480</v>
      </c>
      <c r="C682" s="92" t="s">
        <v>1695</v>
      </c>
      <c r="D682" s="92" t="s">
        <v>823</v>
      </c>
      <c r="E682" s="92" t="s">
        <v>539</v>
      </c>
      <c r="F682" s="93">
        <v>270816</v>
      </c>
      <c r="G682" s="94">
        <v>270816</v>
      </c>
      <c r="H682" s="95">
        <v>120</v>
      </c>
      <c r="I682" s="91">
        <v>120</v>
      </c>
      <c r="J682" s="95" t="s">
        <v>1710</v>
      </c>
      <c r="K682" s="95">
        <v>86</v>
      </c>
      <c r="L682" s="96" t="s">
        <v>1710</v>
      </c>
      <c r="M682" s="94">
        <v>2256.8</v>
      </c>
      <c r="N682" s="97">
        <v>0.7166666666666667</v>
      </c>
      <c r="O682" s="94">
        <v>3149.0232558139537</v>
      </c>
      <c r="P682" s="94">
        <v>892.2232558139535</v>
      </c>
    </row>
    <row r="683" spans="1:16" ht="13.5">
      <c r="A683" s="99"/>
      <c r="B683" s="85" t="s">
        <v>1308</v>
      </c>
      <c r="C683" s="85" t="s">
        <v>1309</v>
      </c>
      <c r="D683" s="85" t="s">
        <v>878</v>
      </c>
      <c r="E683" s="85" t="s">
        <v>540</v>
      </c>
      <c r="F683" s="100">
        <v>267986</v>
      </c>
      <c r="G683" s="101">
        <v>267986</v>
      </c>
      <c r="H683" s="102">
        <v>176</v>
      </c>
      <c r="I683" s="99">
        <v>176</v>
      </c>
      <c r="J683" s="102" t="s">
        <v>1710</v>
      </c>
      <c r="K683" s="102">
        <v>155</v>
      </c>
      <c r="L683" s="103" t="s">
        <v>1710</v>
      </c>
      <c r="M683" s="101">
        <v>1522.6477272727273</v>
      </c>
      <c r="N683" s="104">
        <v>0.8806818181818182</v>
      </c>
      <c r="O683" s="101">
        <v>1728.941935483871</v>
      </c>
      <c r="P683" s="101">
        <v>206.29420821114377</v>
      </c>
    </row>
    <row r="684" spans="1:16" ht="13.5">
      <c r="A684" s="91"/>
      <c r="B684" s="92" t="s">
        <v>695</v>
      </c>
      <c r="C684" s="92" t="s">
        <v>696</v>
      </c>
      <c r="D684" s="92" t="s">
        <v>755</v>
      </c>
      <c r="E684" s="92" t="s">
        <v>538</v>
      </c>
      <c r="F684" s="93">
        <v>220000</v>
      </c>
      <c r="G684" s="94">
        <v>220000</v>
      </c>
      <c r="H684" s="95">
        <v>184</v>
      </c>
      <c r="I684" s="91">
        <v>184</v>
      </c>
      <c r="J684" s="95" t="s">
        <v>1710</v>
      </c>
      <c r="K684" s="95">
        <v>172</v>
      </c>
      <c r="L684" s="96" t="s">
        <v>1710</v>
      </c>
      <c r="M684" s="94">
        <v>1195.6521739130435</v>
      </c>
      <c r="N684" s="97">
        <v>0.9347826086956522</v>
      </c>
      <c r="O684" s="94">
        <v>1279.0697674418604</v>
      </c>
      <c r="P684" s="94">
        <v>83.41759352881695</v>
      </c>
    </row>
    <row r="685" spans="1:16" ht="13.5">
      <c r="A685" s="99"/>
      <c r="B685" s="85" t="s">
        <v>1778</v>
      </c>
      <c r="C685" s="85" t="s">
        <v>1779</v>
      </c>
      <c r="D685" s="85" t="s">
        <v>962</v>
      </c>
      <c r="E685" s="85" t="s">
        <v>540</v>
      </c>
      <c r="F685" s="100">
        <v>260377</v>
      </c>
      <c r="G685" s="101">
        <v>260377</v>
      </c>
      <c r="H685" s="102">
        <v>196</v>
      </c>
      <c r="I685" s="99">
        <v>196</v>
      </c>
      <c r="J685" s="102" t="s">
        <v>1710</v>
      </c>
      <c r="K685" s="102">
        <v>171</v>
      </c>
      <c r="L685" s="103" t="s">
        <v>1710</v>
      </c>
      <c r="M685" s="101">
        <v>1328.454081632653</v>
      </c>
      <c r="N685" s="104">
        <v>0.8724489795918368</v>
      </c>
      <c r="O685" s="101">
        <v>1522.672514619883</v>
      </c>
      <c r="P685" s="101">
        <v>194.21843298723002</v>
      </c>
    </row>
    <row r="686" spans="1:16" ht="13.5">
      <c r="A686" s="91"/>
      <c r="B686" s="92" t="s">
        <v>1297</v>
      </c>
      <c r="C686" s="92" t="s">
        <v>490</v>
      </c>
      <c r="D686" s="92" t="s">
        <v>812</v>
      </c>
      <c r="E686" s="92" t="s">
        <v>540</v>
      </c>
      <c r="F686" s="93">
        <v>446524</v>
      </c>
      <c r="G686" s="94">
        <v>446524</v>
      </c>
      <c r="H686" s="95">
        <v>145</v>
      </c>
      <c r="I686" s="91">
        <v>145</v>
      </c>
      <c r="J686" s="95" t="s">
        <v>1710</v>
      </c>
      <c r="K686" s="95">
        <v>139</v>
      </c>
      <c r="L686" s="96" t="s">
        <v>1710</v>
      </c>
      <c r="M686" s="94">
        <v>3079.4758620689654</v>
      </c>
      <c r="N686" s="97">
        <v>0.9586206896551724</v>
      </c>
      <c r="O686" s="94">
        <v>3212.4028776978416</v>
      </c>
      <c r="P686" s="94">
        <v>132.92701562887623</v>
      </c>
    </row>
    <row r="687" spans="1:16" ht="13.5">
      <c r="A687" s="99"/>
      <c r="B687" s="85" t="s">
        <v>1600</v>
      </c>
      <c r="C687" s="85" t="s">
        <v>1601</v>
      </c>
      <c r="D687" s="85" t="s">
        <v>812</v>
      </c>
      <c r="E687" s="85" t="s">
        <v>539</v>
      </c>
      <c r="F687" s="100">
        <v>348407</v>
      </c>
      <c r="G687" s="101">
        <v>348407</v>
      </c>
      <c r="H687" s="102">
        <v>269</v>
      </c>
      <c r="I687" s="99">
        <v>269</v>
      </c>
      <c r="J687" s="102" t="s">
        <v>1710</v>
      </c>
      <c r="K687" s="102">
        <v>176</v>
      </c>
      <c r="L687" s="103" t="s">
        <v>1710</v>
      </c>
      <c r="M687" s="101">
        <v>1295.193308550186</v>
      </c>
      <c r="N687" s="104">
        <v>0.654275092936803</v>
      </c>
      <c r="O687" s="101">
        <v>1979.5852272727273</v>
      </c>
      <c r="P687" s="101">
        <v>684.3919187225413</v>
      </c>
    </row>
    <row r="688" spans="1:16" ht="13.5">
      <c r="A688" s="91"/>
      <c r="B688" s="92" t="s">
        <v>1287</v>
      </c>
      <c r="C688" s="92" t="s">
        <v>654</v>
      </c>
      <c r="D688" s="92" t="s">
        <v>868</v>
      </c>
      <c r="E688" s="92" t="s">
        <v>540</v>
      </c>
      <c r="F688" s="93">
        <v>271074</v>
      </c>
      <c r="G688" s="94">
        <v>271074</v>
      </c>
      <c r="H688" s="95">
        <v>160</v>
      </c>
      <c r="I688" s="91">
        <v>160</v>
      </c>
      <c r="J688" s="95" t="s">
        <v>1710</v>
      </c>
      <c r="K688" s="95">
        <v>140</v>
      </c>
      <c r="L688" s="96" t="s">
        <v>1710</v>
      </c>
      <c r="M688" s="94">
        <v>1694.2125</v>
      </c>
      <c r="N688" s="97">
        <v>0.875</v>
      </c>
      <c r="O688" s="94">
        <v>1936.2428571428572</v>
      </c>
      <c r="P688" s="94">
        <v>242.03035714285716</v>
      </c>
    </row>
    <row r="689" spans="1:16" ht="13.5">
      <c r="A689" s="99"/>
      <c r="B689" s="85" t="s">
        <v>310</v>
      </c>
      <c r="C689" s="85" t="s">
        <v>460</v>
      </c>
      <c r="D689" s="85" t="s">
        <v>846</v>
      </c>
      <c r="E689" s="85" t="s">
        <v>538</v>
      </c>
      <c r="F689" s="100">
        <v>261535</v>
      </c>
      <c r="G689" s="101">
        <v>261535</v>
      </c>
      <c r="H689" s="102">
        <v>200</v>
      </c>
      <c r="I689" s="99">
        <v>200</v>
      </c>
      <c r="J689" s="102" t="s">
        <v>1710</v>
      </c>
      <c r="K689" s="102">
        <v>174</v>
      </c>
      <c r="L689" s="103" t="s">
        <v>1710</v>
      </c>
      <c r="M689" s="101">
        <v>1307.675</v>
      </c>
      <c r="N689" s="104">
        <v>0.87</v>
      </c>
      <c r="O689" s="101">
        <v>1503.0747126436781</v>
      </c>
      <c r="P689" s="101">
        <v>195.39971264367819</v>
      </c>
    </row>
    <row r="690" spans="1:16" ht="13.5">
      <c r="A690" s="91"/>
      <c r="B690" s="92" t="s">
        <v>1044</v>
      </c>
      <c r="C690" s="92" t="s">
        <v>1045</v>
      </c>
      <c r="D690" s="92" t="s">
        <v>802</v>
      </c>
      <c r="E690" s="92" t="s">
        <v>539</v>
      </c>
      <c r="F690" s="93">
        <v>253858</v>
      </c>
      <c r="G690" s="94">
        <v>253858</v>
      </c>
      <c r="H690" s="95">
        <v>230</v>
      </c>
      <c r="I690" s="91">
        <v>230</v>
      </c>
      <c r="J690" s="95" t="s">
        <v>1710</v>
      </c>
      <c r="K690" s="95">
        <v>174</v>
      </c>
      <c r="L690" s="96" t="s">
        <v>1710</v>
      </c>
      <c r="M690" s="94">
        <v>1103.7304347826087</v>
      </c>
      <c r="N690" s="97">
        <v>0.7565217391304347</v>
      </c>
      <c r="O690" s="94">
        <v>1458.9540229885058</v>
      </c>
      <c r="P690" s="94">
        <v>355.22358820589716</v>
      </c>
    </row>
    <row r="691" spans="1:16" ht="13.5">
      <c r="A691" s="99"/>
      <c r="B691" s="85" t="s">
        <v>1298</v>
      </c>
      <c r="C691" s="85" t="s">
        <v>1693</v>
      </c>
      <c r="D691" s="85" t="s">
        <v>865</v>
      </c>
      <c r="E691" s="85" t="s">
        <v>540</v>
      </c>
      <c r="F691" s="100">
        <v>271710</v>
      </c>
      <c r="G691" s="101">
        <v>271710</v>
      </c>
      <c r="H691" s="102">
        <v>218</v>
      </c>
      <c r="I691" s="99">
        <v>218</v>
      </c>
      <c r="J691" s="102" t="s">
        <v>1710</v>
      </c>
      <c r="K691" s="102">
        <v>210</v>
      </c>
      <c r="L691" s="103" t="s">
        <v>1710</v>
      </c>
      <c r="M691" s="101">
        <v>1246.3761467889908</v>
      </c>
      <c r="N691" s="104">
        <v>0.963302752293578</v>
      </c>
      <c r="O691" s="101">
        <v>1293.857142857143</v>
      </c>
      <c r="P691" s="101">
        <v>47.48099606815208</v>
      </c>
    </row>
    <row r="692" spans="1:16" ht="13.5">
      <c r="A692" s="91"/>
      <c r="B692" s="92" t="s">
        <v>166</v>
      </c>
      <c r="C692" s="92" t="s">
        <v>1826</v>
      </c>
      <c r="D692" s="92" t="s">
        <v>815</v>
      </c>
      <c r="E692" s="92" t="s">
        <v>539</v>
      </c>
      <c r="F692" s="93">
        <v>291858</v>
      </c>
      <c r="G692" s="94">
        <v>291858</v>
      </c>
      <c r="H692" s="95">
        <v>274</v>
      </c>
      <c r="I692" s="91">
        <v>274</v>
      </c>
      <c r="J692" s="95" t="s">
        <v>1710</v>
      </c>
      <c r="K692" s="95">
        <v>221</v>
      </c>
      <c r="L692" s="96" t="s">
        <v>1710</v>
      </c>
      <c r="M692" s="94">
        <v>1065.1751824817518</v>
      </c>
      <c r="N692" s="97">
        <v>0.8065693430656934</v>
      </c>
      <c r="O692" s="94">
        <v>1320.6244343891403</v>
      </c>
      <c r="P692" s="94">
        <v>255.44925190738854</v>
      </c>
    </row>
    <row r="693" spans="1:16" ht="13.5">
      <c r="A693" s="99"/>
      <c r="B693" s="85" t="s">
        <v>2027</v>
      </c>
      <c r="C693" s="85" t="s">
        <v>2028</v>
      </c>
      <c r="D693" s="85" t="s">
        <v>761</v>
      </c>
      <c r="E693" s="85" t="s">
        <v>539</v>
      </c>
      <c r="F693" s="100">
        <v>357130</v>
      </c>
      <c r="G693" s="101">
        <v>357130</v>
      </c>
      <c r="H693" s="102">
        <v>306</v>
      </c>
      <c r="I693" s="99">
        <v>306</v>
      </c>
      <c r="J693" s="102" t="s">
        <v>1710</v>
      </c>
      <c r="K693" s="102">
        <v>231</v>
      </c>
      <c r="L693" s="103" t="s">
        <v>1710</v>
      </c>
      <c r="M693" s="101">
        <v>1167.0915032679738</v>
      </c>
      <c r="N693" s="104">
        <v>0.7549019607843137</v>
      </c>
      <c r="O693" s="101">
        <v>1546.017316017316</v>
      </c>
      <c r="P693" s="101">
        <v>378.9258127493422</v>
      </c>
    </row>
    <row r="694" spans="1:16" ht="13.5">
      <c r="A694" s="91"/>
      <c r="B694" s="92" t="s">
        <v>210</v>
      </c>
      <c r="C694" s="92" t="s">
        <v>1839</v>
      </c>
      <c r="D694" s="92" t="s">
        <v>815</v>
      </c>
      <c r="E694" s="92" t="s">
        <v>538</v>
      </c>
      <c r="F694" s="93">
        <v>235578</v>
      </c>
      <c r="G694" s="94">
        <v>235578</v>
      </c>
      <c r="H694" s="95">
        <v>129</v>
      </c>
      <c r="I694" s="91">
        <v>129</v>
      </c>
      <c r="J694" s="95" t="s">
        <v>1710</v>
      </c>
      <c r="K694" s="95">
        <v>120</v>
      </c>
      <c r="L694" s="96" t="s">
        <v>1710</v>
      </c>
      <c r="M694" s="94">
        <v>1826.1860465116279</v>
      </c>
      <c r="N694" s="97">
        <v>0.9302325581395349</v>
      </c>
      <c r="O694" s="94">
        <v>1963.15</v>
      </c>
      <c r="P694" s="94">
        <v>136.96395348837223</v>
      </c>
    </row>
    <row r="695" spans="1:16" ht="13.5">
      <c r="A695" s="99"/>
      <c r="B695" s="85" t="s">
        <v>1321</v>
      </c>
      <c r="C695" s="85" t="s">
        <v>669</v>
      </c>
      <c r="D695" s="85" t="s">
        <v>827</v>
      </c>
      <c r="E695" s="85" t="s">
        <v>539</v>
      </c>
      <c r="F695" s="100">
        <v>249944</v>
      </c>
      <c r="G695" s="101">
        <v>249944</v>
      </c>
      <c r="H695" s="102">
        <v>180</v>
      </c>
      <c r="I695" s="99">
        <v>180</v>
      </c>
      <c r="J695" s="102" t="s">
        <v>1710</v>
      </c>
      <c r="K695" s="102">
        <v>157</v>
      </c>
      <c r="L695" s="103" t="s">
        <v>1710</v>
      </c>
      <c r="M695" s="101">
        <v>1388.5777777777778</v>
      </c>
      <c r="N695" s="104">
        <v>0.8722222222222222</v>
      </c>
      <c r="O695" s="101">
        <v>1592</v>
      </c>
      <c r="P695" s="101">
        <v>203.42222222222222</v>
      </c>
    </row>
    <row r="696" spans="1:16" ht="13.5">
      <c r="A696" s="91"/>
      <c r="B696" s="92" t="s">
        <v>2037</v>
      </c>
      <c r="C696" s="92" t="s">
        <v>669</v>
      </c>
      <c r="D696" s="92" t="s">
        <v>757</v>
      </c>
      <c r="E696" s="92" t="s">
        <v>539</v>
      </c>
      <c r="F696" s="93">
        <v>263892</v>
      </c>
      <c r="G696" s="94">
        <v>263892</v>
      </c>
      <c r="H696" s="95">
        <v>196</v>
      </c>
      <c r="I696" s="91">
        <v>196</v>
      </c>
      <c r="J696" s="95" t="s">
        <v>1710</v>
      </c>
      <c r="K696" s="95">
        <v>171</v>
      </c>
      <c r="L696" s="96" t="s">
        <v>1710</v>
      </c>
      <c r="M696" s="94">
        <v>1346.3877551020407</v>
      </c>
      <c r="N696" s="97">
        <v>0.8724489795918368</v>
      </c>
      <c r="O696" s="94">
        <v>1543.2280701754387</v>
      </c>
      <c r="P696" s="94">
        <v>196.84031507339796</v>
      </c>
    </row>
    <row r="697" spans="1:16" ht="13.5">
      <c r="A697" s="99"/>
      <c r="B697" s="85" t="s">
        <v>1176</v>
      </c>
      <c r="C697" s="85" t="s">
        <v>1177</v>
      </c>
      <c r="D697" s="85" t="s">
        <v>878</v>
      </c>
      <c r="E697" s="85" t="s">
        <v>539</v>
      </c>
      <c r="F697" s="100">
        <v>230969</v>
      </c>
      <c r="G697" s="101">
        <v>230969</v>
      </c>
      <c r="H697" s="102">
        <v>160</v>
      </c>
      <c r="I697" s="99">
        <v>160</v>
      </c>
      <c r="J697" s="102" t="s">
        <v>1710</v>
      </c>
      <c r="K697" s="102">
        <v>141</v>
      </c>
      <c r="L697" s="103" t="s">
        <v>1710</v>
      </c>
      <c r="M697" s="101">
        <v>1443.55625</v>
      </c>
      <c r="N697" s="104">
        <v>0.88125</v>
      </c>
      <c r="O697" s="101">
        <v>1638.0780141843973</v>
      </c>
      <c r="P697" s="101">
        <v>194.52176418439717</v>
      </c>
    </row>
    <row r="698" spans="1:16" ht="13.5">
      <c r="A698" s="91"/>
      <c r="B698" s="92" t="s">
        <v>1260</v>
      </c>
      <c r="C698" s="92" t="s">
        <v>512</v>
      </c>
      <c r="D698" s="92" t="s">
        <v>831</v>
      </c>
      <c r="E698" s="92" t="s">
        <v>539</v>
      </c>
      <c r="F698" s="93">
        <v>277950</v>
      </c>
      <c r="G698" s="94">
        <v>277950</v>
      </c>
      <c r="H698" s="95">
        <v>225</v>
      </c>
      <c r="I698" s="91">
        <v>225</v>
      </c>
      <c r="J698" s="95" t="s">
        <v>1710</v>
      </c>
      <c r="K698" s="95">
        <v>172</v>
      </c>
      <c r="L698" s="96" t="s">
        <v>1710</v>
      </c>
      <c r="M698" s="94">
        <v>1235.3333333333333</v>
      </c>
      <c r="N698" s="97">
        <v>0.7644444444444445</v>
      </c>
      <c r="O698" s="94">
        <v>1615.9883720930231</v>
      </c>
      <c r="P698" s="94">
        <v>380.6550387596899</v>
      </c>
    </row>
    <row r="699" spans="1:16" ht="13.5">
      <c r="A699" s="99"/>
      <c r="B699" s="85" t="s">
        <v>2062</v>
      </c>
      <c r="C699" s="85" t="s">
        <v>2063</v>
      </c>
      <c r="D699" s="85" t="s">
        <v>962</v>
      </c>
      <c r="E699" s="85" t="s">
        <v>539</v>
      </c>
      <c r="F699" s="100">
        <v>278330</v>
      </c>
      <c r="G699" s="101">
        <v>278330</v>
      </c>
      <c r="H699" s="102">
        <v>160</v>
      </c>
      <c r="I699" s="99">
        <v>160</v>
      </c>
      <c r="J699" s="102" t="s">
        <v>1710</v>
      </c>
      <c r="K699" s="102">
        <v>144</v>
      </c>
      <c r="L699" s="103" t="s">
        <v>1710</v>
      </c>
      <c r="M699" s="101">
        <v>1739.5625</v>
      </c>
      <c r="N699" s="104">
        <v>0.9</v>
      </c>
      <c r="O699" s="101">
        <v>1932.8472222222222</v>
      </c>
      <c r="P699" s="101">
        <v>193.28472222222217</v>
      </c>
    </row>
    <row r="700" spans="1:16" ht="13.5">
      <c r="A700" s="91"/>
      <c r="B700" s="92" t="s">
        <v>279</v>
      </c>
      <c r="C700" s="92" t="s">
        <v>850</v>
      </c>
      <c r="D700" s="92" t="s">
        <v>779</v>
      </c>
      <c r="E700" s="92" t="s">
        <v>541</v>
      </c>
      <c r="F700" s="93">
        <v>236967</v>
      </c>
      <c r="G700" s="94">
        <v>236967</v>
      </c>
      <c r="H700" s="95">
        <v>179</v>
      </c>
      <c r="I700" s="91">
        <v>179</v>
      </c>
      <c r="J700" s="95" t="s">
        <v>1710</v>
      </c>
      <c r="K700" s="95">
        <v>146</v>
      </c>
      <c r="L700" s="96" t="s">
        <v>1710</v>
      </c>
      <c r="M700" s="94">
        <v>1323.8379888268157</v>
      </c>
      <c r="N700" s="97">
        <v>0.8156424581005587</v>
      </c>
      <c r="O700" s="94">
        <v>1623.0616438356165</v>
      </c>
      <c r="P700" s="94">
        <v>299.22365500880073</v>
      </c>
    </row>
    <row r="701" spans="1:16" ht="13.5">
      <c r="A701" s="99"/>
      <c r="B701" s="85" t="s">
        <v>387</v>
      </c>
      <c r="C701" s="85" t="s">
        <v>803</v>
      </c>
      <c r="D701" s="85" t="s">
        <v>779</v>
      </c>
      <c r="E701" s="85" t="s">
        <v>539</v>
      </c>
      <c r="F701" s="100">
        <v>263283</v>
      </c>
      <c r="G701" s="101">
        <v>263283</v>
      </c>
      <c r="H701" s="102">
        <v>233</v>
      </c>
      <c r="I701" s="99">
        <v>233</v>
      </c>
      <c r="J701" s="102" t="s">
        <v>1710</v>
      </c>
      <c r="K701" s="102">
        <v>178</v>
      </c>
      <c r="L701" s="103" t="s">
        <v>1710</v>
      </c>
      <c r="M701" s="101">
        <v>1129.969957081545</v>
      </c>
      <c r="N701" s="104">
        <v>0.7639484978540773</v>
      </c>
      <c r="O701" s="101">
        <v>1479.1179775280898</v>
      </c>
      <c r="P701" s="101">
        <v>349.1480204465447</v>
      </c>
    </row>
    <row r="702" spans="1:16" ht="13.5">
      <c r="A702" s="91"/>
      <c r="B702" s="92" t="s">
        <v>360</v>
      </c>
      <c r="C702" s="92" t="s">
        <v>1660</v>
      </c>
      <c r="D702" s="92" t="s">
        <v>834</v>
      </c>
      <c r="E702" s="92" t="s">
        <v>539</v>
      </c>
      <c r="F702" s="93">
        <v>257682</v>
      </c>
      <c r="G702" s="94">
        <v>257682</v>
      </c>
      <c r="H702" s="95">
        <v>289</v>
      </c>
      <c r="I702" s="91">
        <v>289</v>
      </c>
      <c r="J702" s="95" t="s">
        <v>1710</v>
      </c>
      <c r="K702" s="95">
        <v>203</v>
      </c>
      <c r="L702" s="96" t="s">
        <v>1710</v>
      </c>
      <c r="M702" s="94">
        <v>891.6332179930796</v>
      </c>
      <c r="N702" s="97">
        <v>0.7024221453287197</v>
      </c>
      <c r="O702" s="94">
        <v>1269.3694581280788</v>
      </c>
      <c r="P702" s="94">
        <v>377.7362401349992</v>
      </c>
    </row>
    <row r="703" spans="1:16" ht="13.5">
      <c r="A703" s="99"/>
      <c r="B703" s="85" t="s">
        <v>1095</v>
      </c>
      <c r="C703" s="85" t="s">
        <v>1741</v>
      </c>
      <c r="D703" s="85" t="s">
        <v>878</v>
      </c>
      <c r="E703" s="85" t="s">
        <v>541</v>
      </c>
      <c r="F703" s="100">
        <v>262444</v>
      </c>
      <c r="G703" s="101">
        <v>262444</v>
      </c>
      <c r="H703" s="102">
        <v>62</v>
      </c>
      <c r="I703" s="99">
        <v>62</v>
      </c>
      <c r="J703" s="102" t="s">
        <v>1710</v>
      </c>
      <c r="K703" s="102">
        <v>62</v>
      </c>
      <c r="L703" s="103" t="s">
        <v>1710</v>
      </c>
      <c r="M703" s="101">
        <v>4232.967741935484</v>
      </c>
      <c r="N703" s="104">
        <v>1</v>
      </c>
      <c r="O703" s="101">
        <v>4232.967741935484</v>
      </c>
      <c r="P703" s="101">
        <v>0</v>
      </c>
    </row>
    <row r="704" spans="1:16" ht="13.5">
      <c r="A704" s="91"/>
      <c r="B704" s="92" t="s">
        <v>1370</v>
      </c>
      <c r="C704" s="92" t="s">
        <v>1371</v>
      </c>
      <c r="D704" s="92" t="s">
        <v>757</v>
      </c>
      <c r="E704" s="92" t="s">
        <v>538</v>
      </c>
      <c r="F704" s="93">
        <v>295897</v>
      </c>
      <c r="G704" s="94">
        <v>295897</v>
      </c>
      <c r="H704" s="95">
        <v>172</v>
      </c>
      <c r="I704" s="91">
        <v>172</v>
      </c>
      <c r="J704" s="95" t="s">
        <v>1710</v>
      </c>
      <c r="K704" s="95">
        <v>121</v>
      </c>
      <c r="L704" s="96" t="s">
        <v>1710</v>
      </c>
      <c r="M704" s="94">
        <v>1720.3313953488373</v>
      </c>
      <c r="N704" s="97">
        <v>0.7034883720930233</v>
      </c>
      <c r="O704" s="94">
        <v>2445.4297520661157</v>
      </c>
      <c r="P704" s="94">
        <v>725.0983567172784</v>
      </c>
    </row>
    <row r="705" spans="1:16" ht="13.5">
      <c r="A705" s="99" t="s">
        <v>1900</v>
      </c>
      <c r="B705" s="85" t="s">
        <v>295</v>
      </c>
      <c r="C705" s="85" t="s">
        <v>881</v>
      </c>
      <c r="D705" s="85" t="s">
        <v>865</v>
      </c>
      <c r="E705" s="85" t="s">
        <v>539</v>
      </c>
      <c r="F705" s="100">
        <v>244735</v>
      </c>
      <c r="G705" s="101">
        <v>219519.87878787878</v>
      </c>
      <c r="H705" s="102">
        <v>165</v>
      </c>
      <c r="I705" s="99">
        <v>148</v>
      </c>
      <c r="J705" s="102">
        <v>17</v>
      </c>
      <c r="K705" s="102">
        <v>130</v>
      </c>
      <c r="L705" s="103">
        <v>0.10303030303030303</v>
      </c>
      <c r="M705" s="101">
        <v>1483.2424242424242</v>
      </c>
      <c r="N705" s="104">
        <v>0.8783783783783784</v>
      </c>
      <c r="O705" s="101">
        <v>1688.6144522144523</v>
      </c>
      <c r="P705" s="101">
        <v>205.37202797202804</v>
      </c>
    </row>
    <row r="706" spans="1:16" ht="13.5">
      <c r="A706" s="91"/>
      <c r="B706" s="92" t="s">
        <v>1142</v>
      </c>
      <c r="C706" s="92" t="s">
        <v>645</v>
      </c>
      <c r="D706" s="92" t="s">
        <v>755</v>
      </c>
      <c r="E706" s="92" t="s">
        <v>538</v>
      </c>
      <c r="F706" s="93">
        <v>201615</v>
      </c>
      <c r="G706" s="94">
        <v>201615</v>
      </c>
      <c r="H706" s="95">
        <v>136</v>
      </c>
      <c r="I706" s="91">
        <v>136</v>
      </c>
      <c r="J706" s="95" t="s">
        <v>1710</v>
      </c>
      <c r="K706" s="95">
        <v>115</v>
      </c>
      <c r="L706" s="96" t="s">
        <v>1710</v>
      </c>
      <c r="M706" s="94">
        <v>1482.4632352941176</v>
      </c>
      <c r="N706" s="97">
        <v>0.8455882352941176</v>
      </c>
      <c r="O706" s="94">
        <v>1753.1739130434783</v>
      </c>
      <c r="P706" s="94">
        <v>270.7106777493607</v>
      </c>
    </row>
    <row r="707" spans="1:16" ht="13.5">
      <c r="A707" s="99"/>
      <c r="B707" s="85" t="s">
        <v>1230</v>
      </c>
      <c r="C707" s="85" t="s">
        <v>1690</v>
      </c>
      <c r="D707" s="85" t="s">
        <v>773</v>
      </c>
      <c r="E707" s="85" t="s">
        <v>539</v>
      </c>
      <c r="F707" s="100">
        <v>220000</v>
      </c>
      <c r="G707" s="101">
        <v>220000</v>
      </c>
      <c r="H707" s="102">
        <v>160</v>
      </c>
      <c r="I707" s="99">
        <v>160</v>
      </c>
      <c r="J707" s="102" t="s">
        <v>1710</v>
      </c>
      <c r="K707" s="102">
        <v>157</v>
      </c>
      <c r="L707" s="103" t="s">
        <v>1710</v>
      </c>
      <c r="M707" s="101">
        <v>1375</v>
      </c>
      <c r="N707" s="104">
        <v>0.98125</v>
      </c>
      <c r="O707" s="101">
        <v>1401.2738853503186</v>
      </c>
      <c r="P707" s="101">
        <v>26.27388535031855</v>
      </c>
    </row>
    <row r="708" spans="1:16" ht="13.5">
      <c r="A708" s="91"/>
      <c r="B708" s="92" t="s">
        <v>144</v>
      </c>
      <c r="C708" s="92" t="s">
        <v>1700</v>
      </c>
      <c r="D708" s="92" t="s">
        <v>865</v>
      </c>
      <c r="E708" s="92" t="s">
        <v>538</v>
      </c>
      <c r="F708" s="93">
        <v>235689</v>
      </c>
      <c r="G708" s="94">
        <v>235689</v>
      </c>
      <c r="H708" s="95">
        <v>201</v>
      </c>
      <c r="I708" s="91">
        <v>201</v>
      </c>
      <c r="J708" s="95" t="s">
        <v>1710</v>
      </c>
      <c r="K708" s="95">
        <v>192</v>
      </c>
      <c r="L708" s="96" t="s">
        <v>1710</v>
      </c>
      <c r="M708" s="94">
        <v>1172.5820895522388</v>
      </c>
      <c r="N708" s="97">
        <v>0.9552238805970149</v>
      </c>
      <c r="O708" s="94">
        <v>1227.546875</v>
      </c>
      <c r="P708" s="94">
        <v>54.96478544776119</v>
      </c>
    </row>
    <row r="709" spans="1:16" ht="13.5">
      <c r="A709" s="99"/>
      <c r="B709" s="85" t="s">
        <v>1930</v>
      </c>
      <c r="C709" s="85" t="s">
        <v>1931</v>
      </c>
      <c r="D709" s="85" t="s">
        <v>759</v>
      </c>
      <c r="E709" s="85" t="s">
        <v>539</v>
      </c>
      <c r="F709" s="100">
        <v>267986</v>
      </c>
      <c r="G709" s="101">
        <v>267986</v>
      </c>
      <c r="H709" s="102">
        <v>160</v>
      </c>
      <c r="I709" s="99">
        <v>160</v>
      </c>
      <c r="J709" s="102" t="s">
        <v>1710</v>
      </c>
      <c r="K709" s="102">
        <v>135</v>
      </c>
      <c r="L709" s="103" t="s">
        <v>1710</v>
      </c>
      <c r="M709" s="101">
        <v>1674.9125</v>
      </c>
      <c r="N709" s="104">
        <v>0.84375</v>
      </c>
      <c r="O709" s="101">
        <v>1985.0814814814814</v>
      </c>
      <c r="P709" s="101">
        <v>310.1689814814815</v>
      </c>
    </row>
    <row r="710" spans="1:16" ht="13.5">
      <c r="A710" s="91"/>
      <c r="B710" s="92" t="s">
        <v>1322</v>
      </c>
      <c r="C710" s="92" t="s">
        <v>1323</v>
      </c>
      <c r="D710" s="92" t="s">
        <v>789</v>
      </c>
      <c r="E710" s="92" t="s">
        <v>539</v>
      </c>
      <c r="F710" s="93">
        <v>220000</v>
      </c>
      <c r="G710" s="94">
        <v>220000</v>
      </c>
      <c r="H710" s="95">
        <v>160</v>
      </c>
      <c r="I710" s="91">
        <v>160</v>
      </c>
      <c r="J710" s="95" t="s">
        <v>1710</v>
      </c>
      <c r="K710" s="95">
        <v>159</v>
      </c>
      <c r="L710" s="96" t="s">
        <v>1710</v>
      </c>
      <c r="M710" s="94">
        <v>1375</v>
      </c>
      <c r="N710" s="97">
        <v>0.99375</v>
      </c>
      <c r="O710" s="94">
        <v>1383.6477987421383</v>
      </c>
      <c r="P710" s="94">
        <v>8.64779874213832</v>
      </c>
    </row>
    <row r="711" spans="1:16" ht="13.5">
      <c r="A711" s="99"/>
      <c r="B711" s="85" t="s">
        <v>685</v>
      </c>
      <c r="C711" s="85" t="s">
        <v>686</v>
      </c>
      <c r="D711" s="85" t="s">
        <v>773</v>
      </c>
      <c r="E711" s="85" t="s">
        <v>539</v>
      </c>
      <c r="F711" s="100">
        <v>234999</v>
      </c>
      <c r="G711" s="101">
        <v>234999</v>
      </c>
      <c r="H711" s="102">
        <v>150</v>
      </c>
      <c r="I711" s="99">
        <v>150</v>
      </c>
      <c r="J711" s="102" t="s">
        <v>1710</v>
      </c>
      <c r="K711" s="102">
        <v>126</v>
      </c>
      <c r="L711" s="103" t="s">
        <v>1710</v>
      </c>
      <c r="M711" s="101">
        <v>1566.66</v>
      </c>
      <c r="N711" s="104">
        <v>0.84</v>
      </c>
      <c r="O711" s="101">
        <v>1865.0714285714287</v>
      </c>
      <c r="P711" s="101">
        <v>298.4114285714286</v>
      </c>
    </row>
    <row r="712" spans="1:16" ht="13.5">
      <c r="A712" s="91"/>
      <c r="B712" s="92" t="s">
        <v>1384</v>
      </c>
      <c r="C712" s="92" t="s">
        <v>1385</v>
      </c>
      <c r="D712" s="92" t="s">
        <v>823</v>
      </c>
      <c r="E712" s="92" t="s">
        <v>538</v>
      </c>
      <c r="F712" s="93">
        <v>285906</v>
      </c>
      <c r="G712" s="94">
        <v>285906</v>
      </c>
      <c r="H712" s="95">
        <v>160</v>
      </c>
      <c r="I712" s="91">
        <v>160</v>
      </c>
      <c r="J712" s="95" t="s">
        <v>1710</v>
      </c>
      <c r="K712" s="95">
        <v>139</v>
      </c>
      <c r="L712" s="96" t="s">
        <v>1710</v>
      </c>
      <c r="M712" s="94">
        <v>1786.9125</v>
      </c>
      <c r="N712" s="97">
        <v>0.86875</v>
      </c>
      <c r="O712" s="94">
        <v>2056.877697841727</v>
      </c>
      <c r="P712" s="94">
        <v>269.9651978417269</v>
      </c>
    </row>
    <row r="713" spans="1:16" ht="13.5">
      <c r="A713" s="99"/>
      <c r="B713" s="85" t="s">
        <v>1486</v>
      </c>
      <c r="C713" s="85" t="s">
        <v>1746</v>
      </c>
      <c r="D713" s="85" t="s">
        <v>770</v>
      </c>
      <c r="E713" s="85" t="s">
        <v>539</v>
      </c>
      <c r="F713" s="100">
        <v>267986</v>
      </c>
      <c r="G713" s="101">
        <v>267986</v>
      </c>
      <c r="H713" s="102">
        <v>180</v>
      </c>
      <c r="I713" s="99">
        <v>180</v>
      </c>
      <c r="J713" s="102" t="s">
        <v>1710</v>
      </c>
      <c r="K713" s="102">
        <v>168</v>
      </c>
      <c r="L713" s="103" t="s">
        <v>1710</v>
      </c>
      <c r="M713" s="101">
        <v>1488.8111111111111</v>
      </c>
      <c r="N713" s="104">
        <v>0.9333333333333333</v>
      </c>
      <c r="O713" s="101">
        <v>1595.154761904762</v>
      </c>
      <c r="P713" s="101">
        <v>106.3436507936508</v>
      </c>
    </row>
    <row r="714" spans="1:16" ht="13.5">
      <c r="A714" s="91"/>
      <c r="B714" s="92" t="s">
        <v>1453</v>
      </c>
      <c r="C714" s="92" t="s">
        <v>1454</v>
      </c>
      <c r="D714" s="92" t="s">
        <v>815</v>
      </c>
      <c r="E714" s="92" t="s">
        <v>540</v>
      </c>
      <c r="F714" s="93">
        <v>220000</v>
      </c>
      <c r="G714" s="94">
        <v>220000</v>
      </c>
      <c r="H714" s="95">
        <v>160</v>
      </c>
      <c r="I714" s="91">
        <v>160</v>
      </c>
      <c r="J714" s="95" t="s">
        <v>1710</v>
      </c>
      <c r="K714" s="95">
        <v>140</v>
      </c>
      <c r="L714" s="96" t="s">
        <v>1710</v>
      </c>
      <c r="M714" s="94">
        <v>1375</v>
      </c>
      <c r="N714" s="97">
        <v>0.875</v>
      </c>
      <c r="O714" s="94">
        <v>1571.4285714285713</v>
      </c>
      <c r="P714" s="94">
        <v>196.42857142857133</v>
      </c>
    </row>
    <row r="715" spans="1:16" ht="13.5">
      <c r="A715" s="99"/>
      <c r="B715" s="85" t="s">
        <v>1951</v>
      </c>
      <c r="C715" s="85" t="s">
        <v>1952</v>
      </c>
      <c r="D715" s="85" t="s">
        <v>770</v>
      </c>
      <c r="E715" s="85" t="s">
        <v>540</v>
      </c>
      <c r="F715" s="100">
        <v>344828</v>
      </c>
      <c r="G715" s="101">
        <v>344828</v>
      </c>
      <c r="H715" s="102">
        <v>434</v>
      </c>
      <c r="I715" s="99">
        <v>434</v>
      </c>
      <c r="J715" s="102" t="s">
        <v>1710</v>
      </c>
      <c r="K715" s="102">
        <v>416</v>
      </c>
      <c r="L715" s="103" t="s">
        <v>1710</v>
      </c>
      <c r="M715" s="101">
        <v>794.5345622119816</v>
      </c>
      <c r="N715" s="104">
        <v>0.9585253456221198</v>
      </c>
      <c r="O715" s="101">
        <v>828.9134615384615</v>
      </c>
      <c r="P715" s="101">
        <v>34.378899326479996</v>
      </c>
    </row>
    <row r="716" spans="1:16" ht="13.5">
      <c r="A716" s="91"/>
      <c r="B716" s="92" t="s">
        <v>1876</v>
      </c>
      <c r="C716" s="92" t="s">
        <v>1877</v>
      </c>
      <c r="D716" s="92" t="s">
        <v>770</v>
      </c>
      <c r="E716" s="92" t="s">
        <v>540</v>
      </c>
      <c r="F716" s="93">
        <v>301808</v>
      </c>
      <c r="G716" s="94">
        <v>301808</v>
      </c>
      <c r="H716" s="95">
        <v>223</v>
      </c>
      <c r="I716" s="91">
        <v>223</v>
      </c>
      <c r="J716" s="95" t="s">
        <v>1710</v>
      </c>
      <c r="K716" s="95">
        <v>198</v>
      </c>
      <c r="L716" s="96" t="s">
        <v>1710</v>
      </c>
      <c r="M716" s="94">
        <v>1353.3991031390135</v>
      </c>
      <c r="N716" s="97">
        <v>0.8878923766816144</v>
      </c>
      <c r="O716" s="94">
        <v>1524.2828282828282</v>
      </c>
      <c r="P716" s="94">
        <v>170.88372514381467</v>
      </c>
    </row>
    <row r="717" spans="1:16" ht="13.5">
      <c r="A717" s="99"/>
      <c r="B717" s="85" t="s">
        <v>414</v>
      </c>
      <c r="C717" s="85" t="s">
        <v>1797</v>
      </c>
      <c r="D717" s="85" t="s">
        <v>770</v>
      </c>
      <c r="E717" s="85" t="s">
        <v>540</v>
      </c>
      <c r="F717" s="100">
        <v>270844</v>
      </c>
      <c r="G717" s="101">
        <v>270844</v>
      </c>
      <c r="H717" s="102">
        <v>205</v>
      </c>
      <c r="I717" s="99">
        <v>205</v>
      </c>
      <c r="J717" s="102" t="s">
        <v>1710</v>
      </c>
      <c r="K717" s="102">
        <v>186</v>
      </c>
      <c r="L717" s="103" t="s">
        <v>1710</v>
      </c>
      <c r="M717" s="101">
        <v>1321.190243902439</v>
      </c>
      <c r="N717" s="104">
        <v>0.9073170731707317</v>
      </c>
      <c r="O717" s="101">
        <v>1456.1505376344087</v>
      </c>
      <c r="P717" s="101">
        <v>134.9602937319696</v>
      </c>
    </row>
    <row r="718" spans="1:16" ht="13.5">
      <c r="A718" s="91"/>
      <c r="B718" s="92" t="s">
        <v>373</v>
      </c>
      <c r="C718" s="92" t="s">
        <v>724</v>
      </c>
      <c r="D718" s="92" t="s">
        <v>770</v>
      </c>
      <c r="E718" s="92" t="s">
        <v>539</v>
      </c>
      <c r="F718" s="93">
        <v>247472</v>
      </c>
      <c r="G718" s="94">
        <v>247472</v>
      </c>
      <c r="H718" s="95">
        <v>210</v>
      </c>
      <c r="I718" s="91">
        <v>210</v>
      </c>
      <c r="J718" s="95" t="s">
        <v>1710</v>
      </c>
      <c r="K718" s="95">
        <v>181</v>
      </c>
      <c r="L718" s="96" t="s">
        <v>1710</v>
      </c>
      <c r="M718" s="94">
        <v>1178.4380952380952</v>
      </c>
      <c r="N718" s="97">
        <v>0.861904761904762</v>
      </c>
      <c r="O718" s="94">
        <v>1367.2486187845304</v>
      </c>
      <c r="P718" s="94">
        <v>188.8105235464352</v>
      </c>
    </row>
    <row r="719" spans="1:16" ht="13.5">
      <c r="A719" s="99"/>
      <c r="B719" s="85" t="s">
        <v>1500</v>
      </c>
      <c r="C719" s="85" t="s">
        <v>746</v>
      </c>
      <c r="D719" s="85" t="s">
        <v>770</v>
      </c>
      <c r="E719" s="85" t="s">
        <v>540</v>
      </c>
      <c r="F719" s="100">
        <v>393080</v>
      </c>
      <c r="G719" s="101">
        <v>393080</v>
      </c>
      <c r="H719" s="102">
        <v>545</v>
      </c>
      <c r="I719" s="99">
        <v>545</v>
      </c>
      <c r="J719" s="102" t="s">
        <v>1710</v>
      </c>
      <c r="K719" s="102">
        <v>545</v>
      </c>
      <c r="L719" s="103" t="s">
        <v>1710</v>
      </c>
      <c r="M719" s="101">
        <v>721.2477064220184</v>
      </c>
      <c r="N719" s="104">
        <v>1</v>
      </c>
      <c r="O719" s="101">
        <v>721.2477064220184</v>
      </c>
      <c r="P719" s="101">
        <v>0</v>
      </c>
    </row>
    <row r="720" spans="1:16" ht="13.5">
      <c r="A720" s="91"/>
      <c r="B720" s="92" t="s">
        <v>123</v>
      </c>
      <c r="C720" s="92" t="s">
        <v>769</v>
      </c>
      <c r="D720" s="92" t="s">
        <v>770</v>
      </c>
      <c r="E720" s="92" t="s">
        <v>540</v>
      </c>
      <c r="F720" s="93">
        <v>490315</v>
      </c>
      <c r="G720" s="94">
        <v>490315</v>
      </c>
      <c r="H720" s="95">
        <v>418</v>
      </c>
      <c r="I720" s="91">
        <v>418</v>
      </c>
      <c r="J720" s="95" t="s">
        <v>1710</v>
      </c>
      <c r="K720" s="95">
        <v>382</v>
      </c>
      <c r="L720" s="96" t="s">
        <v>1710</v>
      </c>
      <c r="M720" s="94">
        <v>1173.0023923444976</v>
      </c>
      <c r="N720" s="97">
        <v>0.9138755980861244</v>
      </c>
      <c r="O720" s="94">
        <v>1283.5471204188482</v>
      </c>
      <c r="P720" s="94">
        <v>110.54472807435059</v>
      </c>
    </row>
    <row r="721" spans="1:16" ht="13.5">
      <c r="A721" s="99"/>
      <c r="B721" s="85" t="s">
        <v>1918</v>
      </c>
      <c r="C721" s="85" t="s">
        <v>1919</v>
      </c>
      <c r="D721" s="85" t="s">
        <v>770</v>
      </c>
      <c r="E721" s="85" t="s">
        <v>540</v>
      </c>
      <c r="F721" s="100">
        <v>260910</v>
      </c>
      <c r="G721" s="101">
        <v>260910</v>
      </c>
      <c r="H721" s="102">
        <v>200</v>
      </c>
      <c r="I721" s="99">
        <v>200</v>
      </c>
      <c r="J721" s="102" t="s">
        <v>1710</v>
      </c>
      <c r="K721" s="102">
        <v>178</v>
      </c>
      <c r="L721" s="103" t="s">
        <v>1710</v>
      </c>
      <c r="M721" s="101">
        <v>1304.55</v>
      </c>
      <c r="N721" s="104">
        <v>0.89</v>
      </c>
      <c r="O721" s="101">
        <v>1465.7865168539327</v>
      </c>
      <c r="P721" s="101">
        <v>161.2365168539327</v>
      </c>
    </row>
    <row r="722" spans="1:16" ht="13.5">
      <c r="A722" s="91"/>
      <c r="B722" s="92" t="s">
        <v>1085</v>
      </c>
      <c r="C722" s="92" t="s">
        <v>1086</v>
      </c>
      <c r="D722" s="92" t="s">
        <v>770</v>
      </c>
      <c r="E722" s="92" t="s">
        <v>539</v>
      </c>
      <c r="F722" s="93">
        <v>277579</v>
      </c>
      <c r="G722" s="94">
        <v>277579</v>
      </c>
      <c r="H722" s="95">
        <v>223</v>
      </c>
      <c r="I722" s="91">
        <v>223</v>
      </c>
      <c r="J722" s="95" t="s">
        <v>1710</v>
      </c>
      <c r="K722" s="95">
        <v>196</v>
      </c>
      <c r="L722" s="96" t="s">
        <v>1710</v>
      </c>
      <c r="M722" s="94">
        <v>1244.7488789237668</v>
      </c>
      <c r="N722" s="97">
        <v>0.8789237668161435</v>
      </c>
      <c r="O722" s="94">
        <v>1416.219387755102</v>
      </c>
      <c r="P722" s="94">
        <v>171.4705088313351</v>
      </c>
    </row>
    <row r="723" spans="1:16" ht="13.5">
      <c r="A723" s="99"/>
      <c r="B723" s="85" t="s">
        <v>1064</v>
      </c>
      <c r="C723" s="85" t="s">
        <v>1065</v>
      </c>
      <c r="D723" s="85" t="s">
        <v>770</v>
      </c>
      <c r="E723" s="85" t="s">
        <v>540</v>
      </c>
      <c r="F723" s="100">
        <v>235689</v>
      </c>
      <c r="G723" s="101">
        <v>235689</v>
      </c>
      <c r="H723" s="102">
        <v>209</v>
      </c>
      <c r="I723" s="99">
        <v>209</v>
      </c>
      <c r="J723" s="102" t="s">
        <v>1710</v>
      </c>
      <c r="K723" s="102">
        <v>206</v>
      </c>
      <c r="L723" s="103" t="s">
        <v>1710</v>
      </c>
      <c r="M723" s="101">
        <v>1127.6985645933014</v>
      </c>
      <c r="N723" s="104">
        <v>0.9856459330143541</v>
      </c>
      <c r="O723" s="101">
        <v>1144.121359223301</v>
      </c>
      <c r="P723" s="101">
        <v>16.422794629999544</v>
      </c>
    </row>
    <row r="724" spans="1:16" ht="13.5">
      <c r="A724" s="91"/>
      <c r="B724" s="92" t="s">
        <v>1399</v>
      </c>
      <c r="C724" s="92" t="s">
        <v>1400</v>
      </c>
      <c r="D724" s="92" t="s">
        <v>770</v>
      </c>
      <c r="E724" s="92" t="s">
        <v>540</v>
      </c>
      <c r="F724" s="93">
        <v>251579</v>
      </c>
      <c r="G724" s="94">
        <v>251579</v>
      </c>
      <c r="H724" s="95">
        <v>244</v>
      </c>
      <c r="I724" s="91">
        <v>244</v>
      </c>
      <c r="J724" s="95" t="s">
        <v>1710</v>
      </c>
      <c r="K724" s="95">
        <v>242</v>
      </c>
      <c r="L724" s="96" t="s">
        <v>1710</v>
      </c>
      <c r="M724" s="94">
        <v>1031.061475409836</v>
      </c>
      <c r="N724" s="97">
        <v>0.9918032786885246</v>
      </c>
      <c r="O724" s="94">
        <v>1039.5826446280992</v>
      </c>
      <c r="P724" s="94">
        <v>8.52116921826314</v>
      </c>
    </row>
    <row r="725" spans="1:16" ht="13.5">
      <c r="A725" s="99"/>
      <c r="B725" s="85" t="s">
        <v>277</v>
      </c>
      <c r="C725" s="85" t="s">
        <v>278</v>
      </c>
      <c r="D725" s="85" t="s">
        <v>770</v>
      </c>
      <c r="E725" s="85" t="s">
        <v>539</v>
      </c>
      <c r="F725" s="100">
        <v>235689</v>
      </c>
      <c r="G725" s="101">
        <v>235689</v>
      </c>
      <c r="H725" s="102">
        <v>164</v>
      </c>
      <c r="I725" s="99">
        <v>164</v>
      </c>
      <c r="J725" s="102" t="s">
        <v>1710</v>
      </c>
      <c r="K725" s="102">
        <v>157</v>
      </c>
      <c r="L725" s="103" t="s">
        <v>1710</v>
      </c>
      <c r="M725" s="101">
        <v>1437.128048780488</v>
      </c>
      <c r="N725" s="104">
        <v>0.9573170731707317</v>
      </c>
      <c r="O725" s="101">
        <v>1501.2038216560509</v>
      </c>
      <c r="P725" s="101">
        <v>64.07577287556296</v>
      </c>
    </row>
    <row r="726" spans="1:16" ht="13.5">
      <c r="A726" s="91" t="s">
        <v>1900</v>
      </c>
      <c r="B726" s="92" t="s">
        <v>554</v>
      </c>
      <c r="C726" s="92" t="s">
        <v>555</v>
      </c>
      <c r="D726" s="92" t="s">
        <v>770</v>
      </c>
      <c r="E726" s="92" t="s">
        <v>538</v>
      </c>
      <c r="F726" s="93">
        <v>329389</v>
      </c>
      <c r="G726" s="94">
        <v>292790.22222222225</v>
      </c>
      <c r="H726" s="95">
        <v>432</v>
      </c>
      <c r="I726" s="91">
        <v>384</v>
      </c>
      <c r="J726" s="95">
        <v>48</v>
      </c>
      <c r="K726" s="95">
        <v>363</v>
      </c>
      <c r="L726" s="96">
        <v>0.1111111111111111</v>
      </c>
      <c r="M726" s="94">
        <v>762.4745370370371</v>
      </c>
      <c r="N726" s="97">
        <v>0.9453125</v>
      </c>
      <c r="O726" s="94">
        <v>806.5846342209979</v>
      </c>
      <c r="P726" s="94">
        <v>44.110097183960875</v>
      </c>
    </row>
    <row r="727" spans="1:16" ht="13.5">
      <c r="A727" s="99" t="s">
        <v>1900</v>
      </c>
      <c r="B727" s="85" t="s">
        <v>1144</v>
      </c>
      <c r="C727" s="85" t="s">
        <v>1145</v>
      </c>
      <c r="D727" s="85" t="s">
        <v>823</v>
      </c>
      <c r="E727" s="85" t="s">
        <v>539</v>
      </c>
      <c r="F727" s="100">
        <v>586120</v>
      </c>
      <c r="G727" s="101">
        <v>580345.4187192118</v>
      </c>
      <c r="H727" s="102">
        <v>406</v>
      </c>
      <c r="I727" s="99">
        <v>402</v>
      </c>
      <c r="J727" s="102">
        <v>4</v>
      </c>
      <c r="K727" s="102">
        <v>328</v>
      </c>
      <c r="L727" s="103">
        <v>0.009852216748768473</v>
      </c>
      <c r="M727" s="101">
        <v>1443.6453201970444</v>
      </c>
      <c r="N727" s="104">
        <v>0.8159203980099502</v>
      </c>
      <c r="O727" s="101">
        <v>1769.3457887780849</v>
      </c>
      <c r="P727" s="101">
        <v>325.70046858104047</v>
      </c>
    </row>
    <row r="728" spans="1:16" ht="13.5">
      <c r="A728" s="91"/>
      <c r="B728" s="92" t="s">
        <v>524</v>
      </c>
      <c r="C728" s="92" t="s">
        <v>525</v>
      </c>
      <c r="D728" s="92" t="s">
        <v>805</v>
      </c>
      <c r="E728" s="92" t="s">
        <v>539</v>
      </c>
      <c r="F728" s="93">
        <v>267986</v>
      </c>
      <c r="G728" s="94">
        <v>267986</v>
      </c>
      <c r="H728" s="95">
        <v>205</v>
      </c>
      <c r="I728" s="91">
        <v>205</v>
      </c>
      <c r="J728" s="95" t="s">
        <v>1710</v>
      </c>
      <c r="K728" s="95">
        <v>191</v>
      </c>
      <c r="L728" s="96" t="s">
        <v>1710</v>
      </c>
      <c r="M728" s="94">
        <v>1307.2487804878049</v>
      </c>
      <c r="N728" s="97">
        <v>0.9317073170731708</v>
      </c>
      <c r="O728" s="94">
        <v>1403.068062827225</v>
      </c>
      <c r="P728" s="94">
        <v>95.81928233942017</v>
      </c>
    </row>
    <row r="729" spans="1:16" ht="13.5">
      <c r="A729" s="99"/>
      <c r="B729" s="85" t="s">
        <v>1680</v>
      </c>
      <c r="C729" s="85" t="s">
        <v>1681</v>
      </c>
      <c r="D729" s="85" t="s">
        <v>823</v>
      </c>
      <c r="E729" s="85" t="s">
        <v>538</v>
      </c>
      <c r="F729" s="100">
        <v>271072</v>
      </c>
      <c r="G729" s="101">
        <v>271072</v>
      </c>
      <c r="H729" s="102">
        <v>220</v>
      </c>
      <c r="I729" s="99">
        <v>220</v>
      </c>
      <c r="J729" s="102" t="s">
        <v>1710</v>
      </c>
      <c r="K729" s="102">
        <v>195</v>
      </c>
      <c r="L729" s="103" t="s">
        <v>1710</v>
      </c>
      <c r="M729" s="101">
        <v>1232.1454545454546</v>
      </c>
      <c r="N729" s="104">
        <v>0.8863636363636364</v>
      </c>
      <c r="O729" s="101">
        <v>1390.1128205128205</v>
      </c>
      <c r="P729" s="101">
        <v>157.96736596736582</v>
      </c>
    </row>
    <row r="730" spans="1:16" ht="13.5">
      <c r="A730" s="91" t="s">
        <v>1900</v>
      </c>
      <c r="B730" s="92" t="s">
        <v>1463</v>
      </c>
      <c r="C730" s="92" t="s">
        <v>1464</v>
      </c>
      <c r="D730" s="92" t="s">
        <v>815</v>
      </c>
      <c r="E730" s="92" t="s">
        <v>539</v>
      </c>
      <c r="F730" s="93">
        <v>267986</v>
      </c>
      <c r="G730" s="94">
        <v>266361.8424242424</v>
      </c>
      <c r="H730" s="95">
        <v>165</v>
      </c>
      <c r="I730" s="91">
        <v>164</v>
      </c>
      <c r="J730" s="95">
        <v>1</v>
      </c>
      <c r="K730" s="95">
        <v>127</v>
      </c>
      <c r="L730" s="96">
        <v>0.006060606060606061</v>
      </c>
      <c r="M730" s="94">
        <v>1624.1575757575758</v>
      </c>
      <c r="N730" s="97">
        <v>0.774390243902439</v>
      </c>
      <c r="O730" s="94">
        <v>2097.3373419231684</v>
      </c>
      <c r="P730" s="94">
        <v>473.1797661655926</v>
      </c>
    </row>
    <row r="731" spans="1:16" ht="13.5">
      <c r="A731" s="99"/>
      <c r="B731" s="85" t="s">
        <v>1729</v>
      </c>
      <c r="C731" s="85" t="s">
        <v>1730</v>
      </c>
      <c r="D731" s="85" t="s">
        <v>779</v>
      </c>
      <c r="E731" s="85" t="s">
        <v>539</v>
      </c>
      <c r="F731" s="100">
        <v>267986</v>
      </c>
      <c r="G731" s="101">
        <v>267986</v>
      </c>
      <c r="H731" s="102">
        <v>132</v>
      </c>
      <c r="I731" s="99">
        <v>132</v>
      </c>
      <c r="J731" s="102" t="s">
        <v>1710</v>
      </c>
      <c r="K731" s="102">
        <v>132</v>
      </c>
      <c r="L731" s="103" t="s">
        <v>1710</v>
      </c>
      <c r="M731" s="101">
        <v>2030.1969696969697</v>
      </c>
      <c r="N731" s="104">
        <v>1</v>
      </c>
      <c r="O731" s="101">
        <v>2030.1969696969697</v>
      </c>
      <c r="P731" s="101">
        <v>0</v>
      </c>
    </row>
    <row r="732" spans="1:16" ht="13.5">
      <c r="A732" s="91"/>
      <c r="B732" s="92" t="s">
        <v>1114</v>
      </c>
      <c r="C732" s="92" t="s">
        <v>980</v>
      </c>
      <c r="D732" s="92" t="s">
        <v>815</v>
      </c>
      <c r="E732" s="92" t="s">
        <v>539</v>
      </c>
      <c r="F732" s="93">
        <v>223040</v>
      </c>
      <c r="G732" s="94">
        <v>223040</v>
      </c>
      <c r="H732" s="95">
        <v>160</v>
      </c>
      <c r="I732" s="91">
        <v>160</v>
      </c>
      <c r="J732" s="95" t="s">
        <v>1710</v>
      </c>
      <c r="K732" s="95">
        <v>148</v>
      </c>
      <c r="L732" s="96" t="s">
        <v>1710</v>
      </c>
      <c r="M732" s="94">
        <v>1394</v>
      </c>
      <c r="N732" s="97">
        <v>0.925</v>
      </c>
      <c r="O732" s="94">
        <v>1507.027027027027</v>
      </c>
      <c r="P732" s="94">
        <v>113.02702702702709</v>
      </c>
    </row>
    <row r="733" spans="1:16" ht="13.5">
      <c r="A733" s="99"/>
      <c r="B733" s="85" t="s">
        <v>1431</v>
      </c>
      <c r="C733" s="85" t="s">
        <v>671</v>
      </c>
      <c r="D733" s="85" t="s">
        <v>775</v>
      </c>
      <c r="E733" s="85" t="s">
        <v>540</v>
      </c>
      <c r="F733" s="100">
        <v>278189</v>
      </c>
      <c r="G733" s="101">
        <v>278189</v>
      </c>
      <c r="H733" s="102">
        <v>231</v>
      </c>
      <c r="I733" s="99">
        <v>231</v>
      </c>
      <c r="J733" s="102" t="s">
        <v>1710</v>
      </c>
      <c r="K733" s="102">
        <v>209</v>
      </c>
      <c r="L733" s="103" t="s">
        <v>1710</v>
      </c>
      <c r="M733" s="101">
        <v>1204.2813852813854</v>
      </c>
      <c r="N733" s="104">
        <v>0.9047619047619048</v>
      </c>
      <c r="O733" s="101">
        <v>1331.047846889952</v>
      </c>
      <c r="P733" s="101">
        <v>126.76646160856671</v>
      </c>
    </row>
    <row r="734" spans="1:16" ht="13.5">
      <c r="A734" s="91" t="s">
        <v>1900</v>
      </c>
      <c r="B734" s="92" t="s">
        <v>1536</v>
      </c>
      <c r="C734" s="92" t="s">
        <v>941</v>
      </c>
      <c r="D734" s="92" t="s">
        <v>894</v>
      </c>
      <c r="E734" s="92" t="s">
        <v>540</v>
      </c>
      <c r="F734" s="93">
        <v>271074</v>
      </c>
      <c r="G734" s="94">
        <v>252003.46733668342</v>
      </c>
      <c r="H734" s="95">
        <v>199</v>
      </c>
      <c r="I734" s="91">
        <v>185</v>
      </c>
      <c r="J734" s="95">
        <v>14</v>
      </c>
      <c r="K734" s="95">
        <v>183</v>
      </c>
      <c r="L734" s="96">
        <v>0.07035175879396985</v>
      </c>
      <c r="M734" s="94">
        <v>1362.180904522613</v>
      </c>
      <c r="N734" s="97">
        <v>0.9891891891891892</v>
      </c>
      <c r="O734" s="94">
        <v>1377.06812752286</v>
      </c>
      <c r="P734" s="94">
        <v>14.887223000247104</v>
      </c>
    </row>
    <row r="735" spans="1:16" ht="13.5">
      <c r="A735" s="99"/>
      <c r="B735" s="85" t="s">
        <v>1874</v>
      </c>
      <c r="C735" s="85" t="s">
        <v>1875</v>
      </c>
      <c r="D735" s="85" t="s">
        <v>815</v>
      </c>
      <c r="E735" s="85" t="s">
        <v>539</v>
      </c>
      <c r="F735" s="100">
        <v>242298</v>
      </c>
      <c r="G735" s="101">
        <v>242298</v>
      </c>
      <c r="H735" s="102">
        <v>235</v>
      </c>
      <c r="I735" s="99">
        <v>235</v>
      </c>
      <c r="J735" s="102" t="s">
        <v>1710</v>
      </c>
      <c r="K735" s="102">
        <v>214</v>
      </c>
      <c r="L735" s="103" t="s">
        <v>1710</v>
      </c>
      <c r="M735" s="101">
        <v>1031.0553191489362</v>
      </c>
      <c r="N735" s="104">
        <v>0.9106382978723404</v>
      </c>
      <c r="O735" s="101">
        <v>1132.233644859813</v>
      </c>
      <c r="P735" s="101">
        <v>101.17832571087683</v>
      </c>
    </row>
    <row r="736" spans="1:16" ht="13.5">
      <c r="A736" s="91"/>
      <c r="B736" s="92" t="s">
        <v>1194</v>
      </c>
      <c r="C736" s="92" t="s">
        <v>1195</v>
      </c>
      <c r="D736" s="92" t="s">
        <v>815</v>
      </c>
      <c r="E736" s="92" t="s">
        <v>540</v>
      </c>
      <c r="F736" s="93">
        <v>235689</v>
      </c>
      <c r="G736" s="94">
        <v>235689</v>
      </c>
      <c r="H736" s="95">
        <v>163</v>
      </c>
      <c r="I736" s="91">
        <v>163</v>
      </c>
      <c r="J736" s="95" t="s">
        <v>1710</v>
      </c>
      <c r="K736" s="95">
        <v>153</v>
      </c>
      <c r="L736" s="96" t="s">
        <v>1710</v>
      </c>
      <c r="M736" s="94">
        <v>1445.9447852760736</v>
      </c>
      <c r="N736" s="97">
        <v>0.9386503067484663</v>
      </c>
      <c r="O736" s="94">
        <v>1540.450980392157</v>
      </c>
      <c r="P736" s="94">
        <v>94.50619511608329</v>
      </c>
    </row>
    <row r="737" spans="1:16" ht="13.5">
      <c r="A737" s="99"/>
      <c r="B737" s="85" t="s">
        <v>1373</v>
      </c>
      <c r="C737" s="85" t="s">
        <v>1374</v>
      </c>
      <c r="D737" s="85" t="s">
        <v>815</v>
      </c>
      <c r="E737" s="85" t="s">
        <v>540</v>
      </c>
      <c r="F737" s="100">
        <v>498509</v>
      </c>
      <c r="G737" s="101">
        <v>498509</v>
      </c>
      <c r="H737" s="102">
        <v>426</v>
      </c>
      <c r="I737" s="99">
        <v>426</v>
      </c>
      <c r="J737" s="102" t="s">
        <v>1710</v>
      </c>
      <c r="K737" s="102">
        <v>384</v>
      </c>
      <c r="L737" s="103" t="s">
        <v>1710</v>
      </c>
      <c r="M737" s="101">
        <v>1170.2089201877934</v>
      </c>
      <c r="N737" s="104">
        <v>0.9014084507042254</v>
      </c>
      <c r="O737" s="101">
        <v>1298.2005208333333</v>
      </c>
      <c r="P737" s="101">
        <v>127.99160064553985</v>
      </c>
    </row>
    <row r="738" spans="1:16" ht="13.5">
      <c r="A738" s="91"/>
      <c r="B738" s="92" t="s">
        <v>1351</v>
      </c>
      <c r="C738" s="92" t="s">
        <v>1352</v>
      </c>
      <c r="D738" s="92" t="s">
        <v>815</v>
      </c>
      <c r="E738" s="92" t="s">
        <v>540</v>
      </c>
      <c r="F738" s="93">
        <v>235689</v>
      </c>
      <c r="G738" s="94">
        <v>235689</v>
      </c>
      <c r="H738" s="95">
        <v>160</v>
      </c>
      <c r="I738" s="91">
        <v>160</v>
      </c>
      <c r="J738" s="95" t="s">
        <v>1710</v>
      </c>
      <c r="K738" s="95">
        <v>95</v>
      </c>
      <c r="L738" s="96" t="s">
        <v>1710</v>
      </c>
      <c r="M738" s="94">
        <v>1473.05625</v>
      </c>
      <c r="N738" s="97">
        <v>0.59375</v>
      </c>
      <c r="O738" s="94">
        <v>2480.936842105263</v>
      </c>
      <c r="P738" s="94">
        <v>1007.8805921052631</v>
      </c>
    </row>
    <row r="739" spans="1:16" ht="13.5">
      <c r="A739" s="99"/>
      <c r="B739" s="85" t="s">
        <v>2029</v>
      </c>
      <c r="C739" s="85" t="s">
        <v>2030</v>
      </c>
      <c r="D739" s="85" t="s">
        <v>815</v>
      </c>
      <c r="E739" s="85" t="s">
        <v>540</v>
      </c>
      <c r="F739" s="100">
        <v>276822</v>
      </c>
      <c r="G739" s="101">
        <v>276822</v>
      </c>
      <c r="H739" s="102">
        <v>261</v>
      </c>
      <c r="I739" s="99">
        <v>261</v>
      </c>
      <c r="J739" s="102" t="s">
        <v>1710</v>
      </c>
      <c r="K739" s="102">
        <v>208</v>
      </c>
      <c r="L739" s="103" t="s">
        <v>1710</v>
      </c>
      <c r="M739" s="101">
        <v>1060.6206896551723</v>
      </c>
      <c r="N739" s="104">
        <v>0.7969348659003831</v>
      </c>
      <c r="O739" s="101">
        <v>1330.875</v>
      </c>
      <c r="P739" s="101">
        <v>270.2543103448277</v>
      </c>
    </row>
    <row r="740" spans="1:16" ht="13.5">
      <c r="A740" s="91"/>
      <c r="B740" s="92" t="s">
        <v>246</v>
      </c>
      <c r="C740" s="92" t="s">
        <v>500</v>
      </c>
      <c r="D740" s="92" t="s">
        <v>815</v>
      </c>
      <c r="E740" s="92" t="s">
        <v>538</v>
      </c>
      <c r="F740" s="93">
        <v>244735</v>
      </c>
      <c r="G740" s="94">
        <v>244735</v>
      </c>
      <c r="H740" s="95">
        <v>160</v>
      </c>
      <c r="I740" s="91">
        <v>160</v>
      </c>
      <c r="J740" s="95" t="s">
        <v>1710</v>
      </c>
      <c r="K740" s="95">
        <v>154</v>
      </c>
      <c r="L740" s="96" t="s">
        <v>1710</v>
      </c>
      <c r="M740" s="94">
        <v>1529.59375</v>
      </c>
      <c r="N740" s="97">
        <v>0.9625</v>
      </c>
      <c r="O740" s="94">
        <v>1589.1883116883116</v>
      </c>
      <c r="P740" s="94">
        <v>59.594561688311614</v>
      </c>
    </row>
    <row r="741" spans="1:16" ht="13.5">
      <c r="A741" s="99"/>
      <c r="B741" s="85" t="s">
        <v>1132</v>
      </c>
      <c r="C741" s="85" t="s">
        <v>1793</v>
      </c>
      <c r="D741" s="85" t="s">
        <v>815</v>
      </c>
      <c r="E741" s="85" t="s">
        <v>540</v>
      </c>
      <c r="F741" s="100">
        <v>311317</v>
      </c>
      <c r="G741" s="101">
        <v>311317</v>
      </c>
      <c r="H741" s="102">
        <v>259</v>
      </c>
      <c r="I741" s="99">
        <v>259</v>
      </c>
      <c r="J741" s="102" t="s">
        <v>1710</v>
      </c>
      <c r="K741" s="102">
        <v>251</v>
      </c>
      <c r="L741" s="103" t="s">
        <v>1710</v>
      </c>
      <c r="M741" s="101">
        <v>1201.996138996139</v>
      </c>
      <c r="N741" s="104">
        <v>0.9691119691119691</v>
      </c>
      <c r="O741" s="101">
        <v>1240.3067729083666</v>
      </c>
      <c r="P741" s="101">
        <v>38.31063391222756</v>
      </c>
    </row>
    <row r="742" spans="1:16" ht="13.5">
      <c r="A742" s="91" t="s">
        <v>1900</v>
      </c>
      <c r="B742" s="92" t="s">
        <v>1098</v>
      </c>
      <c r="C742" s="92" t="s">
        <v>1099</v>
      </c>
      <c r="D742" s="92" t="s">
        <v>815</v>
      </c>
      <c r="E742" s="92" t="s">
        <v>540</v>
      </c>
      <c r="F742" s="93">
        <v>271074</v>
      </c>
      <c r="G742" s="94">
        <v>266233.39285714284</v>
      </c>
      <c r="H742" s="95">
        <v>168</v>
      </c>
      <c r="I742" s="91">
        <v>165</v>
      </c>
      <c r="J742" s="95">
        <v>3</v>
      </c>
      <c r="K742" s="95">
        <v>155</v>
      </c>
      <c r="L742" s="96">
        <v>0.017857142857142856</v>
      </c>
      <c r="M742" s="94">
        <v>1613.5357142857142</v>
      </c>
      <c r="N742" s="97">
        <v>0.9393939393939394</v>
      </c>
      <c r="O742" s="94">
        <v>1717.634792626728</v>
      </c>
      <c r="P742" s="94">
        <v>104.09907834101386</v>
      </c>
    </row>
    <row r="743" spans="1:16" ht="13.5">
      <c r="A743" s="99"/>
      <c r="B743" s="85" t="s">
        <v>1105</v>
      </c>
      <c r="C743" s="85" t="s">
        <v>1106</v>
      </c>
      <c r="D743" s="85" t="s">
        <v>759</v>
      </c>
      <c r="E743" s="85" t="s">
        <v>540</v>
      </c>
      <c r="F743" s="100">
        <v>278155</v>
      </c>
      <c r="G743" s="101">
        <v>278155</v>
      </c>
      <c r="H743" s="102">
        <v>252</v>
      </c>
      <c r="I743" s="99">
        <v>252</v>
      </c>
      <c r="J743" s="102" t="s">
        <v>1710</v>
      </c>
      <c r="K743" s="102">
        <v>234</v>
      </c>
      <c r="L743" s="103" t="s">
        <v>1710</v>
      </c>
      <c r="M743" s="101">
        <v>1103.7896825396826</v>
      </c>
      <c r="N743" s="104">
        <v>0.9285714285714286</v>
      </c>
      <c r="O743" s="101">
        <v>1188.6965811965813</v>
      </c>
      <c r="P743" s="101">
        <v>84.90689865689865</v>
      </c>
    </row>
    <row r="744" spans="1:16" ht="13.5">
      <c r="A744" s="91"/>
      <c r="B744" s="92" t="s">
        <v>1469</v>
      </c>
      <c r="C744" s="92" t="s">
        <v>1470</v>
      </c>
      <c r="D744" s="92" t="s">
        <v>761</v>
      </c>
      <c r="E744" s="92" t="s">
        <v>539</v>
      </c>
      <c r="F744" s="93">
        <v>220000</v>
      </c>
      <c r="G744" s="94">
        <v>220000</v>
      </c>
      <c r="H744" s="95">
        <v>160</v>
      </c>
      <c r="I744" s="91">
        <v>160</v>
      </c>
      <c r="J744" s="95" t="s">
        <v>1710</v>
      </c>
      <c r="K744" s="95">
        <v>130</v>
      </c>
      <c r="L744" s="96" t="s">
        <v>1710</v>
      </c>
      <c r="M744" s="94">
        <v>1375</v>
      </c>
      <c r="N744" s="97">
        <v>0.8125</v>
      </c>
      <c r="O744" s="94">
        <v>1692.3076923076924</v>
      </c>
      <c r="P744" s="94">
        <v>317.3076923076924</v>
      </c>
    </row>
    <row r="745" spans="1:16" ht="13.5">
      <c r="A745" s="99"/>
      <c r="B745" s="85" t="s">
        <v>1556</v>
      </c>
      <c r="C745" s="85" t="s">
        <v>1835</v>
      </c>
      <c r="D745" s="85" t="s">
        <v>768</v>
      </c>
      <c r="E745" s="85" t="s">
        <v>538</v>
      </c>
      <c r="F745" s="100">
        <v>278292</v>
      </c>
      <c r="G745" s="101">
        <v>278292</v>
      </c>
      <c r="H745" s="102">
        <v>194</v>
      </c>
      <c r="I745" s="99">
        <v>194</v>
      </c>
      <c r="J745" s="102" t="s">
        <v>1710</v>
      </c>
      <c r="K745" s="102">
        <v>172</v>
      </c>
      <c r="L745" s="103" t="s">
        <v>1710</v>
      </c>
      <c r="M745" s="101">
        <v>1434.4948453608247</v>
      </c>
      <c r="N745" s="104">
        <v>0.8865979381443299</v>
      </c>
      <c r="O745" s="101">
        <v>1617.9767441860465</v>
      </c>
      <c r="P745" s="101">
        <v>183.48189882522183</v>
      </c>
    </row>
    <row r="746" spans="1:16" ht="13.5">
      <c r="A746" s="91"/>
      <c r="B746" s="92" t="s">
        <v>1478</v>
      </c>
      <c r="C746" s="92" t="s">
        <v>832</v>
      </c>
      <c r="D746" s="92" t="s">
        <v>773</v>
      </c>
      <c r="E746" s="92" t="s">
        <v>539</v>
      </c>
      <c r="F746" s="93">
        <v>275287</v>
      </c>
      <c r="G746" s="94">
        <v>275287</v>
      </c>
      <c r="H746" s="95">
        <v>250</v>
      </c>
      <c r="I746" s="91">
        <v>250</v>
      </c>
      <c r="J746" s="95" t="s">
        <v>1710</v>
      </c>
      <c r="K746" s="95">
        <v>214</v>
      </c>
      <c r="L746" s="96" t="s">
        <v>1710</v>
      </c>
      <c r="M746" s="94">
        <v>1101.148</v>
      </c>
      <c r="N746" s="97">
        <v>0.856</v>
      </c>
      <c r="O746" s="94">
        <v>1286.3878504672898</v>
      </c>
      <c r="P746" s="94">
        <v>185.2398504672899</v>
      </c>
    </row>
    <row r="747" spans="1:16" ht="13.5">
      <c r="A747" s="99"/>
      <c r="B747" s="85" t="s">
        <v>185</v>
      </c>
      <c r="C747" s="85" t="s">
        <v>879</v>
      </c>
      <c r="D747" s="85" t="s">
        <v>761</v>
      </c>
      <c r="E747" s="85" t="s">
        <v>539</v>
      </c>
      <c r="F747" s="100">
        <v>267986</v>
      </c>
      <c r="G747" s="101">
        <v>267986</v>
      </c>
      <c r="H747" s="102">
        <v>180</v>
      </c>
      <c r="I747" s="99">
        <v>180</v>
      </c>
      <c r="J747" s="102" t="s">
        <v>1710</v>
      </c>
      <c r="K747" s="102">
        <v>170</v>
      </c>
      <c r="L747" s="103" t="s">
        <v>1710</v>
      </c>
      <c r="M747" s="101">
        <v>1488.8111111111111</v>
      </c>
      <c r="N747" s="104">
        <v>0.9444444444444444</v>
      </c>
      <c r="O747" s="101">
        <v>1576.3882352941177</v>
      </c>
      <c r="P747" s="101">
        <v>87.57712418300662</v>
      </c>
    </row>
    <row r="748" spans="1:16" ht="13.5">
      <c r="A748" s="91"/>
      <c r="B748" s="92" t="s">
        <v>1250</v>
      </c>
      <c r="C748" s="92" t="s">
        <v>1828</v>
      </c>
      <c r="D748" s="92" t="s">
        <v>821</v>
      </c>
      <c r="E748" s="92" t="s">
        <v>538</v>
      </c>
      <c r="F748" s="93">
        <v>297287</v>
      </c>
      <c r="G748" s="94">
        <v>297287</v>
      </c>
      <c r="H748" s="95">
        <v>183</v>
      </c>
      <c r="I748" s="91">
        <v>183</v>
      </c>
      <c r="J748" s="95" t="s">
        <v>1710</v>
      </c>
      <c r="K748" s="95">
        <v>165</v>
      </c>
      <c r="L748" s="96" t="s">
        <v>1710</v>
      </c>
      <c r="M748" s="94">
        <v>1624.51912568306</v>
      </c>
      <c r="N748" s="97">
        <v>0.9016393442622951</v>
      </c>
      <c r="O748" s="94">
        <v>1801.739393939394</v>
      </c>
      <c r="P748" s="94">
        <v>177.22026825633384</v>
      </c>
    </row>
    <row r="749" spans="1:16" ht="13.5">
      <c r="A749" s="99" t="s">
        <v>1900</v>
      </c>
      <c r="B749" s="85" t="s">
        <v>519</v>
      </c>
      <c r="C749" s="85" t="s">
        <v>520</v>
      </c>
      <c r="D749" s="85" t="s">
        <v>823</v>
      </c>
      <c r="E749" s="85" t="s">
        <v>539</v>
      </c>
      <c r="F749" s="100">
        <v>571485</v>
      </c>
      <c r="G749" s="101">
        <v>568172.0434782609</v>
      </c>
      <c r="H749" s="102">
        <v>345</v>
      </c>
      <c r="I749" s="99">
        <v>343</v>
      </c>
      <c r="J749" s="102">
        <v>2</v>
      </c>
      <c r="K749" s="102">
        <v>239</v>
      </c>
      <c r="L749" s="103">
        <v>0.005797101449275362</v>
      </c>
      <c r="M749" s="101">
        <v>1656.4782608695652</v>
      </c>
      <c r="N749" s="104">
        <v>0.6967930029154519</v>
      </c>
      <c r="O749" s="101">
        <v>2377.28888484628</v>
      </c>
      <c r="P749" s="101">
        <v>720.8106239767146</v>
      </c>
    </row>
    <row r="750" spans="1:16" ht="13.5">
      <c r="A750" s="91"/>
      <c r="B750" s="92" t="s">
        <v>691</v>
      </c>
      <c r="C750" s="92" t="s">
        <v>692</v>
      </c>
      <c r="D750" s="92" t="s">
        <v>779</v>
      </c>
      <c r="E750" s="92" t="s">
        <v>539</v>
      </c>
      <c r="F750" s="93">
        <v>285169</v>
      </c>
      <c r="G750" s="94">
        <v>285169</v>
      </c>
      <c r="H750" s="95">
        <v>175</v>
      </c>
      <c r="I750" s="91">
        <v>175</v>
      </c>
      <c r="J750" s="95" t="s">
        <v>1710</v>
      </c>
      <c r="K750" s="95">
        <v>126</v>
      </c>
      <c r="L750" s="96" t="s">
        <v>1710</v>
      </c>
      <c r="M750" s="94">
        <v>1629.537142857143</v>
      </c>
      <c r="N750" s="97">
        <v>0.72</v>
      </c>
      <c r="O750" s="94">
        <v>2263.246031746032</v>
      </c>
      <c r="P750" s="94">
        <v>633.7088888888889</v>
      </c>
    </row>
    <row r="751" spans="1:16" ht="13.5">
      <c r="A751" s="99"/>
      <c r="B751" s="85" t="s">
        <v>673</v>
      </c>
      <c r="C751" s="85" t="s">
        <v>674</v>
      </c>
      <c r="D751" s="85" t="s">
        <v>779</v>
      </c>
      <c r="E751" s="85" t="s">
        <v>539</v>
      </c>
      <c r="F751" s="100">
        <v>314273</v>
      </c>
      <c r="G751" s="101">
        <v>314273</v>
      </c>
      <c r="H751" s="102">
        <v>199</v>
      </c>
      <c r="I751" s="99">
        <v>199</v>
      </c>
      <c r="J751" s="102" t="s">
        <v>1710</v>
      </c>
      <c r="K751" s="102">
        <v>171</v>
      </c>
      <c r="L751" s="103" t="s">
        <v>1710</v>
      </c>
      <c r="M751" s="101">
        <v>1579.2613065326634</v>
      </c>
      <c r="N751" s="104">
        <v>0.8592964824120602</v>
      </c>
      <c r="O751" s="101">
        <v>1837.8538011695907</v>
      </c>
      <c r="P751" s="101">
        <v>258.5924946369273</v>
      </c>
    </row>
    <row r="752" spans="1:16" ht="13.5">
      <c r="A752" s="91"/>
      <c r="B752" s="92" t="s">
        <v>93</v>
      </c>
      <c r="C752" s="92" t="s">
        <v>476</v>
      </c>
      <c r="D752" s="92" t="s">
        <v>841</v>
      </c>
      <c r="E752" s="92" t="s">
        <v>539</v>
      </c>
      <c r="F752" s="93">
        <v>365189</v>
      </c>
      <c r="G752" s="94">
        <v>365189</v>
      </c>
      <c r="H752" s="95">
        <v>252</v>
      </c>
      <c r="I752" s="91">
        <v>252</v>
      </c>
      <c r="J752" s="95" t="s">
        <v>1710</v>
      </c>
      <c r="K752" s="95">
        <v>192</v>
      </c>
      <c r="L752" s="96" t="s">
        <v>1710</v>
      </c>
      <c r="M752" s="94">
        <v>1449.1626984126983</v>
      </c>
      <c r="N752" s="97">
        <v>0.7619047619047619</v>
      </c>
      <c r="O752" s="94">
        <v>1902.0260416666667</v>
      </c>
      <c r="P752" s="94">
        <v>452.8633432539684</v>
      </c>
    </row>
    <row r="753" spans="1:16" ht="13.5">
      <c r="A753" s="99"/>
      <c r="B753" s="85" t="s">
        <v>1018</v>
      </c>
      <c r="C753" s="85" t="s">
        <v>1019</v>
      </c>
      <c r="D753" s="85" t="s">
        <v>815</v>
      </c>
      <c r="E753" s="85" t="s">
        <v>539</v>
      </c>
      <c r="F753" s="100">
        <v>300750</v>
      </c>
      <c r="G753" s="101">
        <v>300750</v>
      </c>
      <c r="H753" s="102">
        <v>350</v>
      </c>
      <c r="I753" s="99">
        <v>350</v>
      </c>
      <c r="J753" s="102" t="s">
        <v>1710</v>
      </c>
      <c r="K753" s="102">
        <v>282</v>
      </c>
      <c r="L753" s="103" t="s">
        <v>1710</v>
      </c>
      <c r="M753" s="101">
        <v>859.2857142857143</v>
      </c>
      <c r="N753" s="104">
        <v>0.8057142857142857</v>
      </c>
      <c r="O753" s="101">
        <v>1066.4893617021276</v>
      </c>
      <c r="P753" s="101">
        <v>207.20364741641322</v>
      </c>
    </row>
    <row r="754" spans="1:16" ht="13.5">
      <c r="A754" s="91"/>
      <c r="B754" s="92" t="s">
        <v>1281</v>
      </c>
      <c r="C754" s="92" t="s">
        <v>1282</v>
      </c>
      <c r="D754" s="92" t="s">
        <v>823</v>
      </c>
      <c r="E754" s="92" t="s">
        <v>540</v>
      </c>
      <c r="F754" s="93">
        <v>768805</v>
      </c>
      <c r="G754" s="94">
        <v>768805</v>
      </c>
      <c r="H754" s="95">
        <v>570</v>
      </c>
      <c r="I754" s="91">
        <v>570</v>
      </c>
      <c r="J754" s="95" t="s">
        <v>1710</v>
      </c>
      <c r="K754" s="95">
        <v>530</v>
      </c>
      <c r="L754" s="96" t="s">
        <v>1710</v>
      </c>
      <c r="M754" s="94">
        <v>1348.780701754386</v>
      </c>
      <c r="N754" s="97">
        <v>0.9298245614035088</v>
      </c>
      <c r="O754" s="94">
        <v>1450.5754716981132</v>
      </c>
      <c r="P754" s="94">
        <v>101.79476994372726</v>
      </c>
    </row>
    <row r="755" spans="1:16" ht="13.5">
      <c r="A755" s="99"/>
      <c r="B755" s="85" t="s">
        <v>1366</v>
      </c>
      <c r="C755" s="85" t="s">
        <v>1367</v>
      </c>
      <c r="D755" s="85" t="s">
        <v>755</v>
      </c>
      <c r="E755" s="85" t="s">
        <v>539</v>
      </c>
      <c r="F755" s="100">
        <v>219995</v>
      </c>
      <c r="G755" s="101">
        <v>219995</v>
      </c>
      <c r="H755" s="102">
        <v>160</v>
      </c>
      <c r="I755" s="99">
        <v>160</v>
      </c>
      <c r="J755" s="102" t="s">
        <v>1710</v>
      </c>
      <c r="K755" s="102">
        <v>144</v>
      </c>
      <c r="L755" s="103" t="s">
        <v>1710</v>
      </c>
      <c r="M755" s="101">
        <v>1374.96875</v>
      </c>
      <c r="N755" s="104">
        <v>0.9</v>
      </c>
      <c r="O755" s="101">
        <v>1527.7430555555557</v>
      </c>
      <c r="P755" s="101">
        <v>152.77430555555566</v>
      </c>
    </row>
    <row r="756" spans="1:16" ht="13.5">
      <c r="A756" s="91"/>
      <c r="B756" s="92" t="s">
        <v>1128</v>
      </c>
      <c r="C756" s="92" t="s">
        <v>517</v>
      </c>
      <c r="D756" s="92" t="s">
        <v>828</v>
      </c>
      <c r="E756" s="92" t="s">
        <v>538</v>
      </c>
      <c r="F756" s="93">
        <v>278261</v>
      </c>
      <c r="G756" s="94">
        <v>278261</v>
      </c>
      <c r="H756" s="95">
        <v>210</v>
      </c>
      <c r="I756" s="91">
        <v>210</v>
      </c>
      <c r="J756" s="95" t="s">
        <v>1710</v>
      </c>
      <c r="K756" s="95">
        <v>200</v>
      </c>
      <c r="L756" s="96" t="s">
        <v>1710</v>
      </c>
      <c r="M756" s="94">
        <v>1325.0523809523809</v>
      </c>
      <c r="N756" s="97">
        <v>0.9523809523809523</v>
      </c>
      <c r="O756" s="94">
        <v>1391.305</v>
      </c>
      <c r="P756" s="94">
        <v>66.25261904761919</v>
      </c>
    </row>
    <row r="757" spans="1:16" ht="13.5">
      <c r="A757" s="99"/>
      <c r="B757" s="85" t="s">
        <v>225</v>
      </c>
      <c r="C757" s="85" t="s">
        <v>1574</v>
      </c>
      <c r="D757" s="85" t="s">
        <v>894</v>
      </c>
      <c r="E757" s="85" t="s">
        <v>538</v>
      </c>
      <c r="F757" s="100">
        <v>267986</v>
      </c>
      <c r="G757" s="101">
        <v>267986</v>
      </c>
      <c r="H757" s="102">
        <v>226</v>
      </c>
      <c r="I757" s="99">
        <v>226</v>
      </c>
      <c r="J757" s="102" t="s">
        <v>1710</v>
      </c>
      <c r="K757" s="102">
        <v>218</v>
      </c>
      <c r="L757" s="103" t="s">
        <v>1710</v>
      </c>
      <c r="M757" s="101">
        <v>1185.7787610619469</v>
      </c>
      <c r="N757" s="104">
        <v>0.9646017699115044</v>
      </c>
      <c r="O757" s="101">
        <v>1229.2935779816514</v>
      </c>
      <c r="P757" s="101">
        <v>43.51481691970457</v>
      </c>
    </row>
    <row r="758" spans="1:16" ht="13.5">
      <c r="A758" s="91"/>
      <c r="B758" s="92" t="s">
        <v>287</v>
      </c>
      <c r="C758" s="92" t="s">
        <v>822</v>
      </c>
      <c r="D758" s="92" t="s">
        <v>815</v>
      </c>
      <c r="E758" s="92" t="s">
        <v>539</v>
      </c>
      <c r="F758" s="93">
        <v>225904</v>
      </c>
      <c r="G758" s="94">
        <v>225904</v>
      </c>
      <c r="H758" s="95">
        <v>218</v>
      </c>
      <c r="I758" s="91">
        <v>218</v>
      </c>
      <c r="J758" s="95" t="s">
        <v>1710</v>
      </c>
      <c r="K758" s="95">
        <v>189</v>
      </c>
      <c r="L758" s="96" t="s">
        <v>1710</v>
      </c>
      <c r="M758" s="94">
        <v>1036.2568807339449</v>
      </c>
      <c r="N758" s="97">
        <v>0.8669724770642202</v>
      </c>
      <c r="O758" s="94">
        <v>1195.2592592592594</v>
      </c>
      <c r="P758" s="94">
        <v>159.0023785253145</v>
      </c>
    </row>
    <row r="759" spans="1:16" ht="13.5">
      <c r="A759" s="99"/>
      <c r="B759" s="85" t="s">
        <v>1717</v>
      </c>
      <c r="C759" s="85" t="s">
        <v>1718</v>
      </c>
      <c r="D759" s="85" t="s">
        <v>962</v>
      </c>
      <c r="E759" s="85" t="s">
        <v>539</v>
      </c>
      <c r="F759" s="100">
        <v>256539</v>
      </c>
      <c r="G759" s="101">
        <v>256539</v>
      </c>
      <c r="H759" s="102">
        <v>161</v>
      </c>
      <c r="I759" s="99">
        <v>161</v>
      </c>
      <c r="J759" s="102" t="s">
        <v>1710</v>
      </c>
      <c r="K759" s="102">
        <v>135</v>
      </c>
      <c r="L759" s="103" t="s">
        <v>1710</v>
      </c>
      <c r="M759" s="101">
        <v>1593.4099378881988</v>
      </c>
      <c r="N759" s="104">
        <v>0.8385093167701864</v>
      </c>
      <c r="O759" s="101">
        <v>1900.2888888888888</v>
      </c>
      <c r="P759" s="101">
        <v>306.87895100069</v>
      </c>
    </row>
    <row r="760" spans="1:16" ht="13.5">
      <c r="A760" s="91"/>
      <c r="B760" s="92" t="s">
        <v>1961</v>
      </c>
      <c r="C760" s="92" t="s">
        <v>1962</v>
      </c>
      <c r="D760" s="92" t="s">
        <v>763</v>
      </c>
      <c r="E760" s="92" t="s">
        <v>538</v>
      </c>
      <c r="F760" s="93">
        <v>278295</v>
      </c>
      <c r="G760" s="94">
        <v>278295</v>
      </c>
      <c r="H760" s="95">
        <v>180</v>
      </c>
      <c r="I760" s="91">
        <v>180</v>
      </c>
      <c r="J760" s="95" t="s">
        <v>1710</v>
      </c>
      <c r="K760" s="95">
        <v>177</v>
      </c>
      <c r="L760" s="96" t="s">
        <v>1710</v>
      </c>
      <c r="M760" s="94">
        <v>1546.0833333333333</v>
      </c>
      <c r="N760" s="97">
        <v>0.9833333333333333</v>
      </c>
      <c r="O760" s="94">
        <v>1572.2881355932204</v>
      </c>
      <c r="P760" s="94">
        <v>26.204802259887174</v>
      </c>
    </row>
    <row r="761" spans="1:16" ht="13.5">
      <c r="A761" s="99"/>
      <c r="B761" s="85" t="s">
        <v>111</v>
      </c>
      <c r="C761" s="85" t="s">
        <v>112</v>
      </c>
      <c r="D761" s="85" t="s">
        <v>956</v>
      </c>
      <c r="E761" s="85" t="s">
        <v>538</v>
      </c>
      <c r="F761" s="100">
        <v>354956</v>
      </c>
      <c r="G761" s="101">
        <v>354956</v>
      </c>
      <c r="H761" s="102">
        <v>430</v>
      </c>
      <c r="I761" s="99">
        <v>430</v>
      </c>
      <c r="J761" s="102" t="s">
        <v>1710</v>
      </c>
      <c r="K761" s="102">
        <v>430</v>
      </c>
      <c r="L761" s="103" t="s">
        <v>1710</v>
      </c>
      <c r="M761" s="101">
        <v>825.4790697674418</v>
      </c>
      <c r="N761" s="104">
        <v>1</v>
      </c>
      <c r="O761" s="101">
        <v>825.4790697674418</v>
      </c>
      <c r="P761" s="101">
        <v>0</v>
      </c>
    </row>
    <row r="762" spans="1:16" ht="13.5">
      <c r="A762" s="91"/>
      <c r="B762" s="92" t="s">
        <v>1136</v>
      </c>
      <c r="C762" s="92" t="s">
        <v>694</v>
      </c>
      <c r="D762" s="92" t="s">
        <v>956</v>
      </c>
      <c r="E762" s="92" t="s">
        <v>538</v>
      </c>
      <c r="F762" s="93">
        <v>276554</v>
      </c>
      <c r="G762" s="94">
        <v>276554</v>
      </c>
      <c r="H762" s="95">
        <v>275</v>
      </c>
      <c r="I762" s="91">
        <v>275</v>
      </c>
      <c r="J762" s="95" t="s">
        <v>1710</v>
      </c>
      <c r="K762" s="95">
        <v>264</v>
      </c>
      <c r="L762" s="96" t="s">
        <v>1710</v>
      </c>
      <c r="M762" s="94">
        <v>1005.6509090909091</v>
      </c>
      <c r="N762" s="97">
        <v>0.96</v>
      </c>
      <c r="O762" s="94">
        <v>1047.5530303030303</v>
      </c>
      <c r="P762" s="94">
        <v>41.90212121212119</v>
      </c>
    </row>
    <row r="763" spans="1:16" ht="13.5">
      <c r="A763" s="99"/>
      <c r="B763" s="85" t="s">
        <v>620</v>
      </c>
      <c r="C763" s="85" t="s">
        <v>621</v>
      </c>
      <c r="D763" s="85" t="s">
        <v>956</v>
      </c>
      <c r="E763" s="85" t="s">
        <v>538</v>
      </c>
      <c r="F763" s="100">
        <v>278293</v>
      </c>
      <c r="G763" s="101">
        <v>278293</v>
      </c>
      <c r="H763" s="102">
        <v>200</v>
      </c>
      <c r="I763" s="99">
        <v>200</v>
      </c>
      <c r="J763" s="102" t="s">
        <v>1710</v>
      </c>
      <c r="K763" s="102">
        <v>200</v>
      </c>
      <c r="L763" s="103" t="s">
        <v>1710</v>
      </c>
      <c r="M763" s="101">
        <v>1391.465</v>
      </c>
      <c r="N763" s="104">
        <v>1</v>
      </c>
      <c r="O763" s="101">
        <v>1391.465</v>
      </c>
      <c r="P763" s="101">
        <v>0</v>
      </c>
    </row>
    <row r="764" spans="1:16" ht="13.5">
      <c r="A764" s="91"/>
      <c r="B764" s="92" t="s">
        <v>384</v>
      </c>
      <c r="C764" s="92" t="s">
        <v>385</v>
      </c>
      <c r="D764" s="92" t="s">
        <v>823</v>
      </c>
      <c r="E764" s="92" t="s">
        <v>540</v>
      </c>
      <c r="F764" s="93">
        <v>283176</v>
      </c>
      <c r="G764" s="94">
        <v>283176</v>
      </c>
      <c r="H764" s="95">
        <v>202</v>
      </c>
      <c r="I764" s="91">
        <v>202</v>
      </c>
      <c r="J764" s="95" t="s">
        <v>1710</v>
      </c>
      <c r="K764" s="95">
        <v>195</v>
      </c>
      <c r="L764" s="96" t="s">
        <v>1710</v>
      </c>
      <c r="M764" s="94">
        <v>1401.8613861386139</v>
      </c>
      <c r="N764" s="97">
        <v>0.9653465346534653</v>
      </c>
      <c r="O764" s="94">
        <v>1452.1846153846154</v>
      </c>
      <c r="P764" s="94">
        <v>50.323229246001574</v>
      </c>
    </row>
    <row r="765" spans="1:16" ht="13.5">
      <c r="A765" s="99"/>
      <c r="B765" s="85" t="s">
        <v>1110</v>
      </c>
      <c r="C765" s="85" t="s">
        <v>461</v>
      </c>
      <c r="D765" s="85" t="s">
        <v>823</v>
      </c>
      <c r="E765" s="85" t="s">
        <v>540</v>
      </c>
      <c r="F765" s="100">
        <v>393812</v>
      </c>
      <c r="G765" s="101">
        <v>393812</v>
      </c>
      <c r="H765" s="102">
        <v>214</v>
      </c>
      <c r="I765" s="99">
        <v>214</v>
      </c>
      <c r="J765" s="102" t="s">
        <v>1710</v>
      </c>
      <c r="K765" s="102">
        <v>212</v>
      </c>
      <c r="L765" s="103" t="s">
        <v>1710</v>
      </c>
      <c r="M765" s="101">
        <v>1840.2429906542056</v>
      </c>
      <c r="N765" s="104">
        <v>0.9906542056074766</v>
      </c>
      <c r="O765" s="101">
        <v>1857.6037735849056</v>
      </c>
      <c r="P765" s="101">
        <v>17.360782930699997</v>
      </c>
    </row>
    <row r="766" spans="1:16" ht="13.5">
      <c r="A766" s="91"/>
      <c r="B766" s="92" t="s">
        <v>1347</v>
      </c>
      <c r="C766" s="92" t="s">
        <v>1348</v>
      </c>
      <c r="D766" s="92" t="s">
        <v>1842</v>
      </c>
      <c r="E766" s="92" t="s">
        <v>540</v>
      </c>
      <c r="F766" s="93">
        <v>217251</v>
      </c>
      <c r="G766" s="94">
        <v>217251</v>
      </c>
      <c r="H766" s="95">
        <v>160</v>
      </c>
      <c r="I766" s="91">
        <v>160</v>
      </c>
      <c r="J766" s="95" t="s">
        <v>1710</v>
      </c>
      <c r="K766" s="95">
        <v>137</v>
      </c>
      <c r="L766" s="96" t="s">
        <v>1710</v>
      </c>
      <c r="M766" s="94">
        <v>1357.81875</v>
      </c>
      <c r="N766" s="97">
        <v>0.85625</v>
      </c>
      <c r="O766" s="94">
        <v>1585.7737226277372</v>
      </c>
      <c r="P766" s="94">
        <v>227.95497262773733</v>
      </c>
    </row>
    <row r="767" spans="1:16" ht="13.5">
      <c r="A767" s="99"/>
      <c r="B767" s="85" t="s">
        <v>1349</v>
      </c>
      <c r="C767" s="85" t="s">
        <v>1350</v>
      </c>
      <c r="D767" s="85" t="s">
        <v>1842</v>
      </c>
      <c r="E767" s="85" t="s">
        <v>540</v>
      </c>
      <c r="F767" s="100">
        <v>220000</v>
      </c>
      <c r="G767" s="101">
        <v>220000</v>
      </c>
      <c r="H767" s="102">
        <v>160</v>
      </c>
      <c r="I767" s="99">
        <v>160</v>
      </c>
      <c r="J767" s="102" t="s">
        <v>1710</v>
      </c>
      <c r="K767" s="102">
        <v>131</v>
      </c>
      <c r="L767" s="103" t="s">
        <v>1710</v>
      </c>
      <c r="M767" s="101">
        <v>1375</v>
      </c>
      <c r="N767" s="104">
        <v>0.81875</v>
      </c>
      <c r="O767" s="101">
        <v>1679.3893129770993</v>
      </c>
      <c r="P767" s="101">
        <v>304.3893129770993</v>
      </c>
    </row>
    <row r="768" spans="1:16" ht="13.5">
      <c r="A768" s="91"/>
      <c r="B768" s="92" t="s">
        <v>344</v>
      </c>
      <c r="C768" s="92" t="s">
        <v>345</v>
      </c>
      <c r="D768" s="92" t="s">
        <v>1842</v>
      </c>
      <c r="E768" s="92" t="s">
        <v>540</v>
      </c>
      <c r="F768" s="93">
        <v>220000</v>
      </c>
      <c r="G768" s="94">
        <v>220000</v>
      </c>
      <c r="H768" s="95">
        <v>109</v>
      </c>
      <c r="I768" s="91">
        <v>109</v>
      </c>
      <c r="J768" s="95" t="s">
        <v>1710</v>
      </c>
      <c r="K768" s="95">
        <v>106</v>
      </c>
      <c r="L768" s="96" t="s">
        <v>1710</v>
      </c>
      <c r="M768" s="94">
        <v>2018.348623853211</v>
      </c>
      <c r="N768" s="97">
        <v>0.9724770642201835</v>
      </c>
      <c r="O768" s="94">
        <v>2075.4716981132074</v>
      </c>
      <c r="P768" s="94">
        <v>57.12307425999643</v>
      </c>
    </row>
    <row r="769" spans="1:16" ht="13.5">
      <c r="A769" s="99"/>
      <c r="B769" s="85" t="s">
        <v>1256</v>
      </c>
      <c r="C769" s="85" t="s">
        <v>1257</v>
      </c>
      <c r="D769" s="85" t="s">
        <v>810</v>
      </c>
      <c r="E769" s="85" t="s">
        <v>540</v>
      </c>
      <c r="F769" s="100">
        <v>233990</v>
      </c>
      <c r="G769" s="101">
        <v>233990</v>
      </c>
      <c r="H769" s="102">
        <v>275</v>
      </c>
      <c r="I769" s="99">
        <v>275</v>
      </c>
      <c r="J769" s="102" t="s">
        <v>1710</v>
      </c>
      <c r="K769" s="102">
        <v>236</v>
      </c>
      <c r="L769" s="103" t="s">
        <v>1710</v>
      </c>
      <c r="M769" s="101">
        <v>850.8727272727273</v>
      </c>
      <c r="N769" s="104">
        <v>0.8581818181818182</v>
      </c>
      <c r="O769" s="101">
        <v>991.4830508474577</v>
      </c>
      <c r="P769" s="101">
        <v>140.6103235747304</v>
      </c>
    </row>
    <row r="770" spans="1:16" ht="13.5">
      <c r="A770" s="91" t="s">
        <v>1900</v>
      </c>
      <c r="B770" s="92" t="s">
        <v>1396</v>
      </c>
      <c r="C770" s="92" t="s">
        <v>1397</v>
      </c>
      <c r="D770" s="92" t="s">
        <v>844</v>
      </c>
      <c r="E770" s="92" t="s">
        <v>540</v>
      </c>
      <c r="F770" s="93">
        <v>331079</v>
      </c>
      <c r="G770" s="94">
        <v>311916.87138263666</v>
      </c>
      <c r="H770" s="95">
        <v>311</v>
      </c>
      <c r="I770" s="91">
        <v>293</v>
      </c>
      <c r="J770" s="95">
        <v>18</v>
      </c>
      <c r="K770" s="95">
        <v>282</v>
      </c>
      <c r="L770" s="96">
        <v>0.05787781350482315</v>
      </c>
      <c r="M770" s="94">
        <v>1064.5627009646303</v>
      </c>
      <c r="N770" s="97">
        <v>0.962457337883959</v>
      </c>
      <c r="O770" s="94">
        <v>1106.0881963923287</v>
      </c>
      <c r="P770" s="94">
        <v>41.52549542769839</v>
      </c>
    </row>
    <row r="771" spans="1:16" ht="13.5">
      <c r="A771" s="99"/>
      <c r="B771" s="85" t="s">
        <v>1252</v>
      </c>
      <c r="C771" s="85" t="s">
        <v>1253</v>
      </c>
      <c r="D771" s="85" t="s">
        <v>844</v>
      </c>
      <c r="E771" s="85" t="s">
        <v>539</v>
      </c>
      <c r="F771" s="100">
        <v>267987</v>
      </c>
      <c r="G771" s="101">
        <v>267987</v>
      </c>
      <c r="H771" s="102">
        <v>203</v>
      </c>
      <c r="I771" s="99">
        <v>203</v>
      </c>
      <c r="J771" s="102" t="s">
        <v>1710</v>
      </c>
      <c r="K771" s="102">
        <v>170</v>
      </c>
      <c r="L771" s="103" t="s">
        <v>1710</v>
      </c>
      <c r="M771" s="101">
        <v>1320.1330049261085</v>
      </c>
      <c r="N771" s="104">
        <v>0.8374384236453202</v>
      </c>
      <c r="O771" s="101">
        <v>1576.394117647059</v>
      </c>
      <c r="P771" s="101">
        <v>256.26111272095045</v>
      </c>
    </row>
    <row r="772" spans="1:16" ht="13.5">
      <c r="A772" s="91"/>
      <c r="B772" s="92" t="s">
        <v>1010</v>
      </c>
      <c r="C772" s="92" t="s">
        <v>495</v>
      </c>
      <c r="D772" s="92" t="s">
        <v>844</v>
      </c>
      <c r="E772" s="92" t="s">
        <v>540</v>
      </c>
      <c r="F772" s="93">
        <v>341906</v>
      </c>
      <c r="G772" s="94">
        <v>341906</v>
      </c>
      <c r="H772" s="95">
        <v>270</v>
      </c>
      <c r="I772" s="91">
        <v>270</v>
      </c>
      <c r="J772" s="95" t="s">
        <v>1710</v>
      </c>
      <c r="K772" s="95">
        <v>250</v>
      </c>
      <c r="L772" s="96" t="s">
        <v>1710</v>
      </c>
      <c r="M772" s="94">
        <v>1266.3185185185184</v>
      </c>
      <c r="N772" s="97">
        <v>0.9259259259259259</v>
      </c>
      <c r="O772" s="94">
        <v>1367.624</v>
      </c>
      <c r="P772" s="94">
        <v>101.30548148148159</v>
      </c>
    </row>
    <row r="773" spans="1:16" ht="13.5">
      <c r="A773" s="99"/>
      <c r="B773" s="85" t="s">
        <v>1123</v>
      </c>
      <c r="C773" s="85" t="s">
        <v>1585</v>
      </c>
      <c r="D773" s="85" t="s">
        <v>844</v>
      </c>
      <c r="E773" s="85" t="s">
        <v>540</v>
      </c>
      <c r="F773" s="100">
        <v>220000</v>
      </c>
      <c r="G773" s="101">
        <v>220000</v>
      </c>
      <c r="H773" s="102">
        <v>127</v>
      </c>
      <c r="I773" s="99">
        <v>127</v>
      </c>
      <c r="J773" s="102" t="s">
        <v>1710</v>
      </c>
      <c r="K773" s="102">
        <v>98</v>
      </c>
      <c r="L773" s="103" t="s">
        <v>1710</v>
      </c>
      <c r="M773" s="101">
        <v>1732.283464566929</v>
      </c>
      <c r="N773" s="104">
        <v>0.7716535433070866</v>
      </c>
      <c r="O773" s="101">
        <v>2244.8979591836733</v>
      </c>
      <c r="P773" s="101">
        <v>512.6144946167442</v>
      </c>
    </row>
    <row r="774" spans="1:16" ht="13.5">
      <c r="A774" s="91"/>
      <c r="B774" s="92" t="s">
        <v>162</v>
      </c>
      <c r="C774" s="92" t="s">
        <v>163</v>
      </c>
      <c r="D774" s="92" t="s">
        <v>844</v>
      </c>
      <c r="E774" s="92" t="s">
        <v>539</v>
      </c>
      <c r="F774" s="93">
        <v>299572</v>
      </c>
      <c r="G774" s="94">
        <v>299572</v>
      </c>
      <c r="H774" s="95">
        <v>261</v>
      </c>
      <c r="I774" s="91">
        <v>261</v>
      </c>
      <c r="J774" s="95" t="s">
        <v>1710</v>
      </c>
      <c r="K774" s="95">
        <v>239</v>
      </c>
      <c r="L774" s="96" t="s">
        <v>1710</v>
      </c>
      <c r="M774" s="94">
        <v>1147.7854406130268</v>
      </c>
      <c r="N774" s="97">
        <v>0.9157088122605364</v>
      </c>
      <c r="O774" s="94">
        <v>1253.439330543933</v>
      </c>
      <c r="P774" s="94">
        <v>105.65388993090619</v>
      </c>
    </row>
    <row r="775" spans="1:16" ht="13.5">
      <c r="A775" s="99"/>
      <c r="B775" s="85" t="s">
        <v>230</v>
      </c>
      <c r="C775" s="85" t="s">
        <v>909</v>
      </c>
      <c r="D775" s="85" t="s">
        <v>844</v>
      </c>
      <c r="E775" s="85" t="s">
        <v>540</v>
      </c>
      <c r="F775" s="100">
        <v>393296</v>
      </c>
      <c r="G775" s="101">
        <v>393296</v>
      </c>
      <c r="H775" s="102">
        <v>319</v>
      </c>
      <c r="I775" s="99">
        <v>319</v>
      </c>
      <c r="J775" s="102" t="s">
        <v>1710</v>
      </c>
      <c r="K775" s="102">
        <v>314</v>
      </c>
      <c r="L775" s="103" t="s">
        <v>1710</v>
      </c>
      <c r="M775" s="101">
        <v>1232.9028213166143</v>
      </c>
      <c r="N775" s="104">
        <v>0.9843260188087775</v>
      </c>
      <c r="O775" s="101">
        <v>1252.5350318471337</v>
      </c>
      <c r="P775" s="101">
        <v>19.632210530519387</v>
      </c>
    </row>
    <row r="776" spans="1:16" ht="13.5">
      <c r="A776" s="91" t="s">
        <v>1900</v>
      </c>
      <c r="B776" s="92" t="s">
        <v>1117</v>
      </c>
      <c r="C776" s="92" t="s">
        <v>532</v>
      </c>
      <c r="D776" s="92" t="s">
        <v>758</v>
      </c>
      <c r="E776" s="92" t="s">
        <v>540</v>
      </c>
      <c r="F776" s="93">
        <v>476321</v>
      </c>
      <c r="G776" s="94">
        <v>428415.1522988506</v>
      </c>
      <c r="H776" s="95">
        <v>348</v>
      </c>
      <c r="I776" s="91">
        <v>313</v>
      </c>
      <c r="J776" s="95">
        <v>35</v>
      </c>
      <c r="K776" s="95">
        <v>313</v>
      </c>
      <c r="L776" s="96">
        <v>0.10057471264367816</v>
      </c>
      <c r="M776" s="94">
        <v>1368.7385057471265</v>
      </c>
      <c r="N776" s="97">
        <v>1</v>
      </c>
      <c r="O776" s="94">
        <v>1368.7385057471265</v>
      </c>
      <c r="P776" s="94">
        <v>0</v>
      </c>
    </row>
    <row r="777" spans="1:16" ht="13.5">
      <c r="A777" s="99"/>
      <c r="B777" s="85" t="s">
        <v>1854</v>
      </c>
      <c r="C777" s="85" t="s">
        <v>1855</v>
      </c>
      <c r="D777" s="85" t="s">
        <v>758</v>
      </c>
      <c r="E777" s="85" t="s">
        <v>540</v>
      </c>
      <c r="F777" s="100">
        <v>278138</v>
      </c>
      <c r="G777" s="101">
        <v>278138</v>
      </c>
      <c r="H777" s="102">
        <v>349</v>
      </c>
      <c r="I777" s="99">
        <v>349</v>
      </c>
      <c r="J777" s="102" t="s">
        <v>1710</v>
      </c>
      <c r="K777" s="102">
        <v>338</v>
      </c>
      <c r="L777" s="103" t="s">
        <v>1710</v>
      </c>
      <c r="M777" s="101">
        <v>796.9570200573066</v>
      </c>
      <c r="N777" s="104">
        <v>0.9684813753581661</v>
      </c>
      <c r="O777" s="101">
        <v>822.8934911242603</v>
      </c>
      <c r="P777" s="101">
        <v>25.936471066953686</v>
      </c>
    </row>
    <row r="778" spans="1:16" ht="13.5">
      <c r="A778" s="91"/>
      <c r="B778" s="92" t="s">
        <v>1053</v>
      </c>
      <c r="C778" s="92" t="s">
        <v>1054</v>
      </c>
      <c r="D778" s="92" t="s">
        <v>758</v>
      </c>
      <c r="E778" s="92" t="s">
        <v>540</v>
      </c>
      <c r="F778" s="93">
        <v>220000</v>
      </c>
      <c r="G778" s="94">
        <v>220000</v>
      </c>
      <c r="H778" s="95">
        <v>160</v>
      </c>
      <c r="I778" s="91">
        <v>160</v>
      </c>
      <c r="J778" s="95" t="s">
        <v>1710</v>
      </c>
      <c r="K778" s="95">
        <v>154</v>
      </c>
      <c r="L778" s="96" t="s">
        <v>1710</v>
      </c>
      <c r="M778" s="94">
        <v>1375</v>
      </c>
      <c r="N778" s="97">
        <v>0.9625</v>
      </c>
      <c r="O778" s="94">
        <v>1428.5714285714287</v>
      </c>
      <c r="P778" s="94">
        <v>53.57142857142867</v>
      </c>
    </row>
    <row r="779" spans="1:16" ht="13.5">
      <c r="A779" s="99" t="s">
        <v>1900</v>
      </c>
      <c r="B779" s="85" t="s">
        <v>1125</v>
      </c>
      <c r="C779" s="85" t="s">
        <v>922</v>
      </c>
      <c r="D779" s="85" t="s">
        <v>758</v>
      </c>
      <c r="E779" s="85" t="s">
        <v>540</v>
      </c>
      <c r="F779" s="100">
        <v>369899</v>
      </c>
      <c r="G779" s="101">
        <v>363280.5288270378</v>
      </c>
      <c r="H779" s="102">
        <v>503</v>
      </c>
      <c r="I779" s="99">
        <v>494</v>
      </c>
      <c r="J779" s="102">
        <v>9</v>
      </c>
      <c r="K779" s="102">
        <v>488</v>
      </c>
      <c r="L779" s="103">
        <v>0.017892644135188866</v>
      </c>
      <c r="M779" s="101">
        <v>735.3856858846918</v>
      </c>
      <c r="N779" s="104">
        <v>0.9878542510121457</v>
      </c>
      <c r="O779" s="101">
        <v>744.4273131701594</v>
      </c>
      <c r="P779" s="101">
        <v>9.041627285467598</v>
      </c>
    </row>
    <row r="780" spans="1:16" ht="13.5">
      <c r="A780" s="91"/>
      <c r="B780" s="92" t="s">
        <v>24</v>
      </c>
      <c r="C780" s="92" t="s">
        <v>676</v>
      </c>
      <c r="D780" s="92" t="s">
        <v>758</v>
      </c>
      <c r="E780" s="92" t="s">
        <v>540</v>
      </c>
      <c r="F780" s="93">
        <v>284285</v>
      </c>
      <c r="G780" s="94">
        <v>284285</v>
      </c>
      <c r="H780" s="95">
        <v>194</v>
      </c>
      <c r="I780" s="91">
        <v>194</v>
      </c>
      <c r="J780" s="95" t="s">
        <v>1710</v>
      </c>
      <c r="K780" s="95">
        <v>194</v>
      </c>
      <c r="L780" s="96" t="s">
        <v>1710</v>
      </c>
      <c r="M780" s="94">
        <v>1465.3865979381444</v>
      </c>
      <c r="N780" s="97">
        <v>1</v>
      </c>
      <c r="O780" s="94">
        <v>1465.3865979381444</v>
      </c>
      <c r="P780" s="94">
        <v>0</v>
      </c>
    </row>
    <row r="781" spans="1:16" ht="13.5">
      <c r="A781" s="99"/>
      <c r="B781" s="85" t="s">
        <v>1244</v>
      </c>
      <c r="C781" s="85" t="s">
        <v>938</v>
      </c>
      <c r="D781" s="85" t="s">
        <v>758</v>
      </c>
      <c r="E781" s="85" t="s">
        <v>540</v>
      </c>
      <c r="F781" s="100">
        <v>278295</v>
      </c>
      <c r="G781" s="101">
        <v>278295</v>
      </c>
      <c r="H781" s="102">
        <v>200</v>
      </c>
      <c r="I781" s="99">
        <v>200</v>
      </c>
      <c r="J781" s="102" t="s">
        <v>1710</v>
      </c>
      <c r="K781" s="102">
        <v>196</v>
      </c>
      <c r="L781" s="103" t="s">
        <v>1710</v>
      </c>
      <c r="M781" s="101">
        <v>1391.475</v>
      </c>
      <c r="N781" s="104">
        <v>0.98</v>
      </c>
      <c r="O781" s="101">
        <v>1419.8724489795918</v>
      </c>
      <c r="P781" s="101">
        <v>28.3974489795919</v>
      </c>
    </row>
    <row r="782" spans="1:16" ht="13.5">
      <c r="A782" s="91"/>
      <c r="B782" s="92" t="s">
        <v>482</v>
      </c>
      <c r="C782" s="92" t="s">
        <v>483</v>
      </c>
      <c r="D782" s="92" t="s">
        <v>755</v>
      </c>
      <c r="E782" s="92" t="s">
        <v>540</v>
      </c>
      <c r="F782" s="93">
        <v>220000</v>
      </c>
      <c r="G782" s="94">
        <v>220000</v>
      </c>
      <c r="H782" s="95">
        <v>128</v>
      </c>
      <c r="I782" s="91">
        <v>128</v>
      </c>
      <c r="J782" s="95" t="s">
        <v>1710</v>
      </c>
      <c r="K782" s="95">
        <v>125</v>
      </c>
      <c r="L782" s="96" t="s">
        <v>1710</v>
      </c>
      <c r="M782" s="94">
        <v>1718.75</v>
      </c>
      <c r="N782" s="97">
        <v>0.9765625</v>
      </c>
      <c r="O782" s="94">
        <v>1760</v>
      </c>
      <c r="P782" s="94">
        <v>41.25</v>
      </c>
    </row>
    <row r="783" spans="1:16" ht="13.5">
      <c r="A783" s="99" t="s">
        <v>1900</v>
      </c>
      <c r="B783" s="85" t="s">
        <v>1391</v>
      </c>
      <c r="C783" s="85" t="s">
        <v>1851</v>
      </c>
      <c r="D783" s="85" t="s">
        <v>789</v>
      </c>
      <c r="E783" s="85" t="s">
        <v>540</v>
      </c>
      <c r="F783" s="100">
        <v>235689</v>
      </c>
      <c r="G783" s="101">
        <v>218519.6026490066</v>
      </c>
      <c r="H783" s="102">
        <v>151</v>
      </c>
      <c r="I783" s="99">
        <v>140</v>
      </c>
      <c r="J783" s="102">
        <v>11</v>
      </c>
      <c r="K783" s="102">
        <v>125</v>
      </c>
      <c r="L783" s="103">
        <v>0.0728476821192053</v>
      </c>
      <c r="M783" s="101">
        <v>1560.8543046357615</v>
      </c>
      <c r="N783" s="104">
        <v>0.8928571428571429</v>
      </c>
      <c r="O783" s="101">
        <v>1748.1568211920528</v>
      </c>
      <c r="P783" s="101">
        <v>187.30251655629127</v>
      </c>
    </row>
    <row r="784" spans="1:16" ht="13.5">
      <c r="A784" s="91"/>
      <c r="B784" s="92" t="s">
        <v>1511</v>
      </c>
      <c r="C784" s="92" t="s">
        <v>1802</v>
      </c>
      <c r="D784" s="92" t="s">
        <v>841</v>
      </c>
      <c r="E784" s="92" t="s">
        <v>540</v>
      </c>
      <c r="F784" s="93">
        <v>295263</v>
      </c>
      <c r="G784" s="94">
        <v>295263</v>
      </c>
      <c r="H784" s="95">
        <v>202</v>
      </c>
      <c r="I784" s="91">
        <v>202</v>
      </c>
      <c r="J784" s="95" t="s">
        <v>1710</v>
      </c>
      <c r="K784" s="95">
        <v>196</v>
      </c>
      <c r="L784" s="96" t="s">
        <v>1710</v>
      </c>
      <c r="M784" s="94">
        <v>1461.6980198019803</v>
      </c>
      <c r="N784" s="97">
        <v>0.9702970297029703</v>
      </c>
      <c r="O784" s="94">
        <v>1506.4438775510205</v>
      </c>
      <c r="P784" s="94">
        <v>44.74585774904017</v>
      </c>
    </row>
    <row r="785" spans="1:16" ht="13.5">
      <c r="A785" s="99"/>
      <c r="B785" s="85" t="s">
        <v>1465</v>
      </c>
      <c r="C785" s="85" t="s">
        <v>1648</v>
      </c>
      <c r="D785" s="85" t="s">
        <v>841</v>
      </c>
      <c r="E785" s="85" t="s">
        <v>540</v>
      </c>
      <c r="F785" s="100">
        <v>221814</v>
      </c>
      <c r="G785" s="101">
        <v>221814</v>
      </c>
      <c r="H785" s="102">
        <v>134</v>
      </c>
      <c r="I785" s="99">
        <v>134</v>
      </c>
      <c r="J785" s="102" t="s">
        <v>1710</v>
      </c>
      <c r="K785" s="102">
        <v>123</v>
      </c>
      <c r="L785" s="103" t="s">
        <v>1710</v>
      </c>
      <c r="M785" s="101">
        <v>1655.3283582089553</v>
      </c>
      <c r="N785" s="104">
        <v>0.917910447761194</v>
      </c>
      <c r="O785" s="101">
        <v>1803.3658536585365</v>
      </c>
      <c r="P785" s="101">
        <v>148.03749544958123</v>
      </c>
    </row>
    <row r="786" spans="1:16" ht="13.5">
      <c r="A786" s="91" t="s">
        <v>1900</v>
      </c>
      <c r="B786" s="92" t="s">
        <v>324</v>
      </c>
      <c r="C786" s="92" t="s">
        <v>824</v>
      </c>
      <c r="D786" s="92" t="s">
        <v>825</v>
      </c>
      <c r="E786" s="92" t="s">
        <v>540</v>
      </c>
      <c r="F786" s="93">
        <v>278292</v>
      </c>
      <c r="G786" s="94">
        <v>277204.921875</v>
      </c>
      <c r="H786" s="95">
        <v>256</v>
      </c>
      <c r="I786" s="91">
        <v>255</v>
      </c>
      <c r="J786" s="95">
        <v>1</v>
      </c>
      <c r="K786" s="95">
        <v>249</v>
      </c>
      <c r="L786" s="96">
        <v>0.00390625</v>
      </c>
      <c r="M786" s="94">
        <v>1087.078125</v>
      </c>
      <c r="N786" s="97">
        <v>0.9764705882352941</v>
      </c>
      <c r="O786" s="94">
        <v>1113.2727786144578</v>
      </c>
      <c r="P786" s="94">
        <v>26.19465361445782</v>
      </c>
    </row>
    <row r="787" spans="1:16" ht="13.5">
      <c r="A787" s="99"/>
      <c r="B787" s="85" t="s">
        <v>1016</v>
      </c>
      <c r="C787" s="85" t="s">
        <v>537</v>
      </c>
      <c r="D787" s="85" t="s">
        <v>752</v>
      </c>
      <c r="E787" s="85" t="s">
        <v>540</v>
      </c>
      <c r="F787" s="100">
        <v>277500</v>
      </c>
      <c r="G787" s="101">
        <v>277500</v>
      </c>
      <c r="H787" s="102">
        <v>175</v>
      </c>
      <c r="I787" s="99">
        <v>175</v>
      </c>
      <c r="J787" s="102" t="s">
        <v>1710</v>
      </c>
      <c r="K787" s="102">
        <v>171</v>
      </c>
      <c r="L787" s="103" t="s">
        <v>1710</v>
      </c>
      <c r="M787" s="101">
        <v>1585.7142857142858</v>
      </c>
      <c r="N787" s="104">
        <v>0.9771428571428571</v>
      </c>
      <c r="O787" s="101">
        <v>1622.8070175438597</v>
      </c>
      <c r="P787" s="101">
        <v>37.09273182957395</v>
      </c>
    </row>
    <row r="788" spans="1:16" ht="13.5">
      <c r="A788" s="91"/>
      <c r="B788" s="92" t="s">
        <v>303</v>
      </c>
      <c r="C788" s="92" t="s">
        <v>725</v>
      </c>
      <c r="D788" s="92" t="s">
        <v>791</v>
      </c>
      <c r="E788" s="92" t="s">
        <v>538</v>
      </c>
      <c r="F788" s="93">
        <v>274757</v>
      </c>
      <c r="G788" s="94">
        <v>274757</v>
      </c>
      <c r="H788" s="95">
        <v>226</v>
      </c>
      <c r="I788" s="91">
        <v>226</v>
      </c>
      <c r="J788" s="95" t="s">
        <v>1710</v>
      </c>
      <c r="K788" s="95">
        <v>220</v>
      </c>
      <c r="L788" s="96" t="s">
        <v>1710</v>
      </c>
      <c r="M788" s="94">
        <v>1215.7389380530974</v>
      </c>
      <c r="N788" s="97">
        <v>0.9734513274336283</v>
      </c>
      <c r="O788" s="94">
        <v>1248.8954545454546</v>
      </c>
      <c r="P788" s="94">
        <v>33.15651649235724</v>
      </c>
    </row>
    <row r="789" spans="1:16" ht="13.5">
      <c r="A789" s="99"/>
      <c r="B789" s="85" t="s">
        <v>657</v>
      </c>
      <c r="C789" s="85" t="s">
        <v>658</v>
      </c>
      <c r="D789" s="85" t="s">
        <v>944</v>
      </c>
      <c r="E789" s="85" t="s">
        <v>540</v>
      </c>
      <c r="F789" s="100">
        <v>267986</v>
      </c>
      <c r="G789" s="101">
        <v>267986</v>
      </c>
      <c r="H789" s="102">
        <v>100</v>
      </c>
      <c r="I789" s="99">
        <v>100</v>
      </c>
      <c r="J789" s="102" t="s">
        <v>1710</v>
      </c>
      <c r="K789" s="102">
        <v>91</v>
      </c>
      <c r="L789" s="103" t="s">
        <v>1710</v>
      </c>
      <c r="M789" s="101">
        <v>2679.86</v>
      </c>
      <c r="N789" s="104">
        <v>0.91</v>
      </c>
      <c r="O789" s="101">
        <v>2944.901098901099</v>
      </c>
      <c r="P789" s="101">
        <v>265.04109890109885</v>
      </c>
    </row>
    <row r="790" spans="1:16" ht="13.5">
      <c r="A790" s="91"/>
      <c r="B790" s="92" t="s">
        <v>1739</v>
      </c>
      <c r="C790" s="92" t="s">
        <v>1740</v>
      </c>
      <c r="D790" s="92" t="s">
        <v>754</v>
      </c>
      <c r="E790" s="92" t="s">
        <v>540</v>
      </c>
      <c r="F790" s="93">
        <v>272947</v>
      </c>
      <c r="G790" s="94">
        <v>272947</v>
      </c>
      <c r="H790" s="95">
        <v>210</v>
      </c>
      <c r="I790" s="91">
        <v>210</v>
      </c>
      <c r="J790" s="95" t="s">
        <v>1710</v>
      </c>
      <c r="K790" s="95">
        <v>181</v>
      </c>
      <c r="L790" s="96" t="s">
        <v>1710</v>
      </c>
      <c r="M790" s="94">
        <v>1299.747619047619</v>
      </c>
      <c r="N790" s="97">
        <v>0.861904761904762</v>
      </c>
      <c r="O790" s="94">
        <v>1507.9944751381215</v>
      </c>
      <c r="P790" s="94">
        <v>208.24685609050243</v>
      </c>
    </row>
    <row r="791" spans="1:16" ht="13.5">
      <c r="A791" s="99"/>
      <c r="B791" s="85" t="s">
        <v>167</v>
      </c>
      <c r="C791" s="85" t="s">
        <v>1845</v>
      </c>
      <c r="D791" s="85" t="s">
        <v>754</v>
      </c>
      <c r="E791" s="85" t="s">
        <v>539</v>
      </c>
      <c r="F791" s="100">
        <v>306865</v>
      </c>
      <c r="G791" s="101">
        <v>306865</v>
      </c>
      <c r="H791" s="102">
        <v>209</v>
      </c>
      <c r="I791" s="99">
        <v>209</v>
      </c>
      <c r="J791" s="102" t="s">
        <v>1710</v>
      </c>
      <c r="K791" s="102">
        <v>155</v>
      </c>
      <c r="L791" s="103" t="s">
        <v>1710</v>
      </c>
      <c r="M791" s="101">
        <v>1468.2535885167465</v>
      </c>
      <c r="N791" s="104">
        <v>0.7416267942583732</v>
      </c>
      <c r="O791" s="101">
        <v>1979.774193548387</v>
      </c>
      <c r="P791" s="101">
        <v>511.52060503164057</v>
      </c>
    </row>
    <row r="792" spans="1:16" ht="13.5">
      <c r="A792" s="91"/>
      <c r="B792" s="92" t="s">
        <v>281</v>
      </c>
      <c r="C792" s="92" t="s">
        <v>282</v>
      </c>
      <c r="D792" s="92" t="s">
        <v>754</v>
      </c>
      <c r="E792" s="92" t="s">
        <v>540</v>
      </c>
      <c r="F792" s="93">
        <v>364151</v>
      </c>
      <c r="G792" s="94">
        <v>364151</v>
      </c>
      <c r="H792" s="95">
        <v>269</v>
      </c>
      <c r="I792" s="91">
        <v>269</v>
      </c>
      <c r="J792" s="95" t="s">
        <v>1710</v>
      </c>
      <c r="K792" s="95">
        <v>251</v>
      </c>
      <c r="L792" s="96" t="s">
        <v>1710</v>
      </c>
      <c r="M792" s="94">
        <v>1353.721189591078</v>
      </c>
      <c r="N792" s="97">
        <v>0.9330855018587361</v>
      </c>
      <c r="O792" s="94">
        <v>1450.800796812749</v>
      </c>
      <c r="P792" s="94">
        <v>97.07960722167104</v>
      </c>
    </row>
    <row r="793" spans="1:16" ht="13.5">
      <c r="A793" s="99"/>
      <c r="B793" s="85" t="s">
        <v>38</v>
      </c>
      <c r="C793" s="85" t="s">
        <v>753</v>
      </c>
      <c r="D793" s="85" t="s">
        <v>754</v>
      </c>
      <c r="E793" s="85" t="s">
        <v>539</v>
      </c>
      <c r="F793" s="100">
        <v>234644</v>
      </c>
      <c r="G793" s="101">
        <v>234644</v>
      </c>
      <c r="H793" s="102">
        <v>160</v>
      </c>
      <c r="I793" s="99">
        <v>160</v>
      </c>
      <c r="J793" s="102" t="s">
        <v>1710</v>
      </c>
      <c r="K793" s="102">
        <v>136</v>
      </c>
      <c r="L793" s="103" t="s">
        <v>1710</v>
      </c>
      <c r="M793" s="101">
        <v>1466.525</v>
      </c>
      <c r="N793" s="104">
        <v>0.85</v>
      </c>
      <c r="O793" s="101">
        <v>1725.3235294117646</v>
      </c>
      <c r="P793" s="101">
        <v>258.79852941176455</v>
      </c>
    </row>
    <row r="794" spans="1:16" ht="13.5">
      <c r="A794" s="91"/>
      <c r="B794" s="92" t="s">
        <v>700</v>
      </c>
      <c r="C794" s="92" t="s">
        <v>701</v>
      </c>
      <c r="D794" s="92" t="s">
        <v>754</v>
      </c>
      <c r="E794" s="92" t="s">
        <v>539</v>
      </c>
      <c r="F794" s="93">
        <v>351298</v>
      </c>
      <c r="G794" s="94">
        <v>351298</v>
      </c>
      <c r="H794" s="95">
        <v>217</v>
      </c>
      <c r="I794" s="91">
        <v>217</v>
      </c>
      <c r="J794" s="95" t="s">
        <v>1710</v>
      </c>
      <c r="K794" s="95">
        <v>199</v>
      </c>
      <c r="L794" s="96" t="s">
        <v>1710</v>
      </c>
      <c r="M794" s="94">
        <v>1618.884792626728</v>
      </c>
      <c r="N794" s="97">
        <v>0.9170506912442397</v>
      </c>
      <c r="O794" s="94">
        <v>1765.3165829145728</v>
      </c>
      <c r="P794" s="94">
        <v>146.4317902878447</v>
      </c>
    </row>
    <row r="795" spans="1:16" ht="13.5">
      <c r="A795" s="99" t="s">
        <v>1900</v>
      </c>
      <c r="B795" s="85" t="s">
        <v>249</v>
      </c>
      <c r="C795" s="85" t="s">
        <v>743</v>
      </c>
      <c r="D795" s="85" t="s">
        <v>815</v>
      </c>
      <c r="E795" s="85" t="s">
        <v>540</v>
      </c>
      <c r="F795" s="100">
        <v>286897</v>
      </c>
      <c r="G795" s="101">
        <v>285346.20540540543</v>
      </c>
      <c r="H795" s="102">
        <v>185</v>
      </c>
      <c r="I795" s="99">
        <v>184</v>
      </c>
      <c r="J795" s="102">
        <v>1</v>
      </c>
      <c r="K795" s="102">
        <v>161</v>
      </c>
      <c r="L795" s="103">
        <v>0.005405405405405406</v>
      </c>
      <c r="M795" s="101">
        <v>1550.7945945945946</v>
      </c>
      <c r="N795" s="104">
        <v>0.875</v>
      </c>
      <c r="O795" s="101">
        <v>1772.3366795366796</v>
      </c>
      <c r="P795" s="101">
        <v>221.542084942085</v>
      </c>
    </row>
    <row r="796" spans="1:16" ht="13.5">
      <c r="A796" s="91"/>
      <c r="B796" s="92" t="s">
        <v>612</v>
      </c>
      <c r="C796" s="92" t="s">
        <v>613</v>
      </c>
      <c r="D796" s="92" t="s">
        <v>926</v>
      </c>
      <c r="E796" s="92" t="s">
        <v>540</v>
      </c>
      <c r="F796" s="93">
        <v>309633</v>
      </c>
      <c r="G796" s="94">
        <v>309633</v>
      </c>
      <c r="H796" s="95">
        <v>226</v>
      </c>
      <c r="I796" s="91">
        <v>226</v>
      </c>
      <c r="J796" s="95" t="s">
        <v>1710</v>
      </c>
      <c r="K796" s="95">
        <v>219</v>
      </c>
      <c r="L796" s="96" t="s">
        <v>1710</v>
      </c>
      <c r="M796" s="94">
        <v>1370.0575221238937</v>
      </c>
      <c r="N796" s="97">
        <v>0.9690265486725663</v>
      </c>
      <c r="O796" s="94">
        <v>1413.849315068493</v>
      </c>
      <c r="P796" s="94">
        <v>43.791792944599365</v>
      </c>
    </row>
    <row r="797" spans="1:16" ht="13.5">
      <c r="A797" s="99"/>
      <c r="B797" s="85" t="s">
        <v>1317</v>
      </c>
      <c r="C797" s="85" t="s">
        <v>1318</v>
      </c>
      <c r="D797" s="85" t="s">
        <v>878</v>
      </c>
      <c r="E797" s="85" t="s">
        <v>540</v>
      </c>
      <c r="F797" s="100">
        <v>271074</v>
      </c>
      <c r="G797" s="101">
        <v>271074</v>
      </c>
      <c r="H797" s="102">
        <v>191</v>
      </c>
      <c r="I797" s="99">
        <v>191</v>
      </c>
      <c r="J797" s="102" t="s">
        <v>1710</v>
      </c>
      <c r="K797" s="102">
        <v>180</v>
      </c>
      <c r="L797" s="103" t="s">
        <v>1710</v>
      </c>
      <c r="M797" s="101">
        <v>1419.235602094241</v>
      </c>
      <c r="N797" s="104">
        <v>0.9424083769633508</v>
      </c>
      <c r="O797" s="101">
        <v>1505.9666666666667</v>
      </c>
      <c r="P797" s="101">
        <v>86.7310645724258</v>
      </c>
    </row>
    <row r="798" spans="1:16" ht="13.5">
      <c r="A798" s="91"/>
      <c r="B798" s="92" t="s">
        <v>1595</v>
      </c>
      <c r="C798" s="92" t="s">
        <v>1596</v>
      </c>
      <c r="D798" s="92" t="s">
        <v>878</v>
      </c>
      <c r="E798" s="92" t="s">
        <v>540</v>
      </c>
      <c r="F798" s="93">
        <v>274307</v>
      </c>
      <c r="G798" s="94">
        <v>274307</v>
      </c>
      <c r="H798" s="95">
        <v>166</v>
      </c>
      <c r="I798" s="91">
        <v>166</v>
      </c>
      <c r="J798" s="95" t="s">
        <v>1710</v>
      </c>
      <c r="K798" s="95">
        <v>154</v>
      </c>
      <c r="L798" s="96" t="s">
        <v>1710</v>
      </c>
      <c r="M798" s="94">
        <v>1652.4518072289156</v>
      </c>
      <c r="N798" s="97">
        <v>0.927710843373494</v>
      </c>
      <c r="O798" s="94">
        <v>1781.2142857142858</v>
      </c>
      <c r="P798" s="94">
        <v>128.76247848537014</v>
      </c>
    </row>
    <row r="799" spans="1:16" ht="13.5">
      <c r="A799" s="99"/>
      <c r="B799" s="85" t="s">
        <v>115</v>
      </c>
      <c r="C799" s="85" t="s">
        <v>518</v>
      </c>
      <c r="D799" s="85" t="s">
        <v>827</v>
      </c>
      <c r="E799" s="85" t="s">
        <v>540</v>
      </c>
      <c r="F799" s="100">
        <v>330719</v>
      </c>
      <c r="G799" s="101">
        <v>330719</v>
      </c>
      <c r="H799" s="102">
        <v>350</v>
      </c>
      <c r="I799" s="99">
        <v>350</v>
      </c>
      <c r="J799" s="102" t="s">
        <v>1710</v>
      </c>
      <c r="K799" s="102">
        <v>292</v>
      </c>
      <c r="L799" s="103" t="s">
        <v>1710</v>
      </c>
      <c r="M799" s="101">
        <v>944.9114285714286</v>
      </c>
      <c r="N799" s="104">
        <v>0.8342857142857143</v>
      </c>
      <c r="O799" s="101">
        <v>1132.599315068493</v>
      </c>
      <c r="P799" s="101">
        <v>187.68788649706448</v>
      </c>
    </row>
    <row r="800" spans="1:16" ht="13.5">
      <c r="A800" s="91"/>
      <c r="B800" s="92" t="s">
        <v>1723</v>
      </c>
      <c r="C800" s="92" t="s">
        <v>1724</v>
      </c>
      <c r="D800" s="92" t="s">
        <v>777</v>
      </c>
      <c r="E800" s="92" t="s">
        <v>540</v>
      </c>
      <c r="F800" s="93">
        <v>271965</v>
      </c>
      <c r="G800" s="94">
        <v>271965</v>
      </c>
      <c r="H800" s="95">
        <v>250</v>
      </c>
      <c r="I800" s="91">
        <v>250</v>
      </c>
      <c r="J800" s="95" t="s">
        <v>1710</v>
      </c>
      <c r="K800" s="95">
        <v>238</v>
      </c>
      <c r="L800" s="96" t="s">
        <v>1710</v>
      </c>
      <c r="M800" s="94">
        <v>1087.86</v>
      </c>
      <c r="N800" s="97">
        <v>0.952</v>
      </c>
      <c r="O800" s="94">
        <v>1142.7100840336134</v>
      </c>
      <c r="P800" s="94">
        <v>54.850084033613484</v>
      </c>
    </row>
    <row r="801" spans="1:16" ht="13.5">
      <c r="A801" s="99"/>
      <c r="B801" s="85" t="s">
        <v>1402</v>
      </c>
      <c r="C801" s="85" t="s">
        <v>1403</v>
      </c>
      <c r="D801" s="85" t="s">
        <v>763</v>
      </c>
      <c r="E801" s="85" t="s">
        <v>540</v>
      </c>
      <c r="F801" s="100">
        <v>270030</v>
      </c>
      <c r="G801" s="101">
        <v>270030</v>
      </c>
      <c r="H801" s="102">
        <v>165</v>
      </c>
      <c r="I801" s="99">
        <v>165</v>
      </c>
      <c r="J801" s="102" t="s">
        <v>1710</v>
      </c>
      <c r="K801" s="102">
        <v>143</v>
      </c>
      <c r="L801" s="103" t="s">
        <v>1710</v>
      </c>
      <c r="M801" s="101">
        <v>1636.5454545454545</v>
      </c>
      <c r="N801" s="104">
        <v>0.8666666666666667</v>
      </c>
      <c r="O801" s="101">
        <v>1888.3216783216783</v>
      </c>
      <c r="P801" s="101">
        <v>251.7762237762238</v>
      </c>
    </row>
    <row r="802" spans="1:16" ht="13.5">
      <c r="A802" s="91"/>
      <c r="B802" s="92" t="s">
        <v>77</v>
      </c>
      <c r="C802" s="92" t="s">
        <v>1694</v>
      </c>
      <c r="D802" s="92" t="s">
        <v>812</v>
      </c>
      <c r="E802" s="92" t="s">
        <v>540</v>
      </c>
      <c r="F802" s="93">
        <v>589767</v>
      </c>
      <c r="G802" s="94">
        <v>589767</v>
      </c>
      <c r="H802" s="95">
        <v>430</v>
      </c>
      <c r="I802" s="91">
        <v>430</v>
      </c>
      <c r="J802" s="95" t="s">
        <v>1710</v>
      </c>
      <c r="K802" s="95">
        <v>414</v>
      </c>
      <c r="L802" s="96" t="s">
        <v>1710</v>
      </c>
      <c r="M802" s="94">
        <v>1371.5511627906976</v>
      </c>
      <c r="N802" s="97">
        <v>0.9627906976744186</v>
      </c>
      <c r="O802" s="94">
        <v>1424.5579710144928</v>
      </c>
      <c r="P802" s="94">
        <v>53.00680822379513</v>
      </c>
    </row>
    <row r="803" spans="1:16" ht="13.5">
      <c r="A803" s="99"/>
      <c r="B803" s="85" t="s">
        <v>82</v>
      </c>
      <c r="C803" s="85" t="s">
        <v>83</v>
      </c>
      <c r="D803" s="85" t="s">
        <v>915</v>
      </c>
      <c r="E803" s="85" t="s">
        <v>540</v>
      </c>
      <c r="F803" s="100">
        <v>461396</v>
      </c>
      <c r="G803" s="101">
        <v>461396</v>
      </c>
      <c r="H803" s="102">
        <v>295</v>
      </c>
      <c r="I803" s="99">
        <v>295</v>
      </c>
      <c r="J803" s="102" t="s">
        <v>1710</v>
      </c>
      <c r="K803" s="102">
        <v>266</v>
      </c>
      <c r="L803" s="103" t="s">
        <v>1710</v>
      </c>
      <c r="M803" s="101">
        <v>1564.0542372881355</v>
      </c>
      <c r="N803" s="104">
        <v>0.9016949152542373</v>
      </c>
      <c r="O803" s="101">
        <v>1734.5714285714287</v>
      </c>
      <c r="P803" s="101">
        <v>170.5171912832932</v>
      </c>
    </row>
    <row r="804" spans="1:16" ht="13.5">
      <c r="A804" s="91"/>
      <c r="B804" s="92" t="s">
        <v>68</v>
      </c>
      <c r="C804" s="92" t="s">
        <v>455</v>
      </c>
      <c r="D804" s="92" t="s">
        <v>915</v>
      </c>
      <c r="E804" s="92" t="s">
        <v>540</v>
      </c>
      <c r="F804" s="93">
        <v>271073</v>
      </c>
      <c r="G804" s="94">
        <v>271073</v>
      </c>
      <c r="H804" s="95">
        <v>182</v>
      </c>
      <c r="I804" s="91">
        <v>182</v>
      </c>
      <c r="J804" s="95" t="s">
        <v>1710</v>
      </c>
      <c r="K804" s="95">
        <v>164</v>
      </c>
      <c r="L804" s="96" t="s">
        <v>1710</v>
      </c>
      <c r="M804" s="94">
        <v>1489.4120879120878</v>
      </c>
      <c r="N804" s="97">
        <v>0.9010989010989011</v>
      </c>
      <c r="O804" s="94">
        <v>1652.8841463414635</v>
      </c>
      <c r="P804" s="94">
        <v>163.4720584293757</v>
      </c>
    </row>
    <row r="805" spans="1:16" ht="13.5">
      <c r="A805" s="99"/>
      <c r="B805" s="85" t="s">
        <v>1030</v>
      </c>
      <c r="C805" s="85" t="s">
        <v>957</v>
      </c>
      <c r="D805" s="85" t="s">
        <v>915</v>
      </c>
      <c r="E805" s="85" t="s">
        <v>540</v>
      </c>
      <c r="F805" s="100">
        <v>274335</v>
      </c>
      <c r="G805" s="101">
        <v>274335</v>
      </c>
      <c r="H805" s="102">
        <v>160</v>
      </c>
      <c r="I805" s="99">
        <v>160</v>
      </c>
      <c r="J805" s="102" t="s">
        <v>1710</v>
      </c>
      <c r="K805" s="102">
        <v>153</v>
      </c>
      <c r="L805" s="103" t="s">
        <v>1710</v>
      </c>
      <c r="M805" s="101">
        <v>1714.59375</v>
      </c>
      <c r="N805" s="104">
        <v>0.95625</v>
      </c>
      <c r="O805" s="101">
        <v>1793.0392156862745</v>
      </c>
      <c r="P805" s="101">
        <v>78.44546568627447</v>
      </c>
    </row>
    <row r="806" spans="1:16" ht="13.5">
      <c r="A806" s="91"/>
      <c r="B806" s="92" t="s">
        <v>1192</v>
      </c>
      <c r="C806" s="92" t="s">
        <v>1801</v>
      </c>
      <c r="D806" s="92" t="s">
        <v>915</v>
      </c>
      <c r="E806" s="92" t="s">
        <v>540</v>
      </c>
      <c r="F806" s="93">
        <v>534262</v>
      </c>
      <c r="G806" s="94">
        <v>534262</v>
      </c>
      <c r="H806" s="95">
        <v>415</v>
      </c>
      <c r="I806" s="91">
        <v>415</v>
      </c>
      <c r="J806" s="95" t="s">
        <v>1710</v>
      </c>
      <c r="K806" s="95">
        <v>415</v>
      </c>
      <c r="L806" s="96" t="s">
        <v>1710</v>
      </c>
      <c r="M806" s="94">
        <v>1287.378313253012</v>
      </c>
      <c r="N806" s="97">
        <v>1</v>
      </c>
      <c r="O806" s="94">
        <v>1287.378313253012</v>
      </c>
      <c r="P806" s="94">
        <v>0</v>
      </c>
    </row>
    <row r="807" spans="1:16" ht="13.5">
      <c r="A807" s="99" t="s">
        <v>1900</v>
      </c>
      <c r="B807" s="85" t="s">
        <v>264</v>
      </c>
      <c r="C807" s="85" t="s">
        <v>914</v>
      </c>
      <c r="D807" s="85" t="s">
        <v>915</v>
      </c>
      <c r="E807" s="85" t="s">
        <v>540</v>
      </c>
      <c r="F807" s="100">
        <v>286877</v>
      </c>
      <c r="G807" s="101">
        <v>274126.9111111111</v>
      </c>
      <c r="H807" s="102">
        <v>180</v>
      </c>
      <c r="I807" s="99">
        <v>172</v>
      </c>
      <c r="J807" s="102">
        <v>8</v>
      </c>
      <c r="K807" s="102">
        <v>165</v>
      </c>
      <c r="L807" s="103">
        <v>0.044444444444444446</v>
      </c>
      <c r="M807" s="101">
        <v>1593.7611111111112</v>
      </c>
      <c r="N807" s="104">
        <v>0.9593023255813954</v>
      </c>
      <c r="O807" s="101">
        <v>1661.375218855219</v>
      </c>
      <c r="P807" s="101">
        <v>67.61410774410774</v>
      </c>
    </row>
    <row r="808" spans="1:16" ht="13.5">
      <c r="A808" s="91"/>
      <c r="B808" s="92" t="s">
        <v>584</v>
      </c>
      <c r="C808" s="92" t="s">
        <v>585</v>
      </c>
      <c r="D808" s="92" t="s">
        <v>828</v>
      </c>
      <c r="E808" s="92" t="s">
        <v>538</v>
      </c>
      <c r="F808" s="93">
        <v>267986</v>
      </c>
      <c r="G808" s="94">
        <v>267986</v>
      </c>
      <c r="H808" s="95">
        <v>163</v>
      </c>
      <c r="I808" s="91">
        <v>163</v>
      </c>
      <c r="J808" s="95" t="s">
        <v>1710</v>
      </c>
      <c r="K808" s="95">
        <v>154</v>
      </c>
      <c r="L808" s="96" t="s">
        <v>1710</v>
      </c>
      <c r="M808" s="94">
        <v>1644.0858895705521</v>
      </c>
      <c r="N808" s="97">
        <v>0.9447852760736196</v>
      </c>
      <c r="O808" s="94">
        <v>1740.1688311688313</v>
      </c>
      <c r="P808" s="94">
        <v>96.08294159827915</v>
      </c>
    </row>
    <row r="809" spans="1:16" ht="13.5">
      <c r="A809" s="99"/>
      <c r="B809" s="85" t="s">
        <v>1455</v>
      </c>
      <c r="C809" s="85" t="s">
        <v>1456</v>
      </c>
      <c r="D809" s="85" t="s">
        <v>836</v>
      </c>
      <c r="E809" s="85" t="s">
        <v>540</v>
      </c>
      <c r="F809" s="100">
        <v>354095</v>
      </c>
      <c r="G809" s="101">
        <v>354095</v>
      </c>
      <c r="H809" s="102">
        <v>303</v>
      </c>
      <c r="I809" s="99">
        <v>303</v>
      </c>
      <c r="J809" s="102" t="s">
        <v>1710</v>
      </c>
      <c r="K809" s="102">
        <v>303</v>
      </c>
      <c r="L809" s="103" t="s">
        <v>1710</v>
      </c>
      <c r="M809" s="101">
        <v>1168.6303630363036</v>
      </c>
      <c r="N809" s="104">
        <v>1</v>
      </c>
      <c r="O809" s="101">
        <v>1168.6303630363036</v>
      </c>
      <c r="P809" s="101">
        <v>0</v>
      </c>
    </row>
    <row r="810" spans="1:16" ht="13.5">
      <c r="A810" s="91"/>
      <c r="B810" s="92" t="s">
        <v>1452</v>
      </c>
      <c r="C810" s="92" t="s">
        <v>446</v>
      </c>
      <c r="D810" s="92" t="s">
        <v>836</v>
      </c>
      <c r="E810" s="92" t="s">
        <v>540</v>
      </c>
      <c r="F810" s="93">
        <v>376672</v>
      </c>
      <c r="G810" s="94">
        <v>376672</v>
      </c>
      <c r="H810" s="95">
        <v>353</v>
      </c>
      <c r="I810" s="91">
        <v>353</v>
      </c>
      <c r="J810" s="95" t="s">
        <v>1710</v>
      </c>
      <c r="K810" s="95">
        <v>330</v>
      </c>
      <c r="L810" s="96" t="s">
        <v>1710</v>
      </c>
      <c r="M810" s="94">
        <v>1067.0594900849858</v>
      </c>
      <c r="N810" s="97">
        <v>0.9348441926345609</v>
      </c>
      <c r="O810" s="94">
        <v>1141.430303030303</v>
      </c>
      <c r="P810" s="94">
        <v>74.37081294531731</v>
      </c>
    </row>
    <row r="811" spans="1:16" ht="13.5">
      <c r="A811" s="99"/>
      <c r="B811" s="85" t="s">
        <v>614</v>
      </c>
      <c r="C811" s="85" t="s">
        <v>615</v>
      </c>
      <c r="D811" s="85" t="s">
        <v>836</v>
      </c>
      <c r="E811" s="85" t="s">
        <v>540</v>
      </c>
      <c r="F811" s="100">
        <v>252558</v>
      </c>
      <c r="G811" s="101">
        <v>252558</v>
      </c>
      <c r="H811" s="102">
        <v>238</v>
      </c>
      <c r="I811" s="99">
        <v>238</v>
      </c>
      <c r="J811" s="102" t="s">
        <v>1710</v>
      </c>
      <c r="K811" s="102">
        <v>177</v>
      </c>
      <c r="L811" s="103" t="s">
        <v>1710</v>
      </c>
      <c r="M811" s="101">
        <v>1061.1680672268908</v>
      </c>
      <c r="N811" s="104">
        <v>0.7436974789915967</v>
      </c>
      <c r="O811" s="101">
        <v>1426.8813559322034</v>
      </c>
      <c r="P811" s="101">
        <v>365.7132887053126</v>
      </c>
    </row>
    <row r="812" spans="1:16" ht="13.5">
      <c r="A812" s="91"/>
      <c r="B812" s="92" t="s">
        <v>4</v>
      </c>
      <c r="C812" s="92" t="s">
        <v>5</v>
      </c>
      <c r="D812" s="92" t="s">
        <v>834</v>
      </c>
      <c r="E812" s="92" t="s">
        <v>540</v>
      </c>
      <c r="F812" s="93">
        <v>407794</v>
      </c>
      <c r="G812" s="94">
        <v>407794</v>
      </c>
      <c r="H812" s="95">
        <v>501</v>
      </c>
      <c r="I812" s="91">
        <v>501</v>
      </c>
      <c r="J812" s="95" t="s">
        <v>1710</v>
      </c>
      <c r="K812" s="95">
        <v>459</v>
      </c>
      <c r="L812" s="96" t="s">
        <v>1710</v>
      </c>
      <c r="M812" s="94">
        <v>813.9600798403194</v>
      </c>
      <c r="N812" s="97">
        <v>0.9161676646706587</v>
      </c>
      <c r="O812" s="94">
        <v>888.4400871459695</v>
      </c>
      <c r="P812" s="94">
        <v>74.48000730565013</v>
      </c>
    </row>
    <row r="813" spans="1:16" ht="13.5">
      <c r="A813" s="99"/>
      <c r="B813" s="85" t="s">
        <v>1432</v>
      </c>
      <c r="C813" s="85" t="s">
        <v>918</v>
      </c>
      <c r="D813" s="85" t="s">
        <v>834</v>
      </c>
      <c r="E813" s="85" t="s">
        <v>540</v>
      </c>
      <c r="F813" s="100">
        <v>372211</v>
      </c>
      <c r="G813" s="101">
        <v>372211</v>
      </c>
      <c r="H813" s="102">
        <v>270</v>
      </c>
      <c r="I813" s="99">
        <v>270</v>
      </c>
      <c r="J813" s="102" t="s">
        <v>1710</v>
      </c>
      <c r="K813" s="102">
        <v>259</v>
      </c>
      <c r="L813" s="103" t="s">
        <v>1710</v>
      </c>
      <c r="M813" s="101">
        <v>1378.5592592592593</v>
      </c>
      <c r="N813" s="104">
        <v>0.9592592592592593</v>
      </c>
      <c r="O813" s="101">
        <v>1437.1081081081081</v>
      </c>
      <c r="P813" s="101">
        <v>58.54884884884882</v>
      </c>
    </row>
    <row r="814" spans="1:16" ht="13.5">
      <c r="A814" s="91"/>
      <c r="B814" s="92" t="s">
        <v>1492</v>
      </c>
      <c r="C814" s="92" t="s">
        <v>1493</v>
      </c>
      <c r="D814" s="92" t="s">
        <v>894</v>
      </c>
      <c r="E814" s="92" t="s">
        <v>540</v>
      </c>
      <c r="F814" s="93">
        <v>220000</v>
      </c>
      <c r="G814" s="94">
        <v>220000</v>
      </c>
      <c r="H814" s="95">
        <v>161</v>
      </c>
      <c r="I814" s="91">
        <v>161</v>
      </c>
      <c r="J814" s="95" t="s">
        <v>1710</v>
      </c>
      <c r="K814" s="95">
        <v>149</v>
      </c>
      <c r="L814" s="96" t="s">
        <v>1710</v>
      </c>
      <c r="M814" s="94">
        <v>1366.4596273291925</v>
      </c>
      <c r="N814" s="97">
        <v>0.9254658385093167</v>
      </c>
      <c r="O814" s="94">
        <v>1476.510067114094</v>
      </c>
      <c r="P814" s="94">
        <v>110.05043978490153</v>
      </c>
    </row>
    <row r="815" spans="1:16" ht="13.5">
      <c r="A815" s="99"/>
      <c r="B815" s="85" t="s">
        <v>1922</v>
      </c>
      <c r="C815" s="85" t="s">
        <v>1923</v>
      </c>
      <c r="D815" s="85" t="s">
        <v>865</v>
      </c>
      <c r="E815" s="85" t="s">
        <v>540</v>
      </c>
      <c r="F815" s="100">
        <v>316470</v>
      </c>
      <c r="G815" s="101">
        <v>316470</v>
      </c>
      <c r="H815" s="102">
        <v>239</v>
      </c>
      <c r="I815" s="99">
        <v>239</v>
      </c>
      <c r="J815" s="102" t="s">
        <v>1710</v>
      </c>
      <c r="K815" s="102">
        <v>201</v>
      </c>
      <c r="L815" s="103" t="s">
        <v>1710</v>
      </c>
      <c r="M815" s="101">
        <v>1324.142259414226</v>
      </c>
      <c r="N815" s="104">
        <v>0.8410041841004184</v>
      </c>
      <c r="O815" s="101">
        <v>1574.4776119402984</v>
      </c>
      <c r="P815" s="101">
        <v>250.33535252607248</v>
      </c>
    </row>
    <row r="816" spans="1:16" ht="13.5">
      <c r="A816" s="91"/>
      <c r="B816" s="92" t="s">
        <v>1503</v>
      </c>
      <c r="C816" s="92" t="s">
        <v>1823</v>
      </c>
      <c r="D816" s="92" t="s">
        <v>773</v>
      </c>
      <c r="E816" s="92" t="s">
        <v>540</v>
      </c>
      <c r="F816" s="93">
        <v>578314</v>
      </c>
      <c r="G816" s="94">
        <v>578314</v>
      </c>
      <c r="H816" s="95">
        <v>745</v>
      </c>
      <c r="I816" s="91">
        <v>745</v>
      </c>
      <c r="J816" s="95" t="s">
        <v>1710</v>
      </c>
      <c r="K816" s="95">
        <v>745</v>
      </c>
      <c r="L816" s="96" t="s">
        <v>1710</v>
      </c>
      <c r="M816" s="94">
        <v>776.2604026845638</v>
      </c>
      <c r="N816" s="97">
        <v>1</v>
      </c>
      <c r="O816" s="94">
        <v>776.2604026845638</v>
      </c>
      <c r="P816" s="94">
        <v>0</v>
      </c>
    </row>
    <row r="817" spans="1:16" ht="13.5">
      <c r="A817" s="99"/>
      <c r="B817" s="85" t="s">
        <v>771</v>
      </c>
      <c r="C817" s="85" t="s">
        <v>772</v>
      </c>
      <c r="D817" s="85" t="s">
        <v>773</v>
      </c>
      <c r="E817" s="85" t="s">
        <v>540</v>
      </c>
      <c r="F817" s="100">
        <v>234229</v>
      </c>
      <c r="G817" s="101">
        <v>234229</v>
      </c>
      <c r="H817" s="102">
        <v>127</v>
      </c>
      <c r="I817" s="99">
        <v>127</v>
      </c>
      <c r="J817" s="102" t="s">
        <v>1710</v>
      </c>
      <c r="K817" s="102">
        <v>110</v>
      </c>
      <c r="L817" s="103" t="s">
        <v>1710</v>
      </c>
      <c r="M817" s="101">
        <v>1844.3228346456692</v>
      </c>
      <c r="N817" s="104">
        <v>0.8661417322834646</v>
      </c>
      <c r="O817" s="101">
        <v>2129.3545454545456</v>
      </c>
      <c r="P817" s="101">
        <v>285.03171080887637</v>
      </c>
    </row>
    <row r="818" spans="1:16" ht="13.5">
      <c r="A818" s="91"/>
      <c r="B818" s="92" t="s">
        <v>1075</v>
      </c>
      <c r="C818" s="92" t="s">
        <v>1646</v>
      </c>
      <c r="D818" s="92" t="s">
        <v>791</v>
      </c>
      <c r="E818" s="92" t="s">
        <v>540</v>
      </c>
      <c r="F818" s="93">
        <v>388120</v>
      </c>
      <c r="G818" s="94">
        <v>388120</v>
      </c>
      <c r="H818" s="95">
        <v>412</v>
      </c>
      <c r="I818" s="91">
        <v>412</v>
      </c>
      <c r="J818" s="95" t="s">
        <v>1710</v>
      </c>
      <c r="K818" s="95">
        <v>386</v>
      </c>
      <c r="L818" s="96" t="s">
        <v>1710</v>
      </c>
      <c r="M818" s="94">
        <v>942.0388349514564</v>
      </c>
      <c r="N818" s="97">
        <v>0.9368932038834952</v>
      </c>
      <c r="O818" s="94">
        <v>1005.4922279792746</v>
      </c>
      <c r="P818" s="94">
        <v>63.453393027818265</v>
      </c>
    </row>
    <row r="819" spans="1:16" ht="13.5">
      <c r="A819" s="99"/>
      <c r="B819" s="85" t="s">
        <v>1091</v>
      </c>
      <c r="C819" s="85" t="s">
        <v>514</v>
      </c>
      <c r="D819" s="85" t="s">
        <v>791</v>
      </c>
      <c r="E819" s="85" t="s">
        <v>540</v>
      </c>
      <c r="F819" s="100">
        <v>235689</v>
      </c>
      <c r="G819" s="101">
        <v>235689</v>
      </c>
      <c r="H819" s="102">
        <v>165</v>
      </c>
      <c r="I819" s="99">
        <v>165</v>
      </c>
      <c r="J819" s="102" t="s">
        <v>1710</v>
      </c>
      <c r="K819" s="102">
        <v>141</v>
      </c>
      <c r="L819" s="103" t="s">
        <v>1710</v>
      </c>
      <c r="M819" s="101">
        <v>1428.418181818182</v>
      </c>
      <c r="N819" s="104">
        <v>0.8545454545454545</v>
      </c>
      <c r="O819" s="101">
        <v>1671.5531914893618</v>
      </c>
      <c r="P819" s="101">
        <v>243.1350096711799</v>
      </c>
    </row>
    <row r="820" spans="1:16" ht="13.5">
      <c r="A820" s="91"/>
      <c r="B820" s="92" t="s">
        <v>570</v>
      </c>
      <c r="C820" s="92" t="s">
        <v>571</v>
      </c>
      <c r="D820" s="92" t="s">
        <v>823</v>
      </c>
      <c r="E820" s="92" t="s">
        <v>540</v>
      </c>
      <c r="F820" s="93">
        <v>276523</v>
      </c>
      <c r="G820" s="94">
        <v>276523</v>
      </c>
      <c r="H820" s="95">
        <v>205</v>
      </c>
      <c r="I820" s="91">
        <v>205</v>
      </c>
      <c r="J820" s="95" t="s">
        <v>1710</v>
      </c>
      <c r="K820" s="95">
        <v>198</v>
      </c>
      <c r="L820" s="96" t="s">
        <v>1710</v>
      </c>
      <c r="M820" s="94">
        <v>1348.8926829268294</v>
      </c>
      <c r="N820" s="97">
        <v>0.9658536585365853</v>
      </c>
      <c r="O820" s="94">
        <v>1396.580808080808</v>
      </c>
      <c r="P820" s="94">
        <v>47.68812515397872</v>
      </c>
    </row>
    <row r="821" spans="1:16" ht="13.5">
      <c r="A821" s="99"/>
      <c r="B821" s="85" t="s">
        <v>510</v>
      </c>
      <c r="C821" s="85" t="s">
        <v>511</v>
      </c>
      <c r="D821" s="85" t="s">
        <v>796</v>
      </c>
      <c r="E821" s="85" t="s">
        <v>540</v>
      </c>
      <c r="F821" s="100">
        <v>272087</v>
      </c>
      <c r="G821" s="101">
        <v>272087</v>
      </c>
      <c r="H821" s="102">
        <v>178</v>
      </c>
      <c r="I821" s="99">
        <v>178</v>
      </c>
      <c r="J821" s="102" t="s">
        <v>1710</v>
      </c>
      <c r="K821" s="102">
        <v>151</v>
      </c>
      <c r="L821" s="103" t="s">
        <v>1710</v>
      </c>
      <c r="M821" s="101">
        <v>1528.5786516853932</v>
      </c>
      <c r="N821" s="104">
        <v>0.848314606741573</v>
      </c>
      <c r="O821" s="101">
        <v>1801.9006622516556</v>
      </c>
      <c r="P821" s="101">
        <v>273.3220105662624</v>
      </c>
    </row>
    <row r="822" spans="1:16" ht="13.5">
      <c r="A822" s="91"/>
      <c r="B822" s="92" t="s">
        <v>293</v>
      </c>
      <c r="C822" s="92" t="s">
        <v>693</v>
      </c>
      <c r="D822" s="92" t="s">
        <v>796</v>
      </c>
      <c r="E822" s="92" t="s">
        <v>540</v>
      </c>
      <c r="F822" s="93">
        <v>472270</v>
      </c>
      <c r="G822" s="94">
        <v>472270</v>
      </c>
      <c r="H822" s="95">
        <v>397</v>
      </c>
      <c r="I822" s="91">
        <v>397</v>
      </c>
      <c r="J822" s="95" t="s">
        <v>1710</v>
      </c>
      <c r="K822" s="95">
        <v>359</v>
      </c>
      <c r="L822" s="96" t="s">
        <v>1710</v>
      </c>
      <c r="M822" s="94">
        <v>1189.5969773299748</v>
      </c>
      <c r="N822" s="97">
        <v>0.9042821158690176</v>
      </c>
      <c r="O822" s="94">
        <v>1315.5153203342618</v>
      </c>
      <c r="P822" s="94">
        <v>125.91834300428695</v>
      </c>
    </row>
    <row r="823" spans="1:16" ht="13.5">
      <c r="A823" s="99"/>
      <c r="B823" s="85" t="s">
        <v>1420</v>
      </c>
      <c r="C823" s="85" t="s">
        <v>1786</v>
      </c>
      <c r="D823" s="85" t="s">
        <v>796</v>
      </c>
      <c r="E823" s="85" t="s">
        <v>540</v>
      </c>
      <c r="F823" s="100">
        <v>298222</v>
      </c>
      <c r="G823" s="101">
        <v>298222</v>
      </c>
      <c r="H823" s="102">
        <v>167</v>
      </c>
      <c r="I823" s="99">
        <v>167</v>
      </c>
      <c r="J823" s="102" t="s">
        <v>1710</v>
      </c>
      <c r="K823" s="102">
        <v>155</v>
      </c>
      <c r="L823" s="103" t="s">
        <v>1710</v>
      </c>
      <c r="M823" s="101">
        <v>1785.7604790419161</v>
      </c>
      <c r="N823" s="104">
        <v>0.9281437125748503</v>
      </c>
      <c r="O823" s="101">
        <v>1924.0129032258064</v>
      </c>
      <c r="P823" s="101">
        <v>138.2524241838903</v>
      </c>
    </row>
    <row r="824" spans="1:16" ht="13.5">
      <c r="A824" s="91"/>
      <c r="B824" s="92" t="s">
        <v>390</v>
      </c>
      <c r="C824" s="92" t="s">
        <v>391</v>
      </c>
      <c r="D824" s="92" t="s">
        <v>787</v>
      </c>
      <c r="E824" s="92" t="s">
        <v>540</v>
      </c>
      <c r="F824" s="93">
        <v>315698</v>
      </c>
      <c r="G824" s="94">
        <v>315698</v>
      </c>
      <c r="H824" s="95">
        <v>285</v>
      </c>
      <c r="I824" s="91">
        <v>285</v>
      </c>
      <c r="J824" s="95" t="s">
        <v>1710</v>
      </c>
      <c r="K824" s="95">
        <v>281</v>
      </c>
      <c r="L824" s="96" t="s">
        <v>1710</v>
      </c>
      <c r="M824" s="94">
        <v>1107.7122807017545</v>
      </c>
      <c r="N824" s="97">
        <v>0.9859649122807017</v>
      </c>
      <c r="O824" s="94">
        <v>1123.4804270462635</v>
      </c>
      <c r="P824" s="94">
        <v>15.768146344508978</v>
      </c>
    </row>
    <row r="825" spans="1:16" ht="13.5">
      <c r="A825" s="99"/>
      <c r="B825" s="85" t="s">
        <v>667</v>
      </c>
      <c r="C825" s="85" t="s">
        <v>668</v>
      </c>
      <c r="D825" s="85" t="s">
        <v>787</v>
      </c>
      <c r="E825" s="85" t="s">
        <v>540</v>
      </c>
      <c r="F825" s="100">
        <v>327916</v>
      </c>
      <c r="G825" s="101">
        <v>327916</v>
      </c>
      <c r="H825" s="102">
        <v>176</v>
      </c>
      <c r="I825" s="99">
        <v>176</v>
      </c>
      <c r="J825" s="102" t="s">
        <v>1710</v>
      </c>
      <c r="K825" s="102">
        <v>166</v>
      </c>
      <c r="L825" s="103" t="s">
        <v>1710</v>
      </c>
      <c r="M825" s="101">
        <v>1863.159090909091</v>
      </c>
      <c r="N825" s="104">
        <v>0.9431818181818182</v>
      </c>
      <c r="O825" s="101">
        <v>1975.3975903614457</v>
      </c>
      <c r="P825" s="101">
        <v>112.23849945235474</v>
      </c>
    </row>
    <row r="826" spans="1:16" ht="13.5">
      <c r="A826" s="91"/>
      <c r="B826" s="92" t="s">
        <v>2044</v>
      </c>
      <c r="C826" s="92" t="s">
        <v>2045</v>
      </c>
      <c r="D826" s="92" t="s">
        <v>747</v>
      </c>
      <c r="E826" s="92" t="s">
        <v>540</v>
      </c>
      <c r="F826" s="93">
        <v>303867</v>
      </c>
      <c r="G826" s="94">
        <v>303867</v>
      </c>
      <c r="H826" s="95">
        <v>188</v>
      </c>
      <c r="I826" s="91">
        <v>188</v>
      </c>
      <c r="J826" s="95" t="s">
        <v>1710</v>
      </c>
      <c r="K826" s="95">
        <v>186</v>
      </c>
      <c r="L826" s="96" t="s">
        <v>1710</v>
      </c>
      <c r="M826" s="94">
        <v>1616.313829787234</v>
      </c>
      <c r="N826" s="97">
        <v>0.9893617021276596</v>
      </c>
      <c r="O826" s="94">
        <v>1633.6935483870968</v>
      </c>
      <c r="P826" s="94">
        <v>17.379718599862827</v>
      </c>
    </row>
    <row r="827" spans="1:16" ht="13.5">
      <c r="A827" s="99"/>
      <c r="B827" s="85" t="s">
        <v>1059</v>
      </c>
      <c r="C827" s="85" t="s">
        <v>1060</v>
      </c>
      <c r="D827" s="85" t="s">
        <v>797</v>
      </c>
      <c r="E827" s="85" t="s">
        <v>540</v>
      </c>
      <c r="F827" s="100">
        <v>235689</v>
      </c>
      <c r="G827" s="101">
        <v>235689</v>
      </c>
      <c r="H827" s="102">
        <v>192</v>
      </c>
      <c r="I827" s="99">
        <v>192</v>
      </c>
      <c r="J827" s="102" t="s">
        <v>1710</v>
      </c>
      <c r="K827" s="102">
        <v>174</v>
      </c>
      <c r="L827" s="103" t="s">
        <v>1710</v>
      </c>
      <c r="M827" s="101">
        <v>1227.546875</v>
      </c>
      <c r="N827" s="104">
        <v>0.90625</v>
      </c>
      <c r="O827" s="101">
        <v>1354.5344827586207</v>
      </c>
      <c r="P827" s="101">
        <v>126.9876077586207</v>
      </c>
    </row>
    <row r="828" spans="1:16" ht="13.5">
      <c r="A828" s="91"/>
      <c r="B828" s="92" t="s">
        <v>1122</v>
      </c>
      <c r="C828" s="92" t="s">
        <v>1840</v>
      </c>
      <c r="D828" s="92" t="s">
        <v>797</v>
      </c>
      <c r="E828" s="92" t="s">
        <v>539</v>
      </c>
      <c r="F828" s="93">
        <v>235683</v>
      </c>
      <c r="G828" s="94">
        <v>235683</v>
      </c>
      <c r="H828" s="95">
        <v>160</v>
      </c>
      <c r="I828" s="91">
        <v>160</v>
      </c>
      <c r="J828" s="95" t="s">
        <v>1710</v>
      </c>
      <c r="K828" s="95">
        <v>139</v>
      </c>
      <c r="L828" s="96" t="s">
        <v>1710</v>
      </c>
      <c r="M828" s="94">
        <v>1473.01875</v>
      </c>
      <c r="N828" s="97">
        <v>0.86875</v>
      </c>
      <c r="O828" s="94">
        <v>1695.5611510791366</v>
      </c>
      <c r="P828" s="94">
        <v>222.54240107913665</v>
      </c>
    </row>
    <row r="829" spans="1:16" ht="13.5">
      <c r="A829" s="99"/>
      <c r="B829" s="85" t="s">
        <v>1368</v>
      </c>
      <c r="C829" s="85" t="s">
        <v>503</v>
      </c>
      <c r="D829" s="85" t="s">
        <v>797</v>
      </c>
      <c r="E829" s="85" t="s">
        <v>539</v>
      </c>
      <c r="F829" s="100">
        <v>235683</v>
      </c>
      <c r="G829" s="101">
        <v>235683</v>
      </c>
      <c r="H829" s="102">
        <v>182</v>
      </c>
      <c r="I829" s="99">
        <v>182</v>
      </c>
      <c r="J829" s="102" t="s">
        <v>1710</v>
      </c>
      <c r="K829" s="102">
        <v>130</v>
      </c>
      <c r="L829" s="103" t="s">
        <v>1710</v>
      </c>
      <c r="M829" s="101">
        <v>1294.9615384615386</v>
      </c>
      <c r="N829" s="104">
        <v>0.7142857142857143</v>
      </c>
      <c r="O829" s="101">
        <v>1812.946153846154</v>
      </c>
      <c r="P829" s="101">
        <v>517.9846153846154</v>
      </c>
    </row>
    <row r="830" spans="1:16" ht="13.5">
      <c r="A830" s="91"/>
      <c r="B830" s="92" t="s">
        <v>1932</v>
      </c>
      <c r="C830" s="92" t="s">
        <v>1933</v>
      </c>
      <c r="D830" s="92" t="s">
        <v>812</v>
      </c>
      <c r="E830" s="92" t="s">
        <v>540</v>
      </c>
      <c r="F830" s="93">
        <v>253873</v>
      </c>
      <c r="G830" s="94">
        <v>253873</v>
      </c>
      <c r="H830" s="95">
        <v>206</v>
      </c>
      <c r="I830" s="91">
        <v>206</v>
      </c>
      <c r="J830" s="95" t="s">
        <v>1710</v>
      </c>
      <c r="K830" s="95">
        <v>145</v>
      </c>
      <c r="L830" s="96" t="s">
        <v>1710</v>
      </c>
      <c r="M830" s="94">
        <v>1232.393203883495</v>
      </c>
      <c r="N830" s="97">
        <v>0.7038834951456311</v>
      </c>
      <c r="O830" s="94">
        <v>1750.848275862069</v>
      </c>
      <c r="P830" s="94">
        <v>518.4550719785739</v>
      </c>
    </row>
    <row r="831" spans="1:16" ht="13.5">
      <c r="A831" s="99"/>
      <c r="B831" s="85" t="s">
        <v>1535</v>
      </c>
      <c r="C831" s="85" t="s">
        <v>505</v>
      </c>
      <c r="D831" s="85" t="s">
        <v>757</v>
      </c>
      <c r="E831" s="85" t="s">
        <v>540</v>
      </c>
      <c r="F831" s="100">
        <v>247176</v>
      </c>
      <c r="G831" s="101">
        <v>247176</v>
      </c>
      <c r="H831" s="102">
        <v>115</v>
      </c>
      <c r="I831" s="99">
        <v>115</v>
      </c>
      <c r="J831" s="102" t="s">
        <v>1710</v>
      </c>
      <c r="K831" s="102">
        <v>108</v>
      </c>
      <c r="L831" s="103" t="s">
        <v>1710</v>
      </c>
      <c r="M831" s="101">
        <v>2149.3565217391306</v>
      </c>
      <c r="N831" s="104">
        <v>0.9391304347826087</v>
      </c>
      <c r="O831" s="101">
        <v>2288.6666666666665</v>
      </c>
      <c r="P831" s="101">
        <v>139.31014492753593</v>
      </c>
    </row>
    <row r="832" spans="1:16" ht="13.5">
      <c r="A832" s="91"/>
      <c r="B832" s="92" t="s">
        <v>1870</v>
      </c>
      <c r="C832" s="92" t="s">
        <v>1871</v>
      </c>
      <c r="D832" s="92" t="s">
        <v>757</v>
      </c>
      <c r="E832" s="92" t="s">
        <v>540</v>
      </c>
      <c r="F832" s="93">
        <v>286902</v>
      </c>
      <c r="G832" s="94">
        <v>286902</v>
      </c>
      <c r="H832" s="95">
        <v>229</v>
      </c>
      <c r="I832" s="91">
        <v>229</v>
      </c>
      <c r="J832" s="95" t="s">
        <v>1710</v>
      </c>
      <c r="K832" s="95">
        <v>222</v>
      </c>
      <c r="L832" s="96" t="s">
        <v>1710</v>
      </c>
      <c r="M832" s="94">
        <v>1252.8471615720523</v>
      </c>
      <c r="N832" s="97">
        <v>0.9694323144104804</v>
      </c>
      <c r="O832" s="94">
        <v>1292.3513513513512</v>
      </c>
      <c r="P832" s="94">
        <v>39.50418977929894</v>
      </c>
    </row>
    <row r="833" spans="1:16" ht="13.5">
      <c r="A833" s="99"/>
      <c r="B833" s="85" t="s">
        <v>1167</v>
      </c>
      <c r="C833" s="85" t="s">
        <v>640</v>
      </c>
      <c r="D833" s="85" t="s">
        <v>757</v>
      </c>
      <c r="E833" s="85" t="s">
        <v>540</v>
      </c>
      <c r="F833" s="100">
        <v>272982</v>
      </c>
      <c r="G833" s="101">
        <v>272982</v>
      </c>
      <c r="H833" s="102">
        <v>210</v>
      </c>
      <c r="I833" s="99">
        <v>210</v>
      </c>
      <c r="J833" s="102" t="s">
        <v>1710</v>
      </c>
      <c r="K833" s="102">
        <v>185</v>
      </c>
      <c r="L833" s="103" t="s">
        <v>1710</v>
      </c>
      <c r="M833" s="101">
        <v>1299.9142857142858</v>
      </c>
      <c r="N833" s="104">
        <v>0.8809523809523809</v>
      </c>
      <c r="O833" s="101">
        <v>1475.5783783783784</v>
      </c>
      <c r="P833" s="101">
        <v>175.66409266409255</v>
      </c>
    </row>
    <row r="834" spans="1:16" ht="13.5">
      <c r="A834" s="91"/>
      <c r="B834" s="92" t="s">
        <v>6</v>
      </c>
      <c r="C834" s="92" t="s">
        <v>7</v>
      </c>
      <c r="D834" s="92" t="s">
        <v>815</v>
      </c>
      <c r="E834" s="92" t="s">
        <v>540</v>
      </c>
      <c r="F834" s="93">
        <v>327564</v>
      </c>
      <c r="G834" s="94">
        <v>327564</v>
      </c>
      <c r="H834" s="95">
        <v>259</v>
      </c>
      <c r="I834" s="91">
        <v>259</v>
      </c>
      <c r="J834" s="95" t="s">
        <v>1710</v>
      </c>
      <c r="K834" s="95">
        <v>254</v>
      </c>
      <c r="L834" s="96" t="s">
        <v>1710</v>
      </c>
      <c r="M834" s="94">
        <v>1264.7258687258686</v>
      </c>
      <c r="N834" s="97">
        <v>0.9806949806949807</v>
      </c>
      <c r="O834" s="94">
        <v>1289.6220472440946</v>
      </c>
      <c r="P834" s="94">
        <v>24.896178518225952</v>
      </c>
    </row>
    <row r="835" spans="1:16" ht="13.5">
      <c r="A835" s="99"/>
      <c r="B835" s="85" t="s">
        <v>1953</v>
      </c>
      <c r="C835" s="85" t="s">
        <v>1954</v>
      </c>
      <c r="D835" s="85" t="s">
        <v>841</v>
      </c>
      <c r="E835" s="85" t="s">
        <v>540</v>
      </c>
      <c r="F835" s="100">
        <v>268918</v>
      </c>
      <c r="G835" s="101">
        <v>268918</v>
      </c>
      <c r="H835" s="102">
        <v>200</v>
      </c>
      <c r="I835" s="99">
        <v>200</v>
      </c>
      <c r="J835" s="102" t="s">
        <v>1710</v>
      </c>
      <c r="K835" s="102">
        <v>181</v>
      </c>
      <c r="L835" s="103" t="s">
        <v>1710</v>
      </c>
      <c r="M835" s="101">
        <v>1344.59</v>
      </c>
      <c r="N835" s="104">
        <v>0.905</v>
      </c>
      <c r="O835" s="101">
        <v>1485.7348066298343</v>
      </c>
      <c r="P835" s="101">
        <v>141.14480662983442</v>
      </c>
    </row>
    <row r="836" spans="1:16" ht="13.5">
      <c r="A836" s="91"/>
      <c r="B836" s="92" t="s">
        <v>2048</v>
      </c>
      <c r="C836" s="92" t="s">
        <v>2049</v>
      </c>
      <c r="D836" s="92" t="s">
        <v>827</v>
      </c>
      <c r="E836" s="92" t="s">
        <v>540</v>
      </c>
      <c r="F836" s="93">
        <v>297883</v>
      </c>
      <c r="G836" s="94">
        <v>297883</v>
      </c>
      <c r="H836" s="95">
        <v>201</v>
      </c>
      <c r="I836" s="91">
        <v>201</v>
      </c>
      <c r="J836" s="95" t="s">
        <v>1710</v>
      </c>
      <c r="K836" s="95">
        <v>178</v>
      </c>
      <c r="L836" s="96" t="s">
        <v>1710</v>
      </c>
      <c r="M836" s="94">
        <v>1482.004975124378</v>
      </c>
      <c r="N836" s="97">
        <v>0.8855721393034826</v>
      </c>
      <c r="O836" s="94">
        <v>1673.5</v>
      </c>
      <c r="P836" s="94">
        <v>191.495024875622</v>
      </c>
    </row>
    <row r="837" spans="1:16" ht="13.5">
      <c r="A837" s="99"/>
      <c r="B837" s="85" t="s">
        <v>616</v>
      </c>
      <c r="C837" s="85" t="s">
        <v>617</v>
      </c>
      <c r="D837" s="85" t="s">
        <v>755</v>
      </c>
      <c r="E837" s="85" t="s">
        <v>540</v>
      </c>
      <c r="F837" s="100">
        <v>412655</v>
      </c>
      <c r="G837" s="101">
        <v>412655</v>
      </c>
      <c r="H837" s="102">
        <v>300</v>
      </c>
      <c r="I837" s="99">
        <v>300</v>
      </c>
      <c r="J837" s="102" t="s">
        <v>1710</v>
      </c>
      <c r="K837" s="102">
        <v>288</v>
      </c>
      <c r="L837" s="103" t="s">
        <v>1710</v>
      </c>
      <c r="M837" s="101">
        <v>1375.5166666666667</v>
      </c>
      <c r="N837" s="104">
        <v>0.96</v>
      </c>
      <c r="O837" s="101">
        <v>1432.829861111111</v>
      </c>
      <c r="P837" s="101">
        <v>57.313194444444434</v>
      </c>
    </row>
    <row r="838" spans="1:16" ht="13.5">
      <c r="A838" s="91"/>
      <c r="B838" s="92" t="s">
        <v>1001</v>
      </c>
      <c r="C838" s="92" t="s">
        <v>1676</v>
      </c>
      <c r="D838" s="92" t="s">
        <v>962</v>
      </c>
      <c r="E838" s="92" t="s">
        <v>540</v>
      </c>
      <c r="F838" s="93">
        <v>499248</v>
      </c>
      <c r="G838" s="94">
        <v>499248</v>
      </c>
      <c r="H838" s="95">
        <v>360</v>
      </c>
      <c r="I838" s="91">
        <v>360</v>
      </c>
      <c r="J838" s="95" t="s">
        <v>1710</v>
      </c>
      <c r="K838" s="95">
        <v>337</v>
      </c>
      <c r="L838" s="96" t="s">
        <v>1710</v>
      </c>
      <c r="M838" s="94">
        <v>1386.8</v>
      </c>
      <c r="N838" s="97">
        <v>0.9361111111111111</v>
      </c>
      <c r="O838" s="94">
        <v>1481.448071216617</v>
      </c>
      <c r="P838" s="94">
        <v>94.64807121661715</v>
      </c>
    </row>
    <row r="839" spans="1:16" ht="13.5">
      <c r="A839" s="99"/>
      <c r="B839" s="85" t="s">
        <v>1254</v>
      </c>
      <c r="C839" s="85" t="s">
        <v>1591</v>
      </c>
      <c r="D839" s="85" t="s">
        <v>775</v>
      </c>
      <c r="E839" s="85" t="s">
        <v>538</v>
      </c>
      <c r="F839" s="100">
        <v>264507</v>
      </c>
      <c r="G839" s="101">
        <v>264507</v>
      </c>
      <c r="H839" s="102">
        <v>178</v>
      </c>
      <c r="I839" s="99">
        <v>178</v>
      </c>
      <c r="J839" s="102" t="s">
        <v>1710</v>
      </c>
      <c r="K839" s="102">
        <v>175</v>
      </c>
      <c r="L839" s="103" t="s">
        <v>1710</v>
      </c>
      <c r="M839" s="101">
        <v>1485.9943820224719</v>
      </c>
      <c r="N839" s="104">
        <v>0.9831460674157303</v>
      </c>
      <c r="O839" s="101">
        <v>1511.4685714285715</v>
      </c>
      <c r="P839" s="101">
        <v>25.47418940609964</v>
      </c>
    </row>
    <row r="840" spans="1:16" ht="13.5">
      <c r="A840" s="91"/>
      <c r="B840" s="92" t="s">
        <v>55</v>
      </c>
      <c r="C840" s="92" t="s">
        <v>56</v>
      </c>
      <c r="D840" s="92" t="s">
        <v>775</v>
      </c>
      <c r="E840" s="92" t="s">
        <v>540</v>
      </c>
      <c r="F840" s="93">
        <v>219995</v>
      </c>
      <c r="G840" s="94">
        <v>219995</v>
      </c>
      <c r="H840" s="95">
        <v>138</v>
      </c>
      <c r="I840" s="91">
        <v>138</v>
      </c>
      <c r="J840" s="95" t="s">
        <v>1710</v>
      </c>
      <c r="K840" s="95">
        <v>134</v>
      </c>
      <c r="L840" s="96" t="s">
        <v>1710</v>
      </c>
      <c r="M840" s="94">
        <v>1594.1666666666667</v>
      </c>
      <c r="N840" s="97">
        <v>0.9710144927536232</v>
      </c>
      <c r="O840" s="94">
        <v>1641.7537313432836</v>
      </c>
      <c r="P840" s="94">
        <v>47.58706467661682</v>
      </c>
    </row>
    <row r="841" spans="1:16" ht="13.5">
      <c r="A841" s="99"/>
      <c r="B841" s="85" t="s">
        <v>313</v>
      </c>
      <c r="C841" s="85" t="s">
        <v>314</v>
      </c>
      <c r="D841" s="85" t="s">
        <v>775</v>
      </c>
      <c r="E841" s="85" t="s">
        <v>540</v>
      </c>
      <c r="F841" s="100">
        <v>376351</v>
      </c>
      <c r="G841" s="101">
        <v>376351</v>
      </c>
      <c r="H841" s="102">
        <v>250</v>
      </c>
      <c r="I841" s="99">
        <v>250</v>
      </c>
      <c r="J841" s="102" t="s">
        <v>1710</v>
      </c>
      <c r="K841" s="102">
        <v>216</v>
      </c>
      <c r="L841" s="103" t="s">
        <v>1710</v>
      </c>
      <c r="M841" s="101">
        <v>1505.404</v>
      </c>
      <c r="N841" s="104">
        <v>0.864</v>
      </c>
      <c r="O841" s="101">
        <v>1742.3657407407406</v>
      </c>
      <c r="P841" s="101">
        <v>236.96174074074065</v>
      </c>
    </row>
    <row r="842" spans="1:16" ht="13.5">
      <c r="A842" s="91"/>
      <c r="B842" s="92" t="s">
        <v>1418</v>
      </c>
      <c r="C842" s="92" t="s">
        <v>1419</v>
      </c>
      <c r="D842" s="92" t="s">
        <v>956</v>
      </c>
      <c r="E842" s="92" t="s">
        <v>540</v>
      </c>
      <c r="F842" s="93">
        <v>369061</v>
      </c>
      <c r="G842" s="94">
        <v>369061</v>
      </c>
      <c r="H842" s="95">
        <v>522</v>
      </c>
      <c r="I842" s="91">
        <v>522</v>
      </c>
      <c r="J842" s="95" t="s">
        <v>1710</v>
      </c>
      <c r="K842" s="95">
        <v>521</v>
      </c>
      <c r="L842" s="96" t="s">
        <v>1710</v>
      </c>
      <c r="M842" s="94">
        <v>707.0134099616859</v>
      </c>
      <c r="N842" s="97">
        <v>0.9980842911877394</v>
      </c>
      <c r="O842" s="94">
        <v>708.3704414587332</v>
      </c>
      <c r="P842" s="94">
        <v>1.3570314970473873</v>
      </c>
    </row>
    <row r="843" spans="1:16" ht="13.5">
      <c r="A843" s="99"/>
      <c r="B843" s="85" t="s">
        <v>1386</v>
      </c>
      <c r="C843" s="85" t="s">
        <v>1387</v>
      </c>
      <c r="D843" s="85" t="s">
        <v>956</v>
      </c>
      <c r="E843" s="85" t="s">
        <v>540</v>
      </c>
      <c r="F843" s="100">
        <v>292837</v>
      </c>
      <c r="G843" s="101">
        <v>292837</v>
      </c>
      <c r="H843" s="102">
        <v>218</v>
      </c>
      <c r="I843" s="99">
        <v>218</v>
      </c>
      <c r="J843" s="102" t="s">
        <v>1710</v>
      </c>
      <c r="K843" s="102">
        <v>212</v>
      </c>
      <c r="L843" s="103" t="s">
        <v>1710</v>
      </c>
      <c r="M843" s="101">
        <v>1343.288990825688</v>
      </c>
      <c r="N843" s="104">
        <v>0.9724770642201835</v>
      </c>
      <c r="O843" s="101">
        <v>1381.3066037735848</v>
      </c>
      <c r="P843" s="101">
        <v>38.01761294789685</v>
      </c>
    </row>
    <row r="844" spans="1:16" ht="13.5">
      <c r="A844" s="91"/>
      <c r="B844" s="92" t="s">
        <v>1356</v>
      </c>
      <c r="C844" s="92" t="s">
        <v>1357</v>
      </c>
      <c r="D844" s="92" t="s">
        <v>956</v>
      </c>
      <c r="E844" s="92" t="s">
        <v>540</v>
      </c>
      <c r="F844" s="93">
        <v>278295</v>
      </c>
      <c r="G844" s="94">
        <v>278295</v>
      </c>
      <c r="H844" s="95">
        <v>240</v>
      </c>
      <c r="I844" s="91">
        <v>240</v>
      </c>
      <c r="J844" s="95" t="s">
        <v>1710</v>
      </c>
      <c r="K844" s="95">
        <v>228</v>
      </c>
      <c r="L844" s="96" t="s">
        <v>1710</v>
      </c>
      <c r="M844" s="94">
        <v>1159.5625</v>
      </c>
      <c r="N844" s="97">
        <v>0.95</v>
      </c>
      <c r="O844" s="94">
        <v>1220.592105263158</v>
      </c>
      <c r="P844" s="94">
        <v>61.02960526315792</v>
      </c>
    </row>
    <row r="845" spans="1:16" ht="13.5">
      <c r="A845" s="99"/>
      <c r="B845" s="85" t="s">
        <v>1037</v>
      </c>
      <c r="C845" s="85" t="s">
        <v>1038</v>
      </c>
      <c r="D845" s="85" t="s">
        <v>956</v>
      </c>
      <c r="E845" s="85" t="s">
        <v>540</v>
      </c>
      <c r="F845" s="100">
        <v>367011</v>
      </c>
      <c r="G845" s="101">
        <v>367011</v>
      </c>
      <c r="H845" s="102">
        <v>355</v>
      </c>
      <c r="I845" s="99">
        <v>355</v>
      </c>
      <c r="J845" s="102" t="s">
        <v>1710</v>
      </c>
      <c r="K845" s="102">
        <v>348</v>
      </c>
      <c r="L845" s="103" t="s">
        <v>1710</v>
      </c>
      <c r="M845" s="101">
        <v>1033.8338028169014</v>
      </c>
      <c r="N845" s="104">
        <v>0.9802816901408451</v>
      </c>
      <c r="O845" s="101">
        <v>1054.6293103448277</v>
      </c>
      <c r="P845" s="101">
        <v>20.795507527926247</v>
      </c>
    </row>
    <row r="846" spans="1:16" ht="13.5">
      <c r="A846" s="91"/>
      <c r="B846" s="92" t="s">
        <v>2033</v>
      </c>
      <c r="C846" s="92" t="s">
        <v>2034</v>
      </c>
      <c r="D846" s="92" t="s">
        <v>956</v>
      </c>
      <c r="E846" s="92" t="s">
        <v>540</v>
      </c>
      <c r="F846" s="93">
        <v>432413</v>
      </c>
      <c r="G846" s="94">
        <v>432413</v>
      </c>
      <c r="H846" s="95">
        <v>385</v>
      </c>
      <c r="I846" s="91">
        <v>385</v>
      </c>
      <c r="J846" s="95" t="s">
        <v>1710</v>
      </c>
      <c r="K846" s="95">
        <v>371</v>
      </c>
      <c r="L846" s="96" t="s">
        <v>1710</v>
      </c>
      <c r="M846" s="94">
        <v>1123.1506493506492</v>
      </c>
      <c r="N846" s="97">
        <v>0.9636363636363636</v>
      </c>
      <c r="O846" s="94">
        <v>1165.533692722372</v>
      </c>
      <c r="P846" s="94">
        <v>42.383043371722806</v>
      </c>
    </row>
    <row r="847" spans="1:16" ht="13.5">
      <c r="A847" s="99"/>
      <c r="B847" s="85" t="s">
        <v>1527</v>
      </c>
      <c r="C847" s="85" t="s">
        <v>1528</v>
      </c>
      <c r="D847" s="85" t="s">
        <v>758</v>
      </c>
      <c r="E847" s="85" t="s">
        <v>538</v>
      </c>
      <c r="F847" s="100">
        <v>219732</v>
      </c>
      <c r="G847" s="101">
        <v>219732</v>
      </c>
      <c r="H847" s="102">
        <v>41</v>
      </c>
      <c r="I847" s="99">
        <v>41</v>
      </c>
      <c r="J847" s="102" t="s">
        <v>1710</v>
      </c>
      <c r="K847" s="102">
        <v>41</v>
      </c>
      <c r="L847" s="103" t="s">
        <v>1710</v>
      </c>
      <c r="M847" s="101">
        <v>5359.317073170731</v>
      </c>
      <c r="N847" s="104">
        <v>1</v>
      </c>
      <c r="O847" s="101">
        <v>5359.317073170731</v>
      </c>
      <c r="P847" s="101">
        <v>0</v>
      </c>
    </row>
    <row r="848" spans="1:16" ht="13.5">
      <c r="A848" s="91" t="s">
        <v>1900</v>
      </c>
      <c r="B848" s="92" t="s">
        <v>1473</v>
      </c>
      <c r="C848" s="92" t="s">
        <v>745</v>
      </c>
      <c r="D848" s="92" t="s">
        <v>779</v>
      </c>
      <c r="E848" s="92" t="s">
        <v>539</v>
      </c>
      <c r="F848" s="93">
        <v>265711</v>
      </c>
      <c r="G848" s="94">
        <v>263927.7046979866</v>
      </c>
      <c r="H848" s="95">
        <v>149</v>
      </c>
      <c r="I848" s="91">
        <v>148</v>
      </c>
      <c r="J848" s="95">
        <v>1</v>
      </c>
      <c r="K848" s="95">
        <v>118</v>
      </c>
      <c r="L848" s="96">
        <v>0.006711409395973154</v>
      </c>
      <c r="M848" s="94">
        <v>1783.2953020134228</v>
      </c>
      <c r="N848" s="97">
        <v>0.7972972972972973</v>
      </c>
      <c r="O848" s="94">
        <v>2236.6754635422594</v>
      </c>
      <c r="P848" s="94">
        <v>453.38016152883665</v>
      </c>
    </row>
    <row r="849" spans="1:16" ht="13.5">
      <c r="A849" s="99"/>
      <c r="B849" s="85" t="s">
        <v>197</v>
      </c>
      <c r="C849" s="85" t="s">
        <v>1805</v>
      </c>
      <c r="D849" s="85" t="s">
        <v>779</v>
      </c>
      <c r="E849" s="85" t="s">
        <v>540</v>
      </c>
      <c r="F849" s="100">
        <v>318380</v>
      </c>
      <c r="G849" s="101">
        <v>318380</v>
      </c>
      <c r="H849" s="102">
        <v>214</v>
      </c>
      <c r="I849" s="99">
        <v>214</v>
      </c>
      <c r="J849" s="102" t="s">
        <v>1710</v>
      </c>
      <c r="K849" s="102">
        <v>203</v>
      </c>
      <c r="L849" s="103" t="s">
        <v>1710</v>
      </c>
      <c r="M849" s="101">
        <v>1487.7570093457944</v>
      </c>
      <c r="N849" s="104">
        <v>0.9485981308411215</v>
      </c>
      <c r="O849" s="101">
        <v>1568.3743842364531</v>
      </c>
      <c r="P849" s="101">
        <v>80.61737489065877</v>
      </c>
    </row>
    <row r="850" spans="1:16" ht="13.5">
      <c r="A850" s="91"/>
      <c r="B850" s="92" t="s">
        <v>196</v>
      </c>
      <c r="C850" s="92" t="s">
        <v>738</v>
      </c>
      <c r="D850" s="92" t="s">
        <v>779</v>
      </c>
      <c r="E850" s="92" t="s">
        <v>539</v>
      </c>
      <c r="F850" s="93">
        <v>244650</v>
      </c>
      <c r="G850" s="94">
        <v>244650</v>
      </c>
      <c r="H850" s="95">
        <v>283</v>
      </c>
      <c r="I850" s="91">
        <v>283</v>
      </c>
      <c r="J850" s="95" t="s">
        <v>1710</v>
      </c>
      <c r="K850" s="95">
        <v>226</v>
      </c>
      <c r="L850" s="96" t="s">
        <v>1710</v>
      </c>
      <c r="M850" s="94">
        <v>864.4876325088339</v>
      </c>
      <c r="N850" s="97">
        <v>0.7985865724381626</v>
      </c>
      <c r="O850" s="94">
        <v>1082.5221238938052</v>
      </c>
      <c r="P850" s="94">
        <v>218.03449138497126</v>
      </c>
    </row>
    <row r="851" spans="1:16" ht="13.5">
      <c r="A851" s="99"/>
      <c r="B851" s="85" t="s">
        <v>317</v>
      </c>
      <c r="C851" s="85" t="s">
        <v>1674</v>
      </c>
      <c r="D851" s="85" t="s">
        <v>779</v>
      </c>
      <c r="E851" s="85" t="s">
        <v>539</v>
      </c>
      <c r="F851" s="100">
        <v>228531</v>
      </c>
      <c r="G851" s="101">
        <v>228531</v>
      </c>
      <c r="H851" s="102">
        <v>156</v>
      </c>
      <c r="I851" s="99">
        <v>156</v>
      </c>
      <c r="J851" s="102" t="s">
        <v>1710</v>
      </c>
      <c r="K851" s="102">
        <v>126</v>
      </c>
      <c r="L851" s="103" t="s">
        <v>1710</v>
      </c>
      <c r="M851" s="101">
        <v>1464.9423076923076</v>
      </c>
      <c r="N851" s="104">
        <v>0.8076923076923077</v>
      </c>
      <c r="O851" s="101">
        <v>1813.7380952380952</v>
      </c>
      <c r="P851" s="101">
        <v>348.79578754578756</v>
      </c>
    </row>
    <row r="852" spans="1:16" ht="13.5">
      <c r="A852" s="91"/>
      <c r="B852" s="92" t="s">
        <v>1051</v>
      </c>
      <c r="C852" s="92" t="s">
        <v>642</v>
      </c>
      <c r="D852" s="92" t="s">
        <v>779</v>
      </c>
      <c r="E852" s="92" t="s">
        <v>540</v>
      </c>
      <c r="F852" s="93">
        <v>267986</v>
      </c>
      <c r="G852" s="94">
        <v>267986</v>
      </c>
      <c r="H852" s="95">
        <v>176</v>
      </c>
      <c r="I852" s="91">
        <v>176</v>
      </c>
      <c r="J852" s="95" t="s">
        <v>1710</v>
      </c>
      <c r="K852" s="95">
        <v>163</v>
      </c>
      <c r="L852" s="96" t="s">
        <v>1710</v>
      </c>
      <c r="M852" s="94">
        <v>1522.6477272727273</v>
      </c>
      <c r="N852" s="97">
        <v>0.9261363636363636</v>
      </c>
      <c r="O852" s="94">
        <v>1644.0858895705521</v>
      </c>
      <c r="P852" s="94">
        <v>121.43816229782487</v>
      </c>
    </row>
    <row r="853" spans="1:16" ht="13.5">
      <c r="A853" s="99"/>
      <c r="B853" s="85" t="s">
        <v>1410</v>
      </c>
      <c r="C853" s="85" t="s">
        <v>1666</v>
      </c>
      <c r="D853" s="85" t="s">
        <v>779</v>
      </c>
      <c r="E853" s="85" t="s">
        <v>539</v>
      </c>
      <c r="F853" s="100">
        <v>267986</v>
      </c>
      <c r="G853" s="101">
        <v>267986</v>
      </c>
      <c r="H853" s="102">
        <v>149</v>
      </c>
      <c r="I853" s="99">
        <v>149</v>
      </c>
      <c r="J853" s="102" t="s">
        <v>1710</v>
      </c>
      <c r="K853" s="102">
        <v>131</v>
      </c>
      <c r="L853" s="103" t="s">
        <v>1710</v>
      </c>
      <c r="M853" s="101">
        <v>1798.5637583892617</v>
      </c>
      <c r="N853" s="104">
        <v>0.8791946308724832</v>
      </c>
      <c r="O853" s="101">
        <v>2045.6946564885495</v>
      </c>
      <c r="P853" s="101">
        <v>247.13089809928783</v>
      </c>
    </row>
    <row r="854" spans="1:16" ht="13.5">
      <c r="A854" s="91"/>
      <c r="B854" s="92" t="s">
        <v>193</v>
      </c>
      <c r="C854" s="92" t="s">
        <v>917</v>
      </c>
      <c r="D854" s="92" t="s">
        <v>779</v>
      </c>
      <c r="E854" s="92" t="s">
        <v>539</v>
      </c>
      <c r="F854" s="93">
        <v>234229</v>
      </c>
      <c r="G854" s="94">
        <v>234229</v>
      </c>
      <c r="H854" s="95">
        <v>160</v>
      </c>
      <c r="I854" s="91">
        <v>160</v>
      </c>
      <c r="J854" s="95" t="s">
        <v>1710</v>
      </c>
      <c r="K854" s="95">
        <v>133</v>
      </c>
      <c r="L854" s="96" t="s">
        <v>1710</v>
      </c>
      <c r="M854" s="94">
        <v>1463.93125</v>
      </c>
      <c r="N854" s="97">
        <v>0.83125</v>
      </c>
      <c r="O854" s="94">
        <v>1761.1203007518798</v>
      </c>
      <c r="P854" s="94">
        <v>297.1890507518797</v>
      </c>
    </row>
    <row r="855" spans="1:16" ht="13.5">
      <c r="A855" s="99"/>
      <c r="B855" s="85" t="s">
        <v>396</v>
      </c>
      <c r="C855" s="85" t="s">
        <v>736</v>
      </c>
      <c r="D855" s="85" t="s">
        <v>711</v>
      </c>
      <c r="E855" s="85" t="s">
        <v>540</v>
      </c>
      <c r="F855" s="100">
        <v>263513</v>
      </c>
      <c r="G855" s="101">
        <v>263513</v>
      </c>
      <c r="H855" s="102">
        <v>202</v>
      </c>
      <c r="I855" s="99">
        <v>202</v>
      </c>
      <c r="J855" s="102" t="s">
        <v>1710</v>
      </c>
      <c r="K855" s="102">
        <v>153</v>
      </c>
      <c r="L855" s="103" t="s">
        <v>1710</v>
      </c>
      <c r="M855" s="101">
        <v>1304.519801980198</v>
      </c>
      <c r="N855" s="104">
        <v>0.7574257425742574</v>
      </c>
      <c r="O855" s="101">
        <v>1722.3071895424837</v>
      </c>
      <c r="P855" s="101">
        <v>417.78738756228563</v>
      </c>
    </row>
    <row r="856" spans="1:16" ht="13.5">
      <c r="A856" s="91"/>
      <c r="B856" s="92" t="s">
        <v>25</v>
      </c>
      <c r="C856" s="92" t="s">
        <v>764</v>
      </c>
      <c r="D856" s="92" t="s">
        <v>759</v>
      </c>
      <c r="E856" s="92" t="s">
        <v>540</v>
      </c>
      <c r="F856" s="93">
        <v>275818</v>
      </c>
      <c r="G856" s="94">
        <v>275818</v>
      </c>
      <c r="H856" s="95">
        <v>322</v>
      </c>
      <c r="I856" s="91">
        <v>322</v>
      </c>
      <c r="J856" s="95" t="s">
        <v>1710</v>
      </c>
      <c r="K856" s="95">
        <v>301</v>
      </c>
      <c r="L856" s="96" t="s">
        <v>1710</v>
      </c>
      <c r="M856" s="94">
        <v>856.5776397515529</v>
      </c>
      <c r="N856" s="97">
        <v>0.9347826086956522</v>
      </c>
      <c r="O856" s="94">
        <v>916.3388704318937</v>
      </c>
      <c r="P856" s="94">
        <v>59.76123068034087</v>
      </c>
    </row>
    <row r="857" spans="1:16" ht="13.5">
      <c r="A857" s="99"/>
      <c r="B857" s="85" t="s">
        <v>1022</v>
      </c>
      <c r="C857" s="85" t="s">
        <v>1023</v>
      </c>
      <c r="D857" s="85" t="s">
        <v>821</v>
      </c>
      <c r="E857" s="85" t="s">
        <v>540</v>
      </c>
      <c r="F857" s="100">
        <v>244735</v>
      </c>
      <c r="G857" s="101">
        <v>244735</v>
      </c>
      <c r="H857" s="102">
        <v>184</v>
      </c>
      <c r="I857" s="99">
        <v>184</v>
      </c>
      <c r="J857" s="102" t="s">
        <v>1710</v>
      </c>
      <c r="K857" s="102">
        <v>178</v>
      </c>
      <c r="L857" s="103" t="s">
        <v>1710</v>
      </c>
      <c r="M857" s="101">
        <v>1330.0815217391305</v>
      </c>
      <c r="N857" s="104">
        <v>0.967391304347826</v>
      </c>
      <c r="O857" s="101">
        <v>1374.9157303370787</v>
      </c>
      <c r="P857" s="101">
        <v>44.83420859794819</v>
      </c>
    </row>
    <row r="858" spans="1:16" ht="13.5">
      <c r="A858" s="91"/>
      <c r="B858" s="92" t="s">
        <v>1226</v>
      </c>
      <c r="C858" s="92" t="s">
        <v>897</v>
      </c>
      <c r="D858" s="92" t="s">
        <v>894</v>
      </c>
      <c r="E858" s="92" t="s">
        <v>540</v>
      </c>
      <c r="F858" s="93">
        <v>271066</v>
      </c>
      <c r="G858" s="94">
        <v>271066</v>
      </c>
      <c r="H858" s="95">
        <v>200</v>
      </c>
      <c r="I858" s="91">
        <v>200</v>
      </c>
      <c r="J858" s="95" t="s">
        <v>1710</v>
      </c>
      <c r="K858" s="95">
        <v>197</v>
      </c>
      <c r="L858" s="96" t="s">
        <v>1710</v>
      </c>
      <c r="M858" s="94">
        <v>1355.33</v>
      </c>
      <c r="N858" s="97">
        <v>0.985</v>
      </c>
      <c r="O858" s="94">
        <v>1375.969543147208</v>
      </c>
      <c r="P858" s="94">
        <v>20.639543147208087</v>
      </c>
    </row>
    <row r="859" spans="1:16" ht="13.5">
      <c r="A859" s="99"/>
      <c r="B859" s="85" t="s">
        <v>1139</v>
      </c>
      <c r="C859" s="85" t="s">
        <v>1733</v>
      </c>
      <c r="D859" s="85" t="s">
        <v>894</v>
      </c>
      <c r="E859" s="85" t="s">
        <v>540</v>
      </c>
      <c r="F859" s="100">
        <v>322965</v>
      </c>
      <c r="G859" s="101">
        <v>322965</v>
      </c>
      <c r="H859" s="102">
        <v>249</v>
      </c>
      <c r="I859" s="99">
        <v>249</v>
      </c>
      <c r="J859" s="102" t="s">
        <v>1710</v>
      </c>
      <c r="K859" s="102">
        <v>220</v>
      </c>
      <c r="L859" s="103" t="s">
        <v>1710</v>
      </c>
      <c r="M859" s="101">
        <v>1297.0481927710844</v>
      </c>
      <c r="N859" s="104">
        <v>0.8835341365461847</v>
      </c>
      <c r="O859" s="101">
        <v>1468.0227272727273</v>
      </c>
      <c r="P859" s="101">
        <v>170.9745345016429</v>
      </c>
    </row>
    <row r="860" spans="1:16" ht="13.5">
      <c r="A860" s="91"/>
      <c r="B860" s="92" t="s">
        <v>1263</v>
      </c>
      <c r="C860" s="92" t="s">
        <v>1264</v>
      </c>
      <c r="D860" s="92" t="s">
        <v>894</v>
      </c>
      <c r="E860" s="92" t="s">
        <v>540</v>
      </c>
      <c r="F860" s="93">
        <v>220000</v>
      </c>
      <c r="G860" s="94">
        <v>220000</v>
      </c>
      <c r="H860" s="95">
        <v>160</v>
      </c>
      <c r="I860" s="91">
        <v>160</v>
      </c>
      <c r="J860" s="95" t="s">
        <v>1710</v>
      </c>
      <c r="K860" s="95">
        <v>135</v>
      </c>
      <c r="L860" s="96" t="s">
        <v>1710</v>
      </c>
      <c r="M860" s="94">
        <v>1375</v>
      </c>
      <c r="N860" s="97">
        <v>0.84375</v>
      </c>
      <c r="O860" s="94">
        <v>1629.6296296296296</v>
      </c>
      <c r="P860" s="94">
        <v>254.62962962962956</v>
      </c>
    </row>
    <row r="861" spans="1:16" ht="13.5">
      <c r="A861" s="99"/>
      <c r="B861" s="85" t="s">
        <v>1202</v>
      </c>
      <c r="C861" s="85" t="s">
        <v>1617</v>
      </c>
      <c r="D861" s="85" t="s">
        <v>815</v>
      </c>
      <c r="E861" s="85" t="s">
        <v>540</v>
      </c>
      <c r="F861" s="100">
        <v>345147</v>
      </c>
      <c r="G861" s="101">
        <v>345147</v>
      </c>
      <c r="H861" s="102">
        <v>329</v>
      </c>
      <c r="I861" s="99">
        <v>329</v>
      </c>
      <c r="J861" s="102" t="s">
        <v>1710</v>
      </c>
      <c r="K861" s="102">
        <v>290</v>
      </c>
      <c r="L861" s="103" t="s">
        <v>1710</v>
      </c>
      <c r="M861" s="101">
        <v>1049.079027355623</v>
      </c>
      <c r="N861" s="104">
        <v>0.8814589665653495</v>
      </c>
      <c r="O861" s="101">
        <v>1190.1620689655172</v>
      </c>
      <c r="P861" s="101">
        <v>141.08304160989405</v>
      </c>
    </row>
    <row r="862" spans="1:16" ht="13.5">
      <c r="A862" s="91"/>
      <c r="B862" s="92" t="s">
        <v>205</v>
      </c>
      <c r="C862" s="92" t="s">
        <v>1580</v>
      </c>
      <c r="D862" s="92" t="s">
        <v>815</v>
      </c>
      <c r="E862" s="92" t="s">
        <v>540</v>
      </c>
      <c r="F862" s="93">
        <v>220000</v>
      </c>
      <c r="G862" s="94">
        <v>220000</v>
      </c>
      <c r="H862" s="95">
        <v>178</v>
      </c>
      <c r="I862" s="91">
        <v>178</v>
      </c>
      <c r="J862" s="95" t="s">
        <v>1710</v>
      </c>
      <c r="K862" s="95">
        <v>176</v>
      </c>
      <c r="L862" s="96" t="s">
        <v>1710</v>
      </c>
      <c r="M862" s="94">
        <v>1235.9550561797753</v>
      </c>
      <c r="N862" s="97">
        <v>0.9887640449438202</v>
      </c>
      <c r="O862" s="94">
        <v>1250</v>
      </c>
      <c r="P862" s="94">
        <v>14.044943820224717</v>
      </c>
    </row>
    <row r="863" spans="1:16" ht="13.5">
      <c r="A863" s="99"/>
      <c r="B863" s="85" t="s">
        <v>16</v>
      </c>
      <c r="C863" s="85" t="s">
        <v>17</v>
      </c>
      <c r="D863" s="85" t="s">
        <v>815</v>
      </c>
      <c r="E863" s="85" t="s">
        <v>540</v>
      </c>
      <c r="F863" s="100">
        <v>278295</v>
      </c>
      <c r="G863" s="101">
        <v>278295</v>
      </c>
      <c r="H863" s="102">
        <v>274</v>
      </c>
      <c r="I863" s="99">
        <v>274</v>
      </c>
      <c r="J863" s="102" t="s">
        <v>1710</v>
      </c>
      <c r="K863" s="102">
        <v>274</v>
      </c>
      <c r="L863" s="103" t="s">
        <v>1710</v>
      </c>
      <c r="M863" s="101">
        <v>1015.6751824817518</v>
      </c>
      <c r="N863" s="104">
        <v>1</v>
      </c>
      <c r="O863" s="101">
        <v>1015.6751824817518</v>
      </c>
      <c r="P863" s="101">
        <v>0</v>
      </c>
    </row>
    <row r="864" spans="1:16" ht="13.5">
      <c r="A864" s="91" t="s">
        <v>1900</v>
      </c>
      <c r="B864" s="92" t="s">
        <v>1479</v>
      </c>
      <c r="C864" s="92" t="s">
        <v>982</v>
      </c>
      <c r="D864" s="92" t="s">
        <v>815</v>
      </c>
      <c r="E864" s="92" t="s">
        <v>540</v>
      </c>
      <c r="F864" s="93">
        <v>277552</v>
      </c>
      <c r="G864" s="94">
        <v>274479.4686346864</v>
      </c>
      <c r="H864" s="95">
        <v>271</v>
      </c>
      <c r="I864" s="91">
        <v>268</v>
      </c>
      <c r="J864" s="95">
        <v>3</v>
      </c>
      <c r="K864" s="95">
        <v>267</v>
      </c>
      <c r="L864" s="96">
        <v>0.01107011070110701</v>
      </c>
      <c r="M864" s="94">
        <v>1024.1771217712178</v>
      </c>
      <c r="N864" s="97">
        <v>0.996268656716418</v>
      </c>
      <c r="O864" s="94">
        <v>1028.0129911411475</v>
      </c>
      <c r="P864" s="94">
        <v>3.8358693699296964</v>
      </c>
    </row>
    <row r="865" spans="1:16" ht="13.5">
      <c r="A865" s="99"/>
      <c r="B865" s="85" t="s">
        <v>1554</v>
      </c>
      <c r="C865" s="85" t="s">
        <v>1555</v>
      </c>
      <c r="D865" s="85" t="s">
        <v>883</v>
      </c>
      <c r="E865" s="85" t="s">
        <v>540</v>
      </c>
      <c r="F865" s="100">
        <v>509709</v>
      </c>
      <c r="G865" s="101">
        <v>509709</v>
      </c>
      <c r="H865" s="102">
        <v>356</v>
      </c>
      <c r="I865" s="99">
        <v>356</v>
      </c>
      <c r="J865" s="102" t="s">
        <v>1710</v>
      </c>
      <c r="K865" s="102">
        <v>303</v>
      </c>
      <c r="L865" s="103" t="s">
        <v>1710</v>
      </c>
      <c r="M865" s="101">
        <v>1431.7668539325844</v>
      </c>
      <c r="N865" s="104">
        <v>0.851123595505618</v>
      </c>
      <c r="O865" s="101">
        <v>1682.2079207920792</v>
      </c>
      <c r="P865" s="101">
        <v>250.44106685949487</v>
      </c>
    </row>
    <row r="866" spans="1:16" ht="13.5">
      <c r="A866" s="91" t="s">
        <v>1900</v>
      </c>
      <c r="B866" s="92" t="s">
        <v>416</v>
      </c>
      <c r="C866" s="92" t="s">
        <v>425</v>
      </c>
      <c r="D866" s="92" t="s">
        <v>815</v>
      </c>
      <c r="E866" s="92" t="s">
        <v>538</v>
      </c>
      <c r="F866" s="93">
        <v>235689</v>
      </c>
      <c r="G866" s="94">
        <v>209741.5871559633</v>
      </c>
      <c r="H866" s="95">
        <v>218</v>
      </c>
      <c r="I866" s="91">
        <v>194</v>
      </c>
      <c r="J866" s="95">
        <v>24</v>
      </c>
      <c r="K866" s="95">
        <v>172</v>
      </c>
      <c r="L866" s="96">
        <v>0.11009174311926606</v>
      </c>
      <c r="M866" s="94">
        <v>1081.1422018348624</v>
      </c>
      <c r="N866" s="97">
        <v>0.8865979381443299</v>
      </c>
      <c r="O866" s="94">
        <v>1219.4278323021122</v>
      </c>
      <c r="P866" s="94">
        <v>138.2856304672498</v>
      </c>
    </row>
    <row r="867" spans="1:16" ht="13.5">
      <c r="A867" s="99"/>
      <c r="B867" s="85" t="s">
        <v>739</v>
      </c>
      <c r="C867" s="85" t="s">
        <v>740</v>
      </c>
      <c r="D867" s="85" t="s">
        <v>844</v>
      </c>
      <c r="E867" s="85" t="s">
        <v>538</v>
      </c>
      <c r="F867" s="100">
        <v>261538</v>
      </c>
      <c r="G867" s="101">
        <v>261538</v>
      </c>
      <c r="H867" s="102">
        <v>181</v>
      </c>
      <c r="I867" s="99">
        <v>181</v>
      </c>
      <c r="J867" s="102" t="s">
        <v>1710</v>
      </c>
      <c r="K867" s="102">
        <v>175</v>
      </c>
      <c r="L867" s="103" t="s">
        <v>1710</v>
      </c>
      <c r="M867" s="101">
        <v>1444.9613259668508</v>
      </c>
      <c r="N867" s="104">
        <v>0.9668508287292817</v>
      </c>
      <c r="O867" s="101">
        <v>1494.5028571428572</v>
      </c>
      <c r="P867" s="101">
        <v>49.5415311760064</v>
      </c>
    </row>
    <row r="868" spans="1:16" ht="13.5">
      <c r="A868" s="91"/>
      <c r="B868" s="92" t="s">
        <v>1006</v>
      </c>
      <c r="C868" s="92" t="s">
        <v>1007</v>
      </c>
      <c r="D868" s="92" t="s">
        <v>758</v>
      </c>
      <c r="E868" s="92" t="s">
        <v>538</v>
      </c>
      <c r="F868" s="93">
        <v>271061</v>
      </c>
      <c r="G868" s="94">
        <v>271061</v>
      </c>
      <c r="H868" s="95">
        <v>200</v>
      </c>
      <c r="I868" s="91">
        <v>200</v>
      </c>
      <c r="J868" s="95" t="s">
        <v>1710</v>
      </c>
      <c r="K868" s="95">
        <v>191</v>
      </c>
      <c r="L868" s="96" t="s">
        <v>1710</v>
      </c>
      <c r="M868" s="94">
        <v>1355.305</v>
      </c>
      <c r="N868" s="97">
        <v>0.955</v>
      </c>
      <c r="O868" s="94">
        <v>1419.1675392670156</v>
      </c>
      <c r="P868" s="94">
        <v>63.86253926701556</v>
      </c>
    </row>
    <row r="869" spans="1:16" ht="13.5">
      <c r="A869" s="99"/>
      <c r="B869" s="85" t="s">
        <v>221</v>
      </c>
      <c r="C869" s="85" t="s">
        <v>222</v>
      </c>
      <c r="D869" s="85" t="s">
        <v>956</v>
      </c>
      <c r="E869" s="85" t="s">
        <v>538</v>
      </c>
      <c r="F869" s="100">
        <v>545547</v>
      </c>
      <c r="G869" s="101">
        <v>545547</v>
      </c>
      <c r="H869" s="102">
        <v>610</v>
      </c>
      <c r="I869" s="99">
        <v>610</v>
      </c>
      <c r="J869" s="102" t="s">
        <v>1710</v>
      </c>
      <c r="K869" s="102">
        <v>591</v>
      </c>
      <c r="L869" s="103" t="s">
        <v>1710</v>
      </c>
      <c r="M869" s="101">
        <v>894.3393442622951</v>
      </c>
      <c r="N869" s="104">
        <v>0.9688524590163935</v>
      </c>
      <c r="O869" s="101">
        <v>923.0913705583756</v>
      </c>
      <c r="P869" s="101">
        <v>28.752026296080544</v>
      </c>
    </row>
    <row r="870" spans="1:16" ht="13.5">
      <c r="A870" s="91"/>
      <c r="B870" s="92" t="s">
        <v>1425</v>
      </c>
      <c r="C870" s="92" t="s">
        <v>470</v>
      </c>
      <c r="D870" s="92" t="s">
        <v>789</v>
      </c>
      <c r="E870" s="92" t="s">
        <v>540</v>
      </c>
      <c r="F870" s="93">
        <v>220000</v>
      </c>
      <c r="G870" s="94">
        <v>220000</v>
      </c>
      <c r="H870" s="95">
        <v>160</v>
      </c>
      <c r="I870" s="91">
        <v>160</v>
      </c>
      <c r="J870" s="95" t="s">
        <v>1710</v>
      </c>
      <c r="K870" s="95">
        <v>149</v>
      </c>
      <c r="L870" s="96" t="s">
        <v>1710</v>
      </c>
      <c r="M870" s="94">
        <v>1375</v>
      </c>
      <c r="N870" s="97">
        <v>0.93125</v>
      </c>
      <c r="O870" s="94">
        <v>1476.510067114094</v>
      </c>
      <c r="P870" s="94">
        <v>101.510067114094</v>
      </c>
    </row>
    <row r="871" spans="1:16" ht="13.5">
      <c r="A871" s="99" t="s">
        <v>1900</v>
      </c>
      <c r="B871" s="85" t="s">
        <v>1216</v>
      </c>
      <c r="C871" s="85" t="s">
        <v>707</v>
      </c>
      <c r="D871" s="85" t="s">
        <v>868</v>
      </c>
      <c r="E871" s="85" t="s">
        <v>540</v>
      </c>
      <c r="F871" s="100">
        <v>314546</v>
      </c>
      <c r="G871" s="101">
        <v>308954.0711111111</v>
      </c>
      <c r="H871" s="102">
        <v>225</v>
      </c>
      <c r="I871" s="99">
        <v>221</v>
      </c>
      <c r="J871" s="102">
        <v>4</v>
      </c>
      <c r="K871" s="102">
        <v>206</v>
      </c>
      <c r="L871" s="103">
        <v>0.017777777777777778</v>
      </c>
      <c r="M871" s="101">
        <v>1397.9822222222222</v>
      </c>
      <c r="N871" s="104">
        <v>0.9321266968325792</v>
      </c>
      <c r="O871" s="101">
        <v>1499.7770442286946</v>
      </c>
      <c r="P871" s="101">
        <v>101.79482200647249</v>
      </c>
    </row>
    <row r="872" spans="1:16" ht="13.5">
      <c r="A872" s="91"/>
      <c r="B872" s="92" t="s">
        <v>36</v>
      </c>
      <c r="C872" s="92" t="s">
        <v>37</v>
      </c>
      <c r="D872" s="92" t="s">
        <v>846</v>
      </c>
      <c r="E872" s="92" t="s">
        <v>540</v>
      </c>
      <c r="F872" s="93">
        <v>295465</v>
      </c>
      <c r="G872" s="94">
        <v>295465</v>
      </c>
      <c r="H872" s="95">
        <v>225</v>
      </c>
      <c r="I872" s="91">
        <v>225</v>
      </c>
      <c r="J872" s="95" t="s">
        <v>1710</v>
      </c>
      <c r="K872" s="95">
        <v>213</v>
      </c>
      <c r="L872" s="96" t="s">
        <v>1710</v>
      </c>
      <c r="M872" s="94">
        <v>1313.1777777777777</v>
      </c>
      <c r="N872" s="97">
        <v>0.9466666666666667</v>
      </c>
      <c r="O872" s="94">
        <v>1387.1596244131456</v>
      </c>
      <c r="P872" s="94">
        <v>73.9818466353679</v>
      </c>
    </row>
    <row r="873" spans="1:16" ht="13.5">
      <c r="A873" s="99"/>
      <c r="B873" s="85" t="s">
        <v>521</v>
      </c>
      <c r="C873" s="85" t="s">
        <v>522</v>
      </c>
      <c r="D873" s="85" t="s">
        <v>805</v>
      </c>
      <c r="E873" s="85" t="s">
        <v>540</v>
      </c>
      <c r="F873" s="100">
        <v>423796</v>
      </c>
      <c r="G873" s="101">
        <v>423796</v>
      </c>
      <c r="H873" s="102">
        <v>302</v>
      </c>
      <c r="I873" s="99">
        <v>302</v>
      </c>
      <c r="J873" s="102" t="s">
        <v>1710</v>
      </c>
      <c r="K873" s="102">
        <v>292</v>
      </c>
      <c r="L873" s="103" t="s">
        <v>1710</v>
      </c>
      <c r="M873" s="101">
        <v>1403.2980132450332</v>
      </c>
      <c r="N873" s="104">
        <v>0.9668874172185431</v>
      </c>
      <c r="O873" s="101">
        <v>1451.3561643835617</v>
      </c>
      <c r="P873" s="101">
        <v>48.0581511385285</v>
      </c>
    </row>
    <row r="874" spans="1:16" ht="13.5">
      <c r="A874" s="91"/>
      <c r="B874" s="92" t="s">
        <v>257</v>
      </c>
      <c r="C874" s="92" t="s">
        <v>1776</v>
      </c>
      <c r="D874" s="92" t="s">
        <v>823</v>
      </c>
      <c r="E874" s="92" t="s">
        <v>540</v>
      </c>
      <c r="F874" s="93">
        <v>271074</v>
      </c>
      <c r="G874" s="94">
        <v>271074</v>
      </c>
      <c r="H874" s="95">
        <v>160</v>
      </c>
      <c r="I874" s="91">
        <v>160</v>
      </c>
      <c r="J874" s="95" t="s">
        <v>1710</v>
      </c>
      <c r="K874" s="95">
        <v>159</v>
      </c>
      <c r="L874" s="96" t="s">
        <v>1710</v>
      </c>
      <c r="M874" s="94">
        <v>1694.2125</v>
      </c>
      <c r="N874" s="97">
        <v>0.99375</v>
      </c>
      <c r="O874" s="94">
        <v>1704.867924528302</v>
      </c>
      <c r="P874" s="94">
        <v>10.655424528301864</v>
      </c>
    </row>
    <row r="875" spans="1:16" ht="13.5">
      <c r="A875" s="99"/>
      <c r="B875" s="85" t="s">
        <v>1651</v>
      </c>
      <c r="C875" s="85" t="s">
        <v>1652</v>
      </c>
      <c r="D875" s="85" t="s">
        <v>793</v>
      </c>
      <c r="E875" s="85" t="s">
        <v>540</v>
      </c>
      <c r="F875" s="100">
        <v>360326</v>
      </c>
      <c r="G875" s="101">
        <v>360326</v>
      </c>
      <c r="H875" s="102">
        <v>334</v>
      </c>
      <c r="I875" s="99">
        <v>334</v>
      </c>
      <c r="J875" s="102" t="s">
        <v>1710</v>
      </c>
      <c r="K875" s="102">
        <v>312</v>
      </c>
      <c r="L875" s="103" t="s">
        <v>1710</v>
      </c>
      <c r="M875" s="101">
        <v>1078.820359281437</v>
      </c>
      <c r="N875" s="104">
        <v>0.9341317365269461</v>
      </c>
      <c r="O875" s="101">
        <v>1154.8910256410256</v>
      </c>
      <c r="P875" s="101">
        <v>76.07066635958859</v>
      </c>
    </row>
    <row r="876" spans="1:16" ht="13.5">
      <c r="A876" s="91"/>
      <c r="B876" s="92" t="s">
        <v>1627</v>
      </c>
      <c r="C876" s="92" t="s">
        <v>1628</v>
      </c>
      <c r="D876" s="92" t="s">
        <v>793</v>
      </c>
      <c r="E876" s="92" t="s">
        <v>540</v>
      </c>
      <c r="F876" s="93">
        <v>359636</v>
      </c>
      <c r="G876" s="94">
        <v>359636</v>
      </c>
      <c r="H876" s="95">
        <v>375</v>
      </c>
      <c r="I876" s="91">
        <v>375</v>
      </c>
      <c r="J876" s="95" t="s">
        <v>1710</v>
      </c>
      <c r="K876" s="95">
        <v>347</v>
      </c>
      <c r="L876" s="96" t="s">
        <v>1710</v>
      </c>
      <c r="M876" s="94">
        <v>959.0293333333333</v>
      </c>
      <c r="N876" s="97">
        <v>0.9253333333333333</v>
      </c>
      <c r="O876" s="94">
        <v>1036.414985590778</v>
      </c>
      <c r="P876" s="94">
        <v>77.3856522574448</v>
      </c>
    </row>
    <row r="877" spans="1:16" ht="13.5">
      <c r="A877" s="99"/>
      <c r="B877" s="85" t="s">
        <v>382</v>
      </c>
      <c r="C877" s="85" t="s">
        <v>940</v>
      </c>
      <c r="D877" s="85" t="s">
        <v>793</v>
      </c>
      <c r="E877" s="85" t="s">
        <v>540</v>
      </c>
      <c r="F877" s="100">
        <v>278295</v>
      </c>
      <c r="G877" s="101">
        <v>278295</v>
      </c>
      <c r="H877" s="102">
        <v>275</v>
      </c>
      <c r="I877" s="99">
        <v>275</v>
      </c>
      <c r="J877" s="102" t="s">
        <v>1710</v>
      </c>
      <c r="K877" s="102">
        <v>257</v>
      </c>
      <c r="L877" s="103" t="s">
        <v>1710</v>
      </c>
      <c r="M877" s="101">
        <v>1011.9818181818182</v>
      </c>
      <c r="N877" s="104">
        <v>0.9345454545454546</v>
      </c>
      <c r="O877" s="101">
        <v>1082.8599221789884</v>
      </c>
      <c r="P877" s="101">
        <v>70.87810399717023</v>
      </c>
    </row>
    <row r="878" spans="1:16" ht="13.5">
      <c r="A878" s="91"/>
      <c r="B878" s="92" t="s">
        <v>1721</v>
      </c>
      <c r="C878" s="92" t="s">
        <v>1722</v>
      </c>
      <c r="D878" s="92" t="s">
        <v>793</v>
      </c>
      <c r="E878" s="92" t="s">
        <v>540</v>
      </c>
      <c r="F878" s="93">
        <v>367108</v>
      </c>
      <c r="G878" s="94">
        <v>367108</v>
      </c>
      <c r="H878" s="95">
        <v>300</v>
      </c>
      <c r="I878" s="91">
        <v>300</v>
      </c>
      <c r="J878" s="95" t="s">
        <v>1710</v>
      </c>
      <c r="K878" s="95">
        <v>267</v>
      </c>
      <c r="L878" s="96" t="s">
        <v>1710</v>
      </c>
      <c r="M878" s="94">
        <v>1223.6933333333334</v>
      </c>
      <c r="N878" s="97">
        <v>0.89</v>
      </c>
      <c r="O878" s="94">
        <v>1374.936329588015</v>
      </c>
      <c r="P878" s="94">
        <v>151.24299625468166</v>
      </c>
    </row>
    <row r="879" spans="1:16" ht="13.5">
      <c r="A879" s="99"/>
      <c r="B879" s="85" t="s">
        <v>102</v>
      </c>
      <c r="C879" s="85" t="s">
        <v>860</v>
      </c>
      <c r="D879" s="85" t="s">
        <v>793</v>
      </c>
      <c r="E879" s="85" t="s">
        <v>540</v>
      </c>
      <c r="F879" s="100">
        <v>276793</v>
      </c>
      <c r="G879" s="101">
        <v>276793</v>
      </c>
      <c r="H879" s="102">
        <v>161</v>
      </c>
      <c r="I879" s="99">
        <v>161</v>
      </c>
      <c r="J879" s="102" t="s">
        <v>1710</v>
      </c>
      <c r="K879" s="102">
        <v>140</v>
      </c>
      <c r="L879" s="103" t="s">
        <v>1710</v>
      </c>
      <c r="M879" s="101">
        <v>1719.2111801242236</v>
      </c>
      <c r="N879" s="104">
        <v>0.8695652173913043</v>
      </c>
      <c r="O879" s="101">
        <v>1977.0928571428572</v>
      </c>
      <c r="P879" s="101">
        <v>257.8816770186336</v>
      </c>
    </row>
    <row r="880" spans="1:16" ht="13.5">
      <c r="A880" s="91"/>
      <c r="B880" s="92" t="s">
        <v>275</v>
      </c>
      <c r="C880" s="92" t="s">
        <v>447</v>
      </c>
      <c r="D880" s="92" t="s">
        <v>793</v>
      </c>
      <c r="E880" s="92" t="s">
        <v>540</v>
      </c>
      <c r="F880" s="93">
        <v>348516</v>
      </c>
      <c r="G880" s="94">
        <v>348516</v>
      </c>
      <c r="H880" s="95">
        <v>300</v>
      </c>
      <c r="I880" s="91">
        <v>300</v>
      </c>
      <c r="J880" s="95" t="s">
        <v>1710</v>
      </c>
      <c r="K880" s="95">
        <v>290</v>
      </c>
      <c r="L880" s="96" t="s">
        <v>1710</v>
      </c>
      <c r="M880" s="94">
        <v>1161.72</v>
      </c>
      <c r="N880" s="97">
        <v>0.9666666666666667</v>
      </c>
      <c r="O880" s="94">
        <v>1201.7793103448275</v>
      </c>
      <c r="P880" s="94">
        <v>40.05931034482751</v>
      </c>
    </row>
    <row r="881" spans="1:16" ht="13.5">
      <c r="A881" s="99"/>
      <c r="B881" s="85" t="s">
        <v>1036</v>
      </c>
      <c r="C881" s="85" t="s">
        <v>428</v>
      </c>
      <c r="D881" s="85" t="s">
        <v>793</v>
      </c>
      <c r="E881" s="85" t="s">
        <v>540</v>
      </c>
      <c r="F881" s="100">
        <v>278292</v>
      </c>
      <c r="G881" s="101">
        <v>278292</v>
      </c>
      <c r="H881" s="102">
        <v>232</v>
      </c>
      <c r="I881" s="99">
        <v>232</v>
      </c>
      <c r="J881" s="102" t="s">
        <v>1710</v>
      </c>
      <c r="K881" s="102">
        <v>211</v>
      </c>
      <c r="L881" s="103" t="s">
        <v>1710</v>
      </c>
      <c r="M881" s="101">
        <v>1199.5344827586207</v>
      </c>
      <c r="N881" s="104">
        <v>0.9094827586206896</v>
      </c>
      <c r="O881" s="101">
        <v>1318.9194312796208</v>
      </c>
      <c r="P881" s="101">
        <v>119.38494852100007</v>
      </c>
    </row>
    <row r="882" spans="1:16" ht="13.5">
      <c r="A882" s="91"/>
      <c r="B882" s="92" t="s">
        <v>331</v>
      </c>
      <c r="C882" s="92" t="s">
        <v>655</v>
      </c>
      <c r="D882" s="92" t="s">
        <v>793</v>
      </c>
      <c r="E882" s="92" t="s">
        <v>540</v>
      </c>
      <c r="F882" s="93">
        <v>271784</v>
      </c>
      <c r="G882" s="94">
        <v>271784</v>
      </c>
      <c r="H882" s="95">
        <v>237</v>
      </c>
      <c r="I882" s="91">
        <v>237</v>
      </c>
      <c r="J882" s="95" t="s">
        <v>1710</v>
      </c>
      <c r="K882" s="95">
        <v>214</v>
      </c>
      <c r="L882" s="96" t="s">
        <v>1710</v>
      </c>
      <c r="M882" s="94">
        <v>1146.7679324894514</v>
      </c>
      <c r="N882" s="97">
        <v>0.9029535864978903</v>
      </c>
      <c r="O882" s="94">
        <v>1270.018691588785</v>
      </c>
      <c r="P882" s="94">
        <v>123.25075909933366</v>
      </c>
    </row>
    <row r="883" spans="1:16" ht="13.5">
      <c r="A883" s="99"/>
      <c r="B883" s="85" t="s">
        <v>529</v>
      </c>
      <c r="C883" s="85" t="s">
        <v>530</v>
      </c>
      <c r="D883" s="85" t="s">
        <v>793</v>
      </c>
      <c r="E883" s="85" t="s">
        <v>540</v>
      </c>
      <c r="F883" s="100">
        <v>296849</v>
      </c>
      <c r="G883" s="101">
        <v>296849</v>
      </c>
      <c r="H883" s="102">
        <v>272</v>
      </c>
      <c r="I883" s="99">
        <v>272</v>
      </c>
      <c r="J883" s="102" t="s">
        <v>1710</v>
      </c>
      <c r="K883" s="102">
        <v>265</v>
      </c>
      <c r="L883" s="103" t="s">
        <v>1710</v>
      </c>
      <c r="M883" s="101">
        <v>1091.3566176470588</v>
      </c>
      <c r="N883" s="104">
        <v>0.9742647058823529</v>
      </c>
      <c r="O883" s="101">
        <v>1120.1849056603774</v>
      </c>
      <c r="P883" s="101">
        <v>28.82828801331857</v>
      </c>
    </row>
    <row r="884" spans="1:16" ht="13.5">
      <c r="A884" s="91"/>
      <c r="B884" s="92" t="s">
        <v>1034</v>
      </c>
      <c r="C884" s="92" t="s">
        <v>1035</v>
      </c>
      <c r="D884" s="92" t="s">
        <v>793</v>
      </c>
      <c r="E884" s="92" t="s">
        <v>540</v>
      </c>
      <c r="F884" s="93">
        <v>235689</v>
      </c>
      <c r="G884" s="94">
        <v>235689</v>
      </c>
      <c r="H884" s="95">
        <v>165</v>
      </c>
      <c r="I884" s="91">
        <v>165</v>
      </c>
      <c r="J884" s="95" t="s">
        <v>1710</v>
      </c>
      <c r="K884" s="95">
        <v>163</v>
      </c>
      <c r="L884" s="96" t="s">
        <v>1710</v>
      </c>
      <c r="M884" s="94">
        <v>1428.418181818182</v>
      </c>
      <c r="N884" s="97">
        <v>0.9878787878787879</v>
      </c>
      <c r="O884" s="94">
        <v>1445.9447852760736</v>
      </c>
      <c r="P884" s="94">
        <v>17.526603457891724</v>
      </c>
    </row>
    <row r="885" spans="1:16" ht="13.5">
      <c r="A885" s="99"/>
      <c r="B885" s="85" t="s">
        <v>171</v>
      </c>
      <c r="C885" s="85" t="s">
        <v>452</v>
      </c>
      <c r="D885" s="85" t="s">
        <v>793</v>
      </c>
      <c r="E885" s="85" t="s">
        <v>540</v>
      </c>
      <c r="F885" s="100">
        <v>278295</v>
      </c>
      <c r="G885" s="101">
        <v>278295</v>
      </c>
      <c r="H885" s="102">
        <v>161</v>
      </c>
      <c r="I885" s="99">
        <v>161</v>
      </c>
      <c r="J885" s="102" t="s">
        <v>1710</v>
      </c>
      <c r="K885" s="102">
        <v>155</v>
      </c>
      <c r="L885" s="103" t="s">
        <v>1710</v>
      </c>
      <c r="M885" s="101">
        <v>1728.5403726708075</v>
      </c>
      <c r="N885" s="104">
        <v>0.9627329192546584</v>
      </c>
      <c r="O885" s="101">
        <v>1795.4516129032259</v>
      </c>
      <c r="P885" s="101">
        <v>66.91124023241832</v>
      </c>
    </row>
    <row r="886" spans="1:16" ht="13.5">
      <c r="A886" s="91"/>
      <c r="B886" s="92" t="s">
        <v>1858</v>
      </c>
      <c r="C886" s="92" t="s">
        <v>1859</v>
      </c>
      <c r="D886" s="92" t="s">
        <v>793</v>
      </c>
      <c r="E886" s="92" t="s">
        <v>539</v>
      </c>
      <c r="F886" s="93">
        <v>526629</v>
      </c>
      <c r="G886" s="94">
        <v>526629</v>
      </c>
      <c r="H886" s="95">
        <v>480</v>
      </c>
      <c r="I886" s="91">
        <v>480</v>
      </c>
      <c r="J886" s="95" t="s">
        <v>1710</v>
      </c>
      <c r="K886" s="95">
        <v>354</v>
      </c>
      <c r="L886" s="96" t="s">
        <v>1710</v>
      </c>
      <c r="M886" s="94">
        <v>1097.14375</v>
      </c>
      <c r="N886" s="97">
        <v>0.7375</v>
      </c>
      <c r="O886" s="94">
        <v>1487.6525423728813</v>
      </c>
      <c r="P886" s="94">
        <v>390.5087923728813</v>
      </c>
    </row>
    <row r="887" spans="1:16" ht="13.5">
      <c r="A887" s="99"/>
      <c r="B887" s="85" t="s">
        <v>1283</v>
      </c>
      <c r="C887" s="85" t="s">
        <v>1284</v>
      </c>
      <c r="D887" s="85" t="s">
        <v>782</v>
      </c>
      <c r="E887" s="85" t="s">
        <v>540</v>
      </c>
      <c r="F887" s="100">
        <v>356191</v>
      </c>
      <c r="G887" s="101">
        <v>356191</v>
      </c>
      <c r="H887" s="102">
        <v>230</v>
      </c>
      <c r="I887" s="99">
        <v>230</v>
      </c>
      <c r="J887" s="102" t="s">
        <v>1710</v>
      </c>
      <c r="K887" s="102">
        <v>211</v>
      </c>
      <c r="L887" s="103" t="s">
        <v>1710</v>
      </c>
      <c r="M887" s="101">
        <v>1548.6565217391305</v>
      </c>
      <c r="N887" s="104">
        <v>0.9173913043478261</v>
      </c>
      <c r="O887" s="101">
        <v>1688.1090047393366</v>
      </c>
      <c r="P887" s="101">
        <v>139.45248300020603</v>
      </c>
    </row>
    <row r="888" spans="1:16" ht="13.5">
      <c r="A888" s="91"/>
      <c r="B888" s="92" t="s">
        <v>14</v>
      </c>
      <c r="C888" s="92" t="s">
        <v>15</v>
      </c>
      <c r="D888" s="92" t="s">
        <v>868</v>
      </c>
      <c r="E888" s="92" t="s">
        <v>540</v>
      </c>
      <c r="F888" s="93">
        <v>278295</v>
      </c>
      <c r="G888" s="94">
        <v>278295</v>
      </c>
      <c r="H888" s="95">
        <v>191</v>
      </c>
      <c r="I888" s="91">
        <v>191</v>
      </c>
      <c r="J888" s="95" t="s">
        <v>1710</v>
      </c>
      <c r="K888" s="95">
        <v>187</v>
      </c>
      <c r="L888" s="96" t="s">
        <v>1710</v>
      </c>
      <c r="M888" s="94">
        <v>1457.041884816754</v>
      </c>
      <c r="N888" s="97">
        <v>0.9790575916230366</v>
      </c>
      <c r="O888" s="94">
        <v>1488.2085561497327</v>
      </c>
      <c r="P888" s="94">
        <v>31.166671332978694</v>
      </c>
    </row>
    <row r="889" spans="1:16" ht="13.5">
      <c r="A889" s="99"/>
      <c r="B889" s="85" t="s">
        <v>1270</v>
      </c>
      <c r="C889" s="85" t="s">
        <v>1796</v>
      </c>
      <c r="D889" s="85" t="s">
        <v>868</v>
      </c>
      <c r="E889" s="85" t="s">
        <v>540</v>
      </c>
      <c r="F889" s="100">
        <v>234228</v>
      </c>
      <c r="G889" s="101">
        <v>234228</v>
      </c>
      <c r="H889" s="102">
        <v>153</v>
      </c>
      <c r="I889" s="99">
        <v>153</v>
      </c>
      <c r="J889" s="102" t="s">
        <v>1710</v>
      </c>
      <c r="K889" s="102">
        <v>130</v>
      </c>
      <c r="L889" s="103" t="s">
        <v>1710</v>
      </c>
      <c r="M889" s="101">
        <v>1530.9019607843138</v>
      </c>
      <c r="N889" s="104">
        <v>0.8496732026143791</v>
      </c>
      <c r="O889" s="101">
        <v>1801.753846153846</v>
      </c>
      <c r="P889" s="101">
        <v>270.8518853695323</v>
      </c>
    </row>
    <row r="890" spans="1:16" ht="13.5">
      <c r="A890" s="91"/>
      <c r="B890" s="92" t="s">
        <v>53</v>
      </c>
      <c r="C890" s="92" t="s">
        <v>845</v>
      </c>
      <c r="D890" s="92" t="s">
        <v>846</v>
      </c>
      <c r="E890" s="92" t="s">
        <v>539</v>
      </c>
      <c r="F890" s="93">
        <v>272392</v>
      </c>
      <c r="G890" s="94">
        <v>272392</v>
      </c>
      <c r="H890" s="95">
        <v>191</v>
      </c>
      <c r="I890" s="91">
        <v>191</v>
      </c>
      <c r="J890" s="95" t="s">
        <v>1710</v>
      </c>
      <c r="K890" s="95">
        <v>164</v>
      </c>
      <c r="L890" s="96" t="s">
        <v>1710</v>
      </c>
      <c r="M890" s="94">
        <v>1426.1361256544503</v>
      </c>
      <c r="N890" s="97">
        <v>0.8586387434554974</v>
      </c>
      <c r="O890" s="94">
        <v>1660.9268292682927</v>
      </c>
      <c r="P890" s="94">
        <v>234.79070361384242</v>
      </c>
    </row>
    <row r="891" spans="1:16" ht="13.5">
      <c r="A891" s="99" t="s">
        <v>1900</v>
      </c>
      <c r="B891" s="85" t="s">
        <v>1523</v>
      </c>
      <c r="C891" s="85" t="s">
        <v>1853</v>
      </c>
      <c r="D891" s="85" t="s">
        <v>758</v>
      </c>
      <c r="E891" s="85" t="s">
        <v>539</v>
      </c>
      <c r="F891" s="100">
        <v>267986</v>
      </c>
      <c r="G891" s="101">
        <v>266445.8505747126</v>
      </c>
      <c r="H891" s="102">
        <v>174</v>
      </c>
      <c r="I891" s="99">
        <v>173</v>
      </c>
      <c r="J891" s="102">
        <v>1</v>
      </c>
      <c r="K891" s="102">
        <v>148</v>
      </c>
      <c r="L891" s="103">
        <v>0.005747126436781609</v>
      </c>
      <c r="M891" s="101">
        <v>1540.1494252873563</v>
      </c>
      <c r="N891" s="104">
        <v>0.8554913294797688</v>
      </c>
      <c r="O891" s="101">
        <v>1800.3098011804907</v>
      </c>
      <c r="P891" s="101">
        <v>260.1603758931344</v>
      </c>
    </row>
    <row r="892" spans="1:16" ht="13.5">
      <c r="A892" s="91"/>
      <c r="B892" s="92" t="s">
        <v>1671</v>
      </c>
      <c r="C892" s="92" t="s">
        <v>1672</v>
      </c>
      <c r="D892" s="92" t="s">
        <v>815</v>
      </c>
      <c r="E892" s="92" t="s">
        <v>539</v>
      </c>
      <c r="F892" s="93">
        <v>235689</v>
      </c>
      <c r="G892" s="94">
        <v>235689</v>
      </c>
      <c r="H892" s="95">
        <v>160</v>
      </c>
      <c r="I892" s="91">
        <v>160</v>
      </c>
      <c r="J892" s="95" t="s">
        <v>1710</v>
      </c>
      <c r="K892" s="95">
        <v>151</v>
      </c>
      <c r="L892" s="96" t="s">
        <v>1710</v>
      </c>
      <c r="M892" s="94">
        <v>1473.05625</v>
      </c>
      <c r="N892" s="97">
        <v>0.94375</v>
      </c>
      <c r="O892" s="94">
        <v>1560.8543046357615</v>
      </c>
      <c r="P892" s="94">
        <v>87.79805463576145</v>
      </c>
    </row>
    <row r="893" spans="1:16" ht="13.5">
      <c r="A893" s="99"/>
      <c r="B893" s="85" t="s">
        <v>558</v>
      </c>
      <c r="C893" s="85" t="s">
        <v>559</v>
      </c>
      <c r="D893" s="85" t="s">
        <v>766</v>
      </c>
      <c r="E893" s="85" t="s">
        <v>539</v>
      </c>
      <c r="F893" s="100">
        <v>320479</v>
      </c>
      <c r="G893" s="101">
        <v>320479</v>
      </c>
      <c r="H893" s="102">
        <v>257</v>
      </c>
      <c r="I893" s="99">
        <v>257</v>
      </c>
      <c r="J893" s="102" t="s">
        <v>1710</v>
      </c>
      <c r="K893" s="102">
        <v>224</v>
      </c>
      <c r="L893" s="103" t="s">
        <v>1710</v>
      </c>
      <c r="M893" s="101">
        <v>1247</v>
      </c>
      <c r="N893" s="104">
        <v>0.8715953307392996</v>
      </c>
      <c r="O893" s="101">
        <v>1430.7098214285713</v>
      </c>
      <c r="P893" s="101">
        <v>183.70982142857133</v>
      </c>
    </row>
    <row r="894" spans="1:16" ht="13.5">
      <c r="A894" s="91"/>
      <c r="B894" s="92" t="s">
        <v>602</v>
      </c>
      <c r="C894" s="92" t="s">
        <v>603</v>
      </c>
      <c r="D894" s="92" t="s">
        <v>761</v>
      </c>
      <c r="E894" s="92" t="s">
        <v>539</v>
      </c>
      <c r="F894" s="93">
        <v>342917</v>
      </c>
      <c r="G894" s="94">
        <v>342917</v>
      </c>
      <c r="H894" s="95">
        <v>226</v>
      </c>
      <c r="I894" s="91">
        <v>226</v>
      </c>
      <c r="J894" s="95" t="s">
        <v>1710</v>
      </c>
      <c r="K894" s="95">
        <v>194</v>
      </c>
      <c r="L894" s="96" t="s">
        <v>1710</v>
      </c>
      <c r="M894" s="94">
        <v>1517.3318584070796</v>
      </c>
      <c r="N894" s="97">
        <v>0.8584070796460177</v>
      </c>
      <c r="O894" s="94">
        <v>1767.6134020618556</v>
      </c>
      <c r="P894" s="94">
        <v>250.281543654776</v>
      </c>
    </row>
    <row r="895" spans="1:16" ht="13.5">
      <c r="A895" s="99"/>
      <c r="B895" s="85" t="s">
        <v>227</v>
      </c>
      <c r="C895" s="85" t="s">
        <v>228</v>
      </c>
      <c r="D895" s="85" t="s">
        <v>761</v>
      </c>
      <c r="E895" s="85" t="s">
        <v>540</v>
      </c>
      <c r="F895" s="100">
        <v>305435</v>
      </c>
      <c r="G895" s="101">
        <v>305435</v>
      </c>
      <c r="H895" s="102">
        <v>214</v>
      </c>
      <c r="I895" s="99">
        <v>214</v>
      </c>
      <c r="J895" s="102" t="s">
        <v>1710</v>
      </c>
      <c r="K895" s="102">
        <v>189</v>
      </c>
      <c r="L895" s="103" t="s">
        <v>1710</v>
      </c>
      <c r="M895" s="101">
        <v>1427.266355140187</v>
      </c>
      <c r="N895" s="104">
        <v>0.883177570093458</v>
      </c>
      <c r="O895" s="101">
        <v>1616.0582010582011</v>
      </c>
      <c r="P895" s="101">
        <v>188.79184591801413</v>
      </c>
    </row>
    <row r="896" spans="1:16" ht="13.5">
      <c r="A896" s="91" t="s">
        <v>1900</v>
      </c>
      <c r="B896" s="92" t="s">
        <v>1111</v>
      </c>
      <c r="C896" s="92" t="s">
        <v>1658</v>
      </c>
      <c r="D896" s="92" t="s">
        <v>761</v>
      </c>
      <c r="E896" s="92" t="s">
        <v>539</v>
      </c>
      <c r="F896" s="93">
        <v>267700</v>
      </c>
      <c r="G896" s="94">
        <v>264487.6</v>
      </c>
      <c r="H896" s="95">
        <v>250</v>
      </c>
      <c r="I896" s="91">
        <v>247</v>
      </c>
      <c r="J896" s="95">
        <v>3</v>
      </c>
      <c r="K896" s="95">
        <v>209</v>
      </c>
      <c r="L896" s="96">
        <v>0.012</v>
      </c>
      <c r="M896" s="94">
        <v>1070.8</v>
      </c>
      <c r="N896" s="97">
        <v>0.8461538461538461</v>
      </c>
      <c r="O896" s="94">
        <v>1265.4909090909089</v>
      </c>
      <c r="P896" s="94">
        <v>194.69090909090892</v>
      </c>
    </row>
    <row r="897" spans="1:16" ht="13.5">
      <c r="A897" s="99"/>
      <c r="B897" s="85" t="s">
        <v>34</v>
      </c>
      <c r="C897" s="85" t="s">
        <v>721</v>
      </c>
      <c r="D897" s="85" t="s">
        <v>793</v>
      </c>
      <c r="E897" s="85" t="s">
        <v>538</v>
      </c>
      <c r="F897" s="100">
        <v>280681</v>
      </c>
      <c r="G897" s="101">
        <v>280681</v>
      </c>
      <c r="H897" s="102">
        <v>202</v>
      </c>
      <c r="I897" s="99">
        <v>202</v>
      </c>
      <c r="J897" s="102" t="s">
        <v>1710</v>
      </c>
      <c r="K897" s="102">
        <v>184</v>
      </c>
      <c r="L897" s="103" t="s">
        <v>1710</v>
      </c>
      <c r="M897" s="101">
        <v>1389.509900990099</v>
      </c>
      <c r="N897" s="104">
        <v>0.9108910891089109</v>
      </c>
      <c r="O897" s="101">
        <v>1525.4402173913043</v>
      </c>
      <c r="P897" s="101">
        <v>135.93031640120535</v>
      </c>
    </row>
    <row r="898" spans="1:16" ht="13.5">
      <c r="A898" s="91"/>
      <c r="B898" s="92" t="s">
        <v>1467</v>
      </c>
      <c r="C898" s="92" t="s">
        <v>1468</v>
      </c>
      <c r="D898" s="92" t="s">
        <v>894</v>
      </c>
      <c r="E898" s="92" t="s">
        <v>539</v>
      </c>
      <c r="F898" s="93">
        <v>220000</v>
      </c>
      <c r="G898" s="94">
        <v>220000</v>
      </c>
      <c r="H898" s="95">
        <v>150</v>
      </c>
      <c r="I898" s="91">
        <v>150</v>
      </c>
      <c r="J898" s="95" t="s">
        <v>1710</v>
      </c>
      <c r="K898" s="95">
        <v>149</v>
      </c>
      <c r="L898" s="96" t="s">
        <v>1710</v>
      </c>
      <c r="M898" s="94">
        <v>1466.6666666666667</v>
      </c>
      <c r="N898" s="97">
        <v>0.9933333333333333</v>
      </c>
      <c r="O898" s="94">
        <v>1476.510067114094</v>
      </c>
      <c r="P898" s="94">
        <v>9.843400447427257</v>
      </c>
    </row>
    <row r="899" spans="1:16" ht="13.5">
      <c r="A899" s="99"/>
      <c r="B899" s="85" t="s">
        <v>1466</v>
      </c>
      <c r="C899" s="85" t="s">
        <v>981</v>
      </c>
      <c r="D899" s="85" t="s">
        <v>779</v>
      </c>
      <c r="E899" s="85" t="s">
        <v>538</v>
      </c>
      <c r="F899" s="100">
        <v>234229</v>
      </c>
      <c r="G899" s="101">
        <v>234229</v>
      </c>
      <c r="H899" s="102">
        <v>175</v>
      </c>
      <c r="I899" s="99">
        <v>175</v>
      </c>
      <c r="J899" s="102" t="s">
        <v>1710</v>
      </c>
      <c r="K899" s="102">
        <v>174</v>
      </c>
      <c r="L899" s="103" t="s">
        <v>1710</v>
      </c>
      <c r="M899" s="101">
        <v>1338.4514285714286</v>
      </c>
      <c r="N899" s="104">
        <v>0.9942857142857143</v>
      </c>
      <c r="O899" s="101">
        <v>1346.1436781609195</v>
      </c>
      <c r="P899" s="101">
        <v>7.692249589490984</v>
      </c>
    </row>
    <row r="900" spans="1:16" ht="13.5">
      <c r="A900" s="91"/>
      <c r="B900" s="92" t="s">
        <v>252</v>
      </c>
      <c r="C900" s="92" t="s">
        <v>456</v>
      </c>
      <c r="D900" s="92" t="s">
        <v>805</v>
      </c>
      <c r="E900" s="92" t="s">
        <v>539</v>
      </c>
      <c r="F900" s="93">
        <v>380187</v>
      </c>
      <c r="G900" s="94">
        <v>380187</v>
      </c>
      <c r="H900" s="95">
        <v>250</v>
      </c>
      <c r="I900" s="91">
        <v>250</v>
      </c>
      <c r="J900" s="95" t="s">
        <v>1710</v>
      </c>
      <c r="K900" s="95">
        <v>188</v>
      </c>
      <c r="L900" s="96" t="s">
        <v>1710</v>
      </c>
      <c r="M900" s="94">
        <v>1520.748</v>
      </c>
      <c r="N900" s="97">
        <v>0.752</v>
      </c>
      <c r="O900" s="94">
        <v>2022.2712765957447</v>
      </c>
      <c r="P900" s="94">
        <v>501.5232765957446</v>
      </c>
    </row>
    <row r="901" spans="1:16" ht="13.5">
      <c r="A901" s="99"/>
      <c r="B901" s="85" t="s">
        <v>50</v>
      </c>
      <c r="C901" s="85" t="s">
        <v>737</v>
      </c>
      <c r="D901" s="85" t="s">
        <v>915</v>
      </c>
      <c r="E901" s="85" t="s">
        <v>539</v>
      </c>
      <c r="F901" s="100">
        <v>235689</v>
      </c>
      <c r="G901" s="101">
        <v>235689</v>
      </c>
      <c r="H901" s="102">
        <v>161</v>
      </c>
      <c r="I901" s="99">
        <v>161</v>
      </c>
      <c r="J901" s="102" t="s">
        <v>1710</v>
      </c>
      <c r="K901" s="102">
        <v>158</v>
      </c>
      <c r="L901" s="103" t="s">
        <v>1710</v>
      </c>
      <c r="M901" s="101">
        <v>1463.9068322981366</v>
      </c>
      <c r="N901" s="104">
        <v>0.9813664596273292</v>
      </c>
      <c r="O901" s="101">
        <v>1491.7025316455697</v>
      </c>
      <c r="P901" s="101">
        <v>27.79569934743313</v>
      </c>
    </row>
    <row r="902" spans="1:16" ht="13.5">
      <c r="A902" s="91"/>
      <c r="B902" s="92" t="s">
        <v>151</v>
      </c>
      <c r="C902" s="92" t="s">
        <v>672</v>
      </c>
      <c r="D902" s="92" t="s">
        <v>789</v>
      </c>
      <c r="E902" s="92" t="s">
        <v>539</v>
      </c>
      <c r="F902" s="93">
        <v>278297</v>
      </c>
      <c r="G902" s="94">
        <v>278297</v>
      </c>
      <c r="H902" s="95">
        <v>188</v>
      </c>
      <c r="I902" s="91">
        <v>188</v>
      </c>
      <c r="J902" s="95" t="s">
        <v>1710</v>
      </c>
      <c r="K902" s="95">
        <v>183</v>
      </c>
      <c r="L902" s="96" t="s">
        <v>1710</v>
      </c>
      <c r="M902" s="94">
        <v>1480.3031914893618</v>
      </c>
      <c r="N902" s="97">
        <v>0.973404255319149</v>
      </c>
      <c r="O902" s="94">
        <v>1520.7486338797814</v>
      </c>
      <c r="P902" s="94">
        <v>40.44544239041966</v>
      </c>
    </row>
    <row r="903" spans="1:16" ht="13.5">
      <c r="A903" s="99"/>
      <c r="B903" s="85" t="s">
        <v>1303</v>
      </c>
      <c r="C903" s="85" t="s">
        <v>715</v>
      </c>
      <c r="D903" s="85" t="s">
        <v>805</v>
      </c>
      <c r="E903" s="85" t="s">
        <v>540</v>
      </c>
      <c r="F903" s="100">
        <v>220000</v>
      </c>
      <c r="G903" s="101">
        <v>220000</v>
      </c>
      <c r="H903" s="102">
        <v>160</v>
      </c>
      <c r="I903" s="99">
        <v>160</v>
      </c>
      <c r="J903" s="102" t="s">
        <v>1710</v>
      </c>
      <c r="K903" s="102">
        <v>150</v>
      </c>
      <c r="L903" s="103" t="s">
        <v>1710</v>
      </c>
      <c r="M903" s="101">
        <v>1375</v>
      </c>
      <c r="N903" s="104">
        <v>0.9375</v>
      </c>
      <c r="O903" s="101">
        <v>1466.6666666666667</v>
      </c>
      <c r="P903" s="101">
        <v>91.66666666666674</v>
      </c>
    </row>
    <row r="904" spans="1:16" ht="13.5">
      <c r="A904" s="91"/>
      <c r="B904" s="92" t="s">
        <v>271</v>
      </c>
      <c r="C904" s="92" t="s">
        <v>272</v>
      </c>
      <c r="D904" s="92" t="s">
        <v>773</v>
      </c>
      <c r="E904" s="92" t="s">
        <v>538</v>
      </c>
      <c r="F904" s="93">
        <v>325103</v>
      </c>
      <c r="G904" s="94">
        <v>325103</v>
      </c>
      <c r="H904" s="95">
        <v>200</v>
      </c>
      <c r="I904" s="91">
        <v>200</v>
      </c>
      <c r="J904" s="95" t="s">
        <v>1710</v>
      </c>
      <c r="K904" s="95">
        <v>200</v>
      </c>
      <c r="L904" s="96" t="s">
        <v>1710</v>
      </c>
      <c r="M904" s="94">
        <v>1625.515</v>
      </c>
      <c r="N904" s="97">
        <v>1</v>
      </c>
      <c r="O904" s="94">
        <v>1625.515</v>
      </c>
      <c r="P904" s="94">
        <v>0</v>
      </c>
    </row>
    <row r="905" spans="1:16" ht="13.5">
      <c r="A905" s="99"/>
      <c r="B905" s="85" t="s">
        <v>114</v>
      </c>
      <c r="C905" s="85" t="s">
        <v>1715</v>
      </c>
      <c r="D905" s="85" t="s">
        <v>878</v>
      </c>
      <c r="E905" s="85" t="s">
        <v>539</v>
      </c>
      <c r="F905" s="100">
        <v>243366</v>
      </c>
      <c r="G905" s="101">
        <v>243366</v>
      </c>
      <c r="H905" s="102">
        <v>200</v>
      </c>
      <c r="I905" s="99">
        <v>200</v>
      </c>
      <c r="J905" s="102" t="s">
        <v>1710</v>
      </c>
      <c r="K905" s="102">
        <v>165</v>
      </c>
      <c r="L905" s="103" t="s">
        <v>1710</v>
      </c>
      <c r="M905" s="101">
        <v>1216.83</v>
      </c>
      <c r="N905" s="104">
        <v>0.825</v>
      </c>
      <c r="O905" s="101">
        <v>1474.9454545454546</v>
      </c>
      <c r="P905" s="101">
        <v>258.11545454545467</v>
      </c>
    </row>
    <row r="906" spans="1:16" ht="13.5">
      <c r="A906" s="91"/>
      <c r="B906" s="92" t="s">
        <v>1521</v>
      </c>
      <c r="C906" s="92" t="s">
        <v>1522</v>
      </c>
      <c r="D906" s="92" t="s">
        <v>831</v>
      </c>
      <c r="E906" s="92" t="s">
        <v>539</v>
      </c>
      <c r="F906" s="93">
        <v>543996</v>
      </c>
      <c r="G906" s="94">
        <v>543996</v>
      </c>
      <c r="H906" s="95">
        <v>349</v>
      </c>
      <c r="I906" s="91">
        <v>349</v>
      </c>
      <c r="J906" s="95" t="s">
        <v>1710</v>
      </c>
      <c r="K906" s="95">
        <v>348</v>
      </c>
      <c r="L906" s="96" t="s">
        <v>1710</v>
      </c>
      <c r="M906" s="94">
        <v>1558.727793696275</v>
      </c>
      <c r="N906" s="97">
        <v>0.997134670487106</v>
      </c>
      <c r="O906" s="94">
        <v>1563.2068965517242</v>
      </c>
      <c r="P906" s="94">
        <v>4.479102855449128</v>
      </c>
    </row>
    <row r="907" spans="1:16" ht="13.5">
      <c r="A907" s="99"/>
      <c r="B907" s="85" t="s">
        <v>2060</v>
      </c>
      <c r="C907" s="85" t="s">
        <v>2061</v>
      </c>
      <c r="D907" s="85" t="s">
        <v>796</v>
      </c>
      <c r="E907" s="85" t="s">
        <v>540</v>
      </c>
      <c r="F907" s="100">
        <v>293273</v>
      </c>
      <c r="G907" s="101">
        <v>293273</v>
      </c>
      <c r="H907" s="102">
        <v>238</v>
      </c>
      <c r="I907" s="99">
        <v>238</v>
      </c>
      <c r="J907" s="102" t="s">
        <v>1710</v>
      </c>
      <c r="K907" s="102">
        <v>200</v>
      </c>
      <c r="L907" s="103" t="s">
        <v>1710</v>
      </c>
      <c r="M907" s="101">
        <v>1232.2394957983192</v>
      </c>
      <c r="N907" s="104">
        <v>0.8403361344537815</v>
      </c>
      <c r="O907" s="101">
        <v>1466.365</v>
      </c>
      <c r="P907" s="101">
        <v>234.12550420168077</v>
      </c>
    </row>
    <row r="908" spans="1:16" ht="13.5">
      <c r="A908" s="91"/>
      <c r="B908" s="92" t="s">
        <v>1969</v>
      </c>
      <c r="C908" s="92" t="s">
        <v>1970</v>
      </c>
      <c r="D908" s="92" t="s">
        <v>831</v>
      </c>
      <c r="E908" s="92" t="s">
        <v>540</v>
      </c>
      <c r="F908" s="93">
        <v>468544</v>
      </c>
      <c r="G908" s="94">
        <v>468544</v>
      </c>
      <c r="H908" s="95">
        <v>273</v>
      </c>
      <c r="I908" s="91">
        <v>273</v>
      </c>
      <c r="J908" s="95" t="s">
        <v>1710</v>
      </c>
      <c r="K908" s="95">
        <v>266</v>
      </c>
      <c r="L908" s="96" t="s">
        <v>1710</v>
      </c>
      <c r="M908" s="94">
        <v>1716.2783882783883</v>
      </c>
      <c r="N908" s="97">
        <v>0.9743589743589743</v>
      </c>
      <c r="O908" s="94">
        <v>1761.4436090225563</v>
      </c>
      <c r="P908" s="94">
        <v>45.16522074416798</v>
      </c>
    </row>
    <row r="909" spans="1:16" ht="13.5">
      <c r="A909" s="99"/>
      <c r="B909" s="85" t="s">
        <v>327</v>
      </c>
      <c r="C909" s="85" t="s">
        <v>1834</v>
      </c>
      <c r="D909" s="85" t="s">
        <v>815</v>
      </c>
      <c r="E909" s="85" t="s">
        <v>539</v>
      </c>
      <c r="F909" s="100">
        <v>235689</v>
      </c>
      <c r="G909" s="101">
        <v>235689</v>
      </c>
      <c r="H909" s="102">
        <v>160</v>
      </c>
      <c r="I909" s="99">
        <v>160</v>
      </c>
      <c r="J909" s="102" t="s">
        <v>1710</v>
      </c>
      <c r="K909" s="102">
        <v>140</v>
      </c>
      <c r="L909" s="103" t="s">
        <v>1710</v>
      </c>
      <c r="M909" s="101">
        <v>1473.05625</v>
      </c>
      <c r="N909" s="104">
        <v>0.875</v>
      </c>
      <c r="O909" s="101">
        <v>1683.4928571428572</v>
      </c>
      <c r="P909" s="101">
        <v>210.43660714285716</v>
      </c>
    </row>
    <row r="910" spans="1:16" ht="13.5">
      <c r="A910" s="91"/>
      <c r="B910" s="92" t="s">
        <v>1076</v>
      </c>
      <c r="C910" s="92" t="s">
        <v>929</v>
      </c>
      <c r="D910" s="92" t="s">
        <v>868</v>
      </c>
      <c r="E910" s="92" t="s">
        <v>540</v>
      </c>
      <c r="F910" s="93">
        <v>381858</v>
      </c>
      <c r="G910" s="94">
        <v>381858</v>
      </c>
      <c r="H910" s="95">
        <v>291</v>
      </c>
      <c r="I910" s="91">
        <v>291</v>
      </c>
      <c r="J910" s="95" t="s">
        <v>1710</v>
      </c>
      <c r="K910" s="95">
        <v>273</v>
      </c>
      <c r="L910" s="96" t="s">
        <v>1710</v>
      </c>
      <c r="M910" s="94">
        <v>1312.2268041237114</v>
      </c>
      <c r="N910" s="97">
        <v>0.9381443298969072</v>
      </c>
      <c r="O910" s="94">
        <v>1398.7472527472528</v>
      </c>
      <c r="P910" s="94">
        <v>86.52044862354137</v>
      </c>
    </row>
    <row r="911" spans="1:16" ht="13.5">
      <c r="A911" s="99"/>
      <c r="B911" s="85" t="s">
        <v>258</v>
      </c>
      <c r="C911" s="85" t="s">
        <v>259</v>
      </c>
      <c r="D911" s="85" t="s">
        <v>775</v>
      </c>
      <c r="E911" s="85" t="s">
        <v>540</v>
      </c>
      <c r="F911" s="100">
        <v>244735</v>
      </c>
      <c r="G911" s="101">
        <v>244735</v>
      </c>
      <c r="H911" s="102">
        <v>155</v>
      </c>
      <c r="I911" s="99">
        <v>155</v>
      </c>
      <c r="J911" s="102" t="s">
        <v>1710</v>
      </c>
      <c r="K911" s="102">
        <v>147</v>
      </c>
      <c r="L911" s="103" t="s">
        <v>1710</v>
      </c>
      <c r="M911" s="101">
        <v>1578.9354838709678</v>
      </c>
      <c r="N911" s="104">
        <v>0.9483870967741935</v>
      </c>
      <c r="O911" s="101">
        <v>1664.8639455782313</v>
      </c>
      <c r="P911" s="101">
        <v>85.92846170726352</v>
      </c>
    </row>
    <row r="912" spans="1:16" ht="13.5">
      <c r="A912" s="91" t="s">
        <v>1900</v>
      </c>
      <c r="B912" s="92" t="s">
        <v>2054</v>
      </c>
      <c r="C912" s="92" t="s">
        <v>2055</v>
      </c>
      <c r="D912" s="92" t="s">
        <v>758</v>
      </c>
      <c r="E912" s="92" t="s">
        <v>539</v>
      </c>
      <c r="F912" s="93">
        <v>285829</v>
      </c>
      <c r="G912" s="94">
        <v>283306.9794117647</v>
      </c>
      <c r="H912" s="95">
        <v>340</v>
      </c>
      <c r="I912" s="91">
        <v>337</v>
      </c>
      <c r="J912" s="95">
        <v>3</v>
      </c>
      <c r="K912" s="95">
        <v>335</v>
      </c>
      <c r="L912" s="96">
        <v>0.008823529411764706</v>
      </c>
      <c r="M912" s="94">
        <v>840.6735294117647</v>
      </c>
      <c r="N912" s="97">
        <v>0.9940652818991098</v>
      </c>
      <c r="O912" s="94">
        <v>845.6924758560141</v>
      </c>
      <c r="P912" s="94">
        <v>5.018946444249423</v>
      </c>
    </row>
    <row r="913" spans="1:16" ht="13.5">
      <c r="A913" s="99"/>
      <c r="B913" s="85" t="s">
        <v>410</v>
      </c>
      <c r="C913" s="85" t="s">
        <v>411</v>
      </c>
      <c r="D913" s="85" t="s">
        <v>763</v>
      </c>
      <c r="E913" s="85" t="s">
        <v>539</v>
      </c>
      <c r="F913" s="100">
        <v>238389</v>
      </c>
      <c r="G913" s="101">
        <v>238389</v>
      </c>
      <c r="H913" s="102">
        <v>246</v>
      </c>
      <c r="I913" s="99">
        <v>246</v>
      </c>
      <c r="J913" s="102" t="s">
        <v>1710</v>
      </c>
      <c r="K913" s="102">
        <v>219</v>
      </c>
      <c r="L913" s="103" t="s">
        <v>1710</v>
      </c>
      <c r="M913" s="101">
        <v>969.060975609756</v>
      </c>
      <c r="N913" s="104">
        <v>0.8902439024390244</v>
      </c>
      <c r="O913" s="101">
        <v>1088.5342465753424</v>
      </c>
      <c r="P913" s="101">
        <v>119.47327096558638</v>
      </c>
    </row>
    <row r="914" spans="1:16" ht="13.5">
      <c r="A914" s="91"/>
      <c r="B914" s="92" t="s">
        <v>86</v>
      </c>
      <c r="C914" s="92" t="s">
        <v>731</v>
      </c>
      <c r="D914" s="92" t="s">
        <v>758</v>
      </c>
      <c r="E914" s="92" t="s">
        <v>539</v>
      </c>
      <c r="F914" s="93">
        <v>235689</v>
      </c>
      <c r="G914" s="94">
        <v>235689</v>
      </c>
      <c r="H914" s="95">
        <v>160</v>
      </c>
      <c r="I914" s="91">
        <v>160</v>
      </c>
      <c r="J914" s="95" t="s">
        <v>1710</v>
      </c>
      <c r="K914" s="95">
        <v>160</v>
      </c>
      <c r="L914" s="96" t="s">
        <v>1710</v>
      </c>
      <c r="M914" s="94">
        <v>1473.05625</v>
      </c>
      <c r="N914" s="97">
        <v>1</v>
      </c>
      <c r="O914" s="94">
        <v>1473.05625</v>
      </c>
      <c r="P914" s="94">
        <v>0</v>
      </c>
    </row>
    <row r="915" spans="1:16" ht="13.5">
      <c r="A915" s="99"/>
      <c r="B915" s="85" t="s">
        <v>1512</v>
      </c>
      <c r="C915" s="85" t="s">
        <v>679</v>
      </c>
      <c r="D915" s="85" t="s">
        <v>815</v>
      </c>
      <c r="E915" s="85" t="s">
        <v>540</v>
      </c>
      <c r="F915" s="100">
        <v>343950</v>
      </c>
      <c r="G915" s="101">
        <v>343950</v>
      </c>
      <c r="H915" s="102">
        <v>243</v>
      </c>
      <c r="I915" s="99">
        <v>243</v>
      </c>
      <c r="J915" s="102" t="s">
        <v>1710</v>
      </c>
      <c r="K915" s="102">
        <v>227</v>
      </c>
      <c r="L915" s="103" t="s">
        <v>1710</v>
      </c>
      <c r="M915" s="101">
        <v>1415.432098765432</v>
      </c>
      <c r="N915" s="104">
        <v>0.934156378600823</v>
      </c>
      <c r="O915" s="101">
        <v>1515.1982378854625</v>
      </c>
      <c r="P915" s="101">
        <v>99.7661391200304</v>
      </c>
    </row>
    <row r="916" spans="1:16" ht="13.5">
      <c r="A916" s="91"/>
      <c r="B916" s="92" t="s">
        <v>719</v>
      </c>
      <c r="C916" s="92" t="s">
        <v>720</v>
      </c>
      <c r="D916" s="92" t="s">
        <v>802</v>
      </c>
      <c r="E916" s="92" t="s">
        <v>540</v>
      </c>
      <c r="F916" s="93">
        <v>271074</v>
      </c>
      <c r="G916" s="94">
        <v>271074</v>
      </c>
      <c r="H916" s="95">
        <v>250</v>
      </c>
      <c r="I916" s="91">
        <v>250</v>
      </c>
      <c r="J916" s="95" t="s">
        <v>1710</v>
      </c>
      <c r="K916" s="95">
        <v>211</v>
      </c>
      <c r="L916" s="96" t="s">
        <v>1710</v>
      </c>
      <c r="M916" s="94">
        <v>1084.296</v>
      </c>
      <c r="N916" s="97">
        <v>0.844</v>
      </c>
      <c r="O916" s="94">
        <v>1284.7109004739336</v>
      </c>
      <c r="P916" s="94">
        <v>200.41490047393359</v>
      </c>
    </row>
    <row r="917" spans="1:16" ht="13.5">
      <c r="A917" s="99" t="s">
        <v>1900</v>
      </c>
      <c r="B917" s="85" t="s">
        <v>90</v>
      </c>
      <c r="C917" s="85" t="s">
        <v>91</v>
      </c>
      <c r="D917" s="85" t="s">
        <v>802</v>
      </c>
      <c r="E917" s="85" t="s">
        <v>540</v>
      </c>
      <c r="F917" s="100">
        <v>326653</v>
      </c>
      <c r="G917" s="101">
        <v>325133.68372093025</v>
      </c>
      <c r="H917" s="102">
        <v>215</v>
      </c>
      <c r="I917" s="99">
        <v>214</v>
      </c>
      <c r="J917" s="102">
        <v>1</v>
      </c>
      <c r="K917" s="102">
        <v>188</v>
      </c>
      <c r="L917" s="103">
        <v>0.004651162790697674</v>
      </c>
      <c r="M917" s="101">
        <v>1519.3162790697675</v>
      </c>
      <c r="N917" s="104">
        <v>0.8785046728971962</v>
      </c>
      <c r="O917" s="101">
        <v>1729.4344878772886</v>
      </c>
      <c r="P917" s="101">
        <v>210.1182088075211</v>
      </c>
    </row>
    <row r="918" spans="1:16" ht="13.5">
      <c r="A918" s="91"/>
      <c r="B918" s="92" t="s">
        <v>987</v>
      </c>
      <c r="C918" s="92" t="s">
        <v>885</v>
      </c>
      <c r="D918" s="92" t="s">
        <v>802</v>
      </c>
      <c r="E918" s="92" t="s">
        <v>540</v>
      </c>
      <c r="F918" s="93">
        <v>278286</v>
      </c>
      <c r="G918" s="94">
        <v>278286</v>
      </c>
      <c r="H918" s="95">
        <v>218</v>
      </c>
      <c r="I918" s="91">
        <v>218</v>
      </c>
      <c r="J918" s="95" t="s">
        <v>1710</v>
      </c>
      <c r="K918" s="95">
        <v>205</v>
      </c>
      <c r="L918" s="96" t="s">
        <v>1710</v>
      </c>
      <c r="M918" s="94">
        <v>1276.5412844036698</v>
      </c>
      <c r="N918" s="97">
        <v>0.9403669724770642</v>
      </c>
      <c r="O918" s="94">
        <v>1357.4926829268293</v>
      </c>
      <c r="P918" s="94">
        <v>80.95139852315947</v>
      </c>
    </row>
    <row r="919" spans="1:16" ht="13.5">
      <c r="A919" s="99"/>
      <c r="B919" s="85" t="s">
        <v>208</v>
      </c>
      <c r="C919" s="85" t="s">
        <v>1743</v>
      </c>
      <c r="D919" s="85" t="s">
        <v>757</v>
      </c>
      <c r="E919" s="85" t="s">
        <v>540</v>
      </c>
      <c r="F919" s="100">
        <v>279391</v>
      </c>
      <c r="G919" s="101">
        <v>279391</v>
      </c>
      <c r="H919" s="102">
        <v>253</v>
      </c>
      <c r="I919" s="99">
        <v>253</v>
      </c>
      <c r="J919" s="102" t="s">
        <v>1710</v>
      </c>
      <c r="K919" s="102">
        <v>233</v>
      </c>
      <c r="L919" s="103" t="s">
        <v>1710</v>
      </c>
      <c r="M919" s="101">
        <v>1104.312252964427</v>
      </c>
      <c r="N919" s="104">
        <v>0.9209486166007905</v>
      </c>
      <c r="O919" s="101">
        <v>1199.1030042918455</v>
      </c>
      <c r="P919" s="101">
        <v>94.79075132741855</v>
      </c>
    </row>
    <row r="920" spans="1:16" ht="13.5">
      <c r="A920" s="91"/>
      <c r="B920" s="92" t="s">
        <v>218</v>
      </c>
      <c r="C920" s="92" t="s">
        <v>666</v>
      </c>
      <c r="D920" s="92" t="s">
        <v>827</v>
      </c>
      <c r="E920" s="92" t="s">
        <v>539</v>
      </c>
      <c r="F920" s="93">
        <v>267968</v>
      </c>
      <c r="G920" s="94">
        <v>267968</v>
      </c>
      <c r="H920" s="95">
        <v>176</v>
      </c>
      <c r="I920" s="91">
        <v>176</v>
      </c>
      <c r="J920" s="95" t="s">
        <v>1710</v>
      </c>
      <c r="K920" s="95">
        <v>152</v>
      </c>
      <c r="L920" s="96" t="s">
        <v>1710</v>
      </c>
      <c r="M920" s="94">
        <v>1522.5454545454545</v>
      </c>
      <c r="N920" s="97">
        <v>0.8636363636363636</v>
      </c>
      <c r="O920" s="94">
        <v>1762.9473684210527</v>
      </c>
      <c r="P920" s="94">
        <v>240.4019138755982</v>
      </c>
    </row>
    <row r="921" spans="1:16" ht="13.5">
      <c r="A921" s="99"/>
      <c r="B921" s="85" t="s">
        <v>600</v>
      </c>
      <c r="C921" s="85" t="s">
        <v>601</v>
      </c>
      <c r="D921" s="85" t="s">
        <v>763</v>
      </c>
      <c r="E921" s="85" t="s">
        <v>540</v>
      </c>
      <c r="F921" s="100">
        <v>278295</v>
      </c>
      <c r="G921" s="101">
        <v>278295</v>
      </c>
      <c r="H921" s="102">
        <v>225</v>
      </c>
      <c r="I921" s="99">
        <v>225</v>
      </c>
      <c r="J921" s="102" t="s">
        <v>1710</v>
      </c>
      <c r="K921" s="102">
        <v>219</v>
      </c>
      <c r="L921" s="103" t="s">
        <v>1710</v>
      </c>
      <c r="M921" s="101">
        <v>1236.8666666666666</v>
      </c>
      <c r="N921" s="104">
        <v>0.9733333333333334</v>
      </c>
      <c r="O921" s="101">
        <v>1270.7534246575342</v>
      </c>
      <c r="P921" s="101">
        <v>33.886757990867636</v>
      </c>
    </row>
    <row r="922" spans="1:16" ht="13.5">
      <c r="A922" s="91"/>
      <c r="B922" s="92" t="s">
        <v>986</v>
      </c>
      <c r="C922" s="92" t="s">
        <v>471</v>
      </c>
      <c r="D922" s="92" t="s">
        <v>831</v>
      </c>
      <c r="E922" s="92" t="s">
        <v>540</v>
      </c>
      <c r="F922" s="93">
        <v>271074</v>
      </c>
      <c r="G922" s="94">
        <v>271074</v>
      </c>
      <c r="H922" s="95">
        <v>210</v>
      </c>
      <c r="I922" s="91">
        <v>210</v>
      </c>
      <c r="J922" s="95" t="s">
        <v>1710</v>
      </c>
      <c r="K922" s="95">
        <v>197</v>
      </c>
      <c r="L922" s="96" t="s">
        <v>1710</v>
      </c>
      <c r="M922" s="94">
        <v>1290.8285714285714</v>
      </c>
      <c r="N922" s="97">
        <v>0.9380952380952381</v>
      </c>
      <c r="O922" s="94">
        <v>1376.010152284264</v>
      </c>
      <c r="P922" s="94">
        <v>85.18158085569257</v>
      </c>
    </row>
    <row r="923" spans="1:16" ht="13.5">
      <c r="A923" s="99"/>
      <c r="B923" s="85" t="s">
        <v>370</v>
      </c>
      <c r="C923" s="85" t="s">
        <v>689</v>
      </c>
      <c r="D923" s="85" t="s">
        <v>796</v>
      </c>
      <c r="E923" s="85" t="s">
        <v>539</v>
      </c>
      <c r="F923" s="100">
        <v>320320</v>
      </c>
      <c r="G923" s="101">
        <v>320320</v>
      </c>
      <c r="H923" s="102">
        <v>204</v>
      </c>
      <c r="I923" s="99">
        <v>204</v>
      </c>
      <c r="J923" s="102" t="s">
        <v>1710</v>
      </c>
      <c r="K923" s="102">
        <v>172</v>
      </c>
      <c r="L923" s="103" t="s">
        <v>1710</v>
      </c>
      <c r="M923" s="101">
        <v>1570.1960784313726</v>
      </c>
      <c r="N923" s="104">
        <v>0.8431372549019608</v>
      </c>
      <c r="O923" s="101">
        <v>1862.3255813953488</v>
      </c>
      <c r="P923" s="101">
        <v>292.12950296397617</v>
      </c>
    </row>
    <row r="924" spans="1:16" ht="13.5">
      <c r="A924" s="91"/>
      <c r="B924" s="92" t="s">
        <v>340</v>
      </c>
      <c r="C924" s="92" t="s">
        <v>1661</v>
      </c>
      <c r="D924" s="92" t="s">
        <v>755</v>
      </c>
      <c r="E924" s="92" t="s">
        <v>539</v>
      </c>
      <c r="F924" s="93">
        <v>230600</v>
      </c>
      <c r="G924" s="94">
        <v>230600</v>
      </c>
      <c r="H924" s="95">
        <v>182</v>
      </c>
      <c r="I924" s="91">
        <v>182</v>
      </c>
      <c r="J924" s="95" t="s">
        <v>1710</v>
      </c>
      <c r="K924" s="95">
        <v>152</v>
      </c>
      <c r="L924" s="96" t="s">
        <v>1710</v>
      </c>
      <c r="M924" s="94">
        <v>1267.032967032967</v>
      </c>
      <c r="N924" s="97">
        <v>0.8351648351648352</v>
      </c>
      <c r="O924" s="94">
        <v>1517.1052631578948</v>
      </c>
      <c r="P924" s="94">
        <v>250.0722961249278</v>
      </c>
    </row>
    <row r="925" spans="1:16" ht="13.5">
      <c r="A925" s="99"/>
      <c r="B925" s="85" t="s">
        <v>2013</v>
      </c>
      <c r="C925" s="85" t="s">
        <v>2014</v>
      </c>
      <c r="D925" s="85" t="s">
        <v>962</v>
      </c>
      <c r="E925" s="85" t="s">
        <v>540</v>
      </c>
      <c r="F925" s="100">
        <v>314570</v>
      </c>
      <c r="G925" s="101">
        <v>314570</v>
      </c>
      <c r="H925" s="102">
        <v>249</v>
      </c>
      <c r="I925" s="99">
        <v>249</v>
      </c>
      <c r="J925" s="102" t="s">
        <v>1710</v>
      </c>
      <c r="K925" s="102">
        <v>226</v>
      </c>
      <c r="L925" s="103" t="s">
        <v>1710</v>
      </c>
      <c r="M925" s="101">
        <v>1263.3333333333333</v>
      </c>
      <c r="N925" s="104">
        <v>0.9076305220883534</v>
      </c>
      <c r="O925" s="101">
        <v>1391.9026548672566</v>
      </c>
      <c r="P925" s="101">
        <v>128.56932153392336</v>
      </c>
    </row>
    <row r="926" spans="1:16" ht="13.5">
      <c r="A926" s="91"/>
      <c r="B926" s="92" t="s">
        <v>989</v>
      </c>
      <c r="C926" s="92" t="s">
        <v>990</v>
      </c>
      <c r="D926" s="92" t="s">
        <v>815</v>
      </c>
      <c r="E926" s="92" t="s">
        <v>539</v>
      </c>
      <c r="F926" s="93">
        <v>220000</v>
      </c>
      <c r="G926" s="94">
        <v>220000</v>
      </c>
      <c r="H926" s="95">
        <v>163</v>
      </c>
      <c r="I926" s="91">
        <v>163</v>
      </c>
      <c r="J926" s="95" t="s">
        <v>1710</v>
      </c>
      <c r="K926" s="95">
        <v>136</v>
      </c>
      <c r="L926" s="96" t="s">
        <v>1710</v>
      </c>
      <c r="M926" s="94">
        <v>1349.6932515337423</v>
      </c>
      <c r="N926" s="97">
        <v>0.8343558282208589</v>
      </c>
      <c r="O926" s="94">
        <v>1617.6470588235295</v>
      </c>
      <c r="P926" s="94">
        <v>267.95380728978716</v>
      </c>
    </row>
    <row r="927" spans="1:16" ht="13.5">
      <c r="A927" s="99"/>
      <c r="B927" s="85" t="s">
        <v>592</v>
      </c>
      <c r="C927" s="85" t="s">
        <v>593</v>
      </c>
      <c r="D927" s="85" t="s">
        <v>834</v>
      </c>
      <c r="E927" s="85" t="s">
        <v>540</v>
      </c>
      <c r="F927" s="100">
        <v>252203</v>
      </c>
      <c r="G927" s="101">
        <v>252203</v>
      </c>
      <c r="H927" s="102">
        <v>150</v>
      </c>
      <c r="I927" s="99">
        <v>150</v>
      </c>
      <c r="J927" s="102" t="s">
        <v>1710</v>
      </c>
      <c r="K927" s="102">
        <v>150</v>
      </c>
      <c r="L927" s="103" t="s">
        <v>1710</v>
      </c>
      <c r="M927" s="101">
        <v>1681.3533333333332</v>
      </c>
      <c r="N927" s="104">
        <v>1</v>
      </c>
      <c r="O927" s="101">
        <v>1681.3533333333332</v>
      </c>
      <c r="P927" s="101">
        <v>0</v>
      </c>
    </row>
    <row r="928" spans="1:16" ht="13.5">
      <c r="A928" s="91"/>
      <c r="B928" s="92" t="s">
        <v>1508</v>
      </c>
      <c r="C928" s="92" t="s">
        <v>1706</v>
      </c>
      <c r="D928" s="92" t="s">
        <v>775</v>
      </c>
      <c r="E928" s="92" t="s">
        <v>539</v>
      </c>
      <c r="F928" s="93">
        <v>257232</v>
      </c>
      <c r="G928" s="94">
        <v>257232</v>
      </c>
      <c r="H928" s="95">
        <v>225</v>
      </c>
      <c r="I928" s="91">
        <v>225</v>
      </c>
      <c r="J928" s="95" t="s">
        <v>1710</v>
      </c>
      <c r="K928" s="95">
        <v>193</v>
      </c>
      <c r="L928" s="96" t="s">
        <v>1710</v>
      </c>
      <c r="M928" s="94">
        <v>1143.2533333333333</v>
      </c>
      <c r="N928" s="97">
        <v>0.8577777777777778</v>
      </c>
      <c r="O928" s="94">
        <v>1332.8082901554403</v>
      </c>
      <c r="P928" s="94">
        <v>189.554956822107</v>
      </c>
    </row>
    <row r="929" spans="1:16" ht="13.5">
      <c r="A929" s="99"/>
      <c r="B929" s="85" t="s">
        <v>898</v>
      </c>
      <c r="C929" s="85" t="s">
        <v>899</v>
      </c>
      <c r="D929" s="85" t="s">
        <v>777</v>
      </c>
      <c r="E929" s="85" t="s">
        <v>540</v>
      </c>
      <c r="F929" s="100">
        <v>396444</v>
      </c>
      <c r="G929" s="101">
        <v>396444</v>
      </c>
      <c r="H929" s="102">
        <v>276</v>
      </c>
      <c r="I929" s="99">
        <v>276</v>
      </c>
      <c r="J929" s="102" t="s">
        <v>1710</v>
      </c>
      <c r="K929" s="102">
        <v>242</v>
      </c>
      <c r="L929" s="103" t="s">
        <v>1710</v>
      </c>
      <c r="M929" s="101">
        <v>1436.391304347826</v>
      </c>
      <c r="N929" s="104">
        <v>0.8768115942028986</v>
      </c>
      <c r="O929" s="101">
        <v>1638.198347107438</v>
      </c>
      <c r="P929" s="101">
        <v>201.80704275961193</v>
      </c>
    </row>
    <row r="930" spans="1:16" ht="13.5">
      <c r="A930" s="91" t="s">
        <v>1900</v>
      </c>
      <c r="B930" s="92" t="s">
        <v>993</v>
      </c>
      <c r="C930" s="92" t="s">
        <v>896</v>
      </c>
      <c r="D930" s="92" t="s">
        <v>777</v>
      </c>
      <c r="E930" s="92" t="s">
        <v>540</v>
      </c>
      <c r="F930" s="93">
        <v>235689</v>
      </c>
      <c r="G930" s="94">
        <v>233639.53043478262</v>
      </c>
      <c r="H930" s="95">
        <v>115</v>
      </c>
      <c r="I930" s="91">
        <v>114</v>
      </c>
      <c r="J930" s="95">
        <v>1</v>
      </c>
      <c r="K930" s="95">
        <v>108</v>
      </c>
      <c r="L930" s="96">
        <v>0.008695652173913044</v>
      </c>
      <c r="M930" s="94">
        <v>2049.4695652173914</v>
      </c>
      <c r="N930" s="97">
        <v>0.9473684210526315</v>
      </c>
      <c r="O930" s="94">
        <v>2163.3289855072467</v>
      </c>
      <c r="P930" s="94">
        <v>113.85942028985528</v>
      </c>
    </row>
    <row r="931" spans="1:16" ht="13.5">
      <c r="A931" s="99"/>
      <c r="B931" s="85" t="s">
        <v>1496</v>
      </c>
      <c r="C931" s="85" t="s">
        <v>1497</v>
      </c>
      <c r="D931" s="85" t="s">
        <v>878</v>
      </c>
      <c r="E931" s="85" t="s">
        <v>539</v>
      </c>
      <c r="F931" s="100">
        <v>220000</v>
      </c>
      <c r="G931" s="101">
        <v>220000</v>
      </c>
      <c r="H931" s="102">
        <v>153</v>
      </c>
      <c r="I931" s="99">
        <v>153</v>
      </c>
      <c r="J931" s="102" t="s">
        <v>1710</v>
      </c>
      <c r="K931" s="102">
        <v>134</v>
      </c>
      <c r="L931" s="103" t="s">
        <v>1710</v>
      </c>
      <c r="M931" s="101">
        <v>1437.9084967320262</v>
      </c>
      <c r="N931" s="104">
        <v>0.8758169934640523</v>
      </c>
      <c r="O931" s="101">
        <v>1641.7910447761194</v>
      </c>
      <c r="P931" s="101">
        <v>203.88254804409326</v>
      </c>
    </row>
    <row r="932" spans="1:16" ht="13.5">
      <c r="A932" s="91" t="s">
        <v>1900</v>
      </c>
      <c r="B932" s="92" t="s">
        <v>1862</v>
      </c>
      <c r="C932" s="92" t="s">
        <v>1863</v>
      </c>
      <c r="D932" s="92" t="s">
        <v>815</v>
      </c>
      <c r="E932" s="92" t="s">
        <v>538</v>
      </c>
      <c r="F932" s="93">
        <v>234229</v>
      </c>
      <c r="G932" s="94">
        <v>231105.94666666666</v>
      </c>
      <c r="H932" s="95">
        <v>225</v>
      </c>
      <c r="I932" s="91">
        <v>222</v>
      </c>
      <c r="J932" s="95">
        <v>3</v>
      </c>
      <c r="K932" s="95">
        <v>208</v>
      </c>
      <c r="L932" s="96">
        <v>0.013333333333333334</v>
      </c>
      <c r="M932" s="94">
        <v>1041.0177777777778</v>
      </c>
      <c r="N932" s="97">
        <v>0.9369369369369369</v>
      </c>
      <c r="O932" s="94">
        <v>1111.086282051282</v>
      </c>
      <c r="P932" s="94">
        <v>70.06850427350423</v>
      </c>
    </row>
    <row r="933" spans="1:16" ht="13.5">
      <c r="A933" s="99"/>
      <c r="B933" s="85" t="s">
        <v>101</v>
      </c>
      <c r="C933" s="85" t="s">
        <v>838</v>
      </c>
      <c r="D933" s="85" t="s">
        <v>757</v>
      </c>
      <c r="E933" s="85" t="s">
        <v>539</v>
      </c>
      <c r="F933" s="100">
        <v>300243</v>
      </c>
      <c r="G933" s="101">
        <v>300243</v>
      </c>
      <c r="H933" s="102">
        <v>177</v>
      </c>
      <c r="I933" s="99">
        <v>177</v>
      </c>
      <c r="J933" s="102" t="s">
        <v>1710</v>
      </c>
      <c r="K933" s="102">
        <v>163</v>
      </c>
      <c r="L933" s="103" t="s">
        <v>1710</v>
      </c>
      <c r="M933" s="101">
        <v>1696.2881355932204</v>
      </c>
      <c r="N933" s="104">
        <v>0.9209039548022598</v>
      </c>
      <c r="O933" s="101">
        <v>1841.9815950920245</v>
      </c>
      <c r="P933" s="101">
        <v>145.69345949880403</v>
      </c>
    </row>
    <row r="934" spans="1:16" ht="13.5">
      <c r="A934" s="91" t="s">
        <v>1900</v>
      </c>
      <c r="B934" s="92" t="s">
        <v>1302</v>
      </c>
      <c r="C934" s="92" t="s">
        <v>847</v>
      </c>
      <c r="D934" s="92" t="s">
        <v>821</v>
      </c>
      <c r="E934" s="92" t="s">
        <v>538</v>
      </c>
      <c r="F934" s="93">
        <v>213759</v>
      </c>
      <c r="G934" s="94">
        <v>212048.928</v>
      </c>
      <c r="H934" s="95">
        <v>125</v>
      </c>
      <c r="I934" s="91">
        <v>124</v>
      </c>
      <c r="J934" s="95">
        <v>1</v>
      </c>
      <c r="K934" s="95">
        <v>124</v>
      </c>
      <c r="L934" s="96">
        <v>0.008</v>
      </c>
      <c r="M934" s="94">
        <v>1710.072</v>
      </c>
      <c r="N934" s="97">
        <v>1</v>
      </c>
      <c r="O934" s="94">
        <v>1710.0720000000001</v>
      </c>
      <c r="P934" s="94">
        <v>0</v>
      </c>
    </row>
    <row r="935" spans="1:16" ht="13.5">
      <c r="A935" s="99"/>
      <c r="B935" s="85" t="s">
        <v>1213</v>
      </c>
      <c r="C935" s="85" t="s">
        <v>778</v>
      </c>
      <c r="D935" s="85" t="s">
        <v>779</v>
      </c>
      <c r="E935" s="85" t="s">
        <v>539</v>
      </c>
      <c r="F935" s="100">
        <v>220000</v>
      </c>
      <c r="G935" s="101">
        <v>220000</v>
      </c>
      <c r="H935" s="102">
        <v>198</v>
      </c>
      <c r="I935" s="99">
        <v>198</v>
      </c>
      <c r="J935" s="102" t="s">
        <v>1710</v>
      </c>
      <c r="K935" s="102">
        <v>163</v>
      </c>
      <c r="L935" s="103" t="s">
        <v>1710</v>
      </c>
      <c r="M935" s="101">
        <v>1111.111111111111</v>
      </c>
      <c r="N935" s="104">
        <v>0.8232323232323232</v>
      </c>
      <c r="O935" s="101">
        <v>1349.6932515337423</v>
      </c>
      <c r="P935" s="101">
        <v>238.58214042263126</v>
      </c>
    </row>
    <row r="936" spans="1:16" ht="13.5">
      <c r="A936" s="91"/>
      <c r="B936" s="92" t="s">
        <v>96</v>
      </c>
      <c r="C936" s="92" t="s">
        <v>1622</v>
      </c>
      <c r="D936" s="92" t="s">
        <v>757</v>
      </c>
      <c r="E936" s="92" t="s">
        <v>539</v>
      </c>
      <c r="F936" s="93">
        <v>296659</v>
      </c>
      <c r="G936" s="94">
        <v>296659</v>
      </c>
      <c r="H936" s="95">
        <v>214</v>
      </c>
      <c r="I936" s="91">
        <v>214</v>
      </c>
      <c r="J936" s="95" t="s">
        <v>1710</v>
      </c>
      <c r="K936" s="95">
        <v>193</v>
      </c>
      <c r="L936" s="96" t="s">
        <v>1710</v>
      </c>
      <c r="M936" s="94">
        <v>1386.2570093457944</v>
      </c>
      <c r="N936" s="97">
        <v>0.9018691588785047</v>
      </c>
      <c r="O936" s="94">
        <v>1537.0932642487046</v>
      </c>
      <c r="P936" s="94">
        <v>150.83625490291024</v>
      </c>
    </row>
    <row r="937" spans="1:16" ht="13.5">
      <c r="A937" s="99"/>
      <c r="B937" s="85" t="s">
        <v>357</v>
      </c>
      <c r="C937" s="85" t="s">
        <v>942</v>
      </c>
      <c r="D937" s="85" t="s">
        <v>865</v>
      </c>
      <c r="E937" s="85" t="s">
        <v>540</v>
      </c>
      <c r="F937" s="100">
        <v>278224</v>
      </c>
      <c r="G937" s="101">
        <v>278224</v>
      </c>
      <c r="H937" s="102">
        <v>225</v>
      </c>
      <c r="I937" s="99">
        <v>225</v>
      </c>
      <c r="J937" s="102" t="s">
        <v>1710</v>
      </c>
      <c r="K937" s="102">
        <v>218</v>
      </c>
      <c r="L937" s="103" t="s">
        <v>1710</v>
      </c>
      <c r="M937" s="101">
        <v>1236.5511111111111</v>
      </c>
      <c r="N937" s="104">
        <v>0.9688888888888889</v>
      </c>
      <c r="O937" s="101">
        <v>1276.2568807339449</v>
      </c>
      <c r="P937" s="101">
        <v>39.705769622833714</v>
      </c>
    </row>
    <row r="938" spans="1:16" ht="13.5">
      <c r="A938" s="91"/>
      <c r="B938" s="92" t="s">
        <v>1438</v>
      </c>
      <c r="C938" s="92" t="s">
        <v>1663</v>
      </c>
      <c r="D938" s="92" t="s">
        <v>757</v>
      </c>
      <c r="E938" s="92" t="s">
        <v>540</v>
      </c>
      <c r="F938" s="93">
        <v>234840</v>
      </c>
      <c r="G938" s="94">
        <v>234840</v>
      </c>
      <c r="H938" s="95">
        <v>174</v>
      </c>
      <c r="I938" s="91">
        <v>174</v>
      </c>
      <c r="J938" s="95" t="s">
        <v>1710</v>
      </c>
      <c r="K938" s="95">
        <v>172</v>
      </c>
      <c r="L938" s="96" t="s">
        <v>1710</v>
      </c>
      <c r="M938" s="94">
        <v>1349.655172413793</v>
      </c>
      <c r="N938" s="97">
        <v>0.9885057471264368</v>
      </c>
      <c r="O938" s="94">
        <v>1365.3488372093022</v>
      </c>
      <c r="P938" s="94">
        <v>15.693664795509221</v>
      </c>
    </row>
    <row r="939" spans="1:16" ht="13.5">
      <c r="A939" s="99"/>
      <c r="B939" s="85" t="s">
        <v>1513</v>
      </c>
      <c r="C939" s="85" t="s">
        <v>1514</v>
      </c>
      <c r="D939" s="85" t="s">
        <v>779</v>
      </c>
      <c r="E939" s="85" t="s">
        <v>540</v>
      </c>
      <c r="F939" s="100">
        <v>220000</v>
      </c>
      <c r="G939" s="101">
        <v>220000</v>
      </c>
      <c r="H939" s="102">
        <v>160</v>
      </c>
      <c r="I939" s="99">
        <v>160</v>
      </c>
      <c r="J939" s="102" t="s">
        <v>1710</v>
      </c>
      <c r="K939" s="102">
        <v>148</v>
      </c>
      <c r="L939" s="103" t="s">
        <v>1710</v>
      </c>
      <c r="M939" s="101">
        <v>1375</v>
      </c>
      <c r="N939" s="104">
        <v>0.925</v>
      </c>
      <c r="O939" s="101">
        <v>1486.4864864864865</v>
      </c>
      <c r="P939" s="101">
        <v>111.48648648648646</v>
      </c>
    </row>
    <row r="940" spans="1:16" ht="13.5">
      <c r="A940" s="91"/>
      <c r="B940" s="92" t="s">
        <v>1916</v>
      </c>
      <c r="C940" s="92" t="s">
        <v>1917</v>
      </c>
      <c r="D940" s="92" t="s">
        <v>761</v>
      </c>
      <c r="E940" s="92" t="s">
        <v>539</v>
      </c>
      <c r="F940" s="93">
        <v>358513</v>
      </c>
      <c r="G940" s="94">
        <v>358513</v>
      </c>
      <c r="H940" s="95">
        <v>236</v>
      </c>
      <c r="I940" s="91">
        <v>236</v>
      </c>
      <c r="J940" s="95" t="s">
        <v>1710</v>
      </c>
      <c r="K940" s="95">
        <v>218</v>
      </c>
      <c r="L940" s="96" t="s">
        <v>1710</v>
      </c>
      <c r="M940" s="94">
        <v>1519.1228813559321</v>
      </c>
      <c r="N940" s="97">
        <v>0.923728813559322</v>
      </c>
      <c r="O940" s="94">
        <v>1644.5550458715597</v>
      </c>
      <c r="P940" s="94">
        <v>125.43216451562762</v>
      </c>
    </row>
    <row r="941" spans="1:16" ht="13.5">
      <c r="A941" s="99" t="s">
        <v>1900</v>
      </c>
      <c r="B941" s="85" t="s">
        <v>1277</v>
      </c>
      <c r="C941" s="85" t="s">
        <v>861</v>
      </c>
      <c r="D941" s="85" t="s">
        <v>789</v>
      </c>
      <c r="E941" s="85" t="s">
        <v>538</v>
      </c>
      <c r="F941" s="100">
        <v>219999</v>
      </c>
      <c r="G941" s="101">
        <v>218632.54658385093</v>
      </c>
      <c r="H941" s="102">
        <v>161</v>
      </c>
      <c r="I941" s="99">
        <v>160</v>
      </c>
      <c r="J941" s="102">
        <v>1</v>
      </c>
      <c r="K941" s="102">
        <v>157</v>
      </c>
      <c r="L941" s="103">
        <v>0.006211180124223602</v>
      </c>
      <c r="M941" s="101">
        <v>1366.4534161490683</v>
      </c>
      <c r="N941" s="104">
        <v>0.98125</v>
      </c>
      <c r="O941" s="101">
        <v>1392.5639909799422</v>
      </c>
      <c r="P941" s="101">
        <v>26.11057483087393</v>
      </c>
    </row>
    <row r="942" spans="1:16" ht="13.5">
      <c r="A942" s="91"/>
      <c r="B942" s="92" t="s">
        <v>209</v>
      </c>
      <c r="C942" s="92" t="s">
        <v>1821</v>
      </c>
      <c r="D942" s="92" t="s">
        <v>805</v>
      </c>
      <c r="E942" s="92" t="s">
        <v>539</v>
      </c>
      <c r="F942" s="93">
        <v>281778</v>
      </c>
      <c r="G942" s="94">
        <v>281778</v>
      </c>
      <c r="H942" s="95">
        <v>237</v>
      </c>
      <c r="I942" s="91">
        <v>237</v>
      </c>
      <c r="J942" s="95" t="s">
        <v>1710</v>
      </c>
      <c r="K942" s="95">
        <v>180</v>
      </c>
      <c r="L942" s="96" t="s">
        <v>1710</v>
      </c>
      <c r="M942" s="94">
        <v>1188.9367088607594</v>
      </c>
      <c r="N942" s="97">
        <v>0.759493670886076</v>
      </c>
      <c r="O942" s="94">
        <v>1565.4333333333334</v>
      </c>
      <c r="P942" s="94">
        <v>376.496624472574</v>
      </c>
    </row>
    <row r="943" spans="1:16" ht="13.5">
      <c r="A943" s="99" t="s">
        <v>1900</v>
      </c>
      <c r="B943" s="85" t="s">
        <v>116</v>
      </c>
      <c r="C943" s="85" t="s">
        <v>1650</v>
      </c>
      <c r="D943" s="85" t="s">
        <v>810</v>
      </c>
      <c r="E943" s="85" t="s">
        <v>539</v>
      </c>
      <c r="F943" s="100">
        <v>386671</v>
      </c>
      <c r="G943" s="101">
        <v>385477.5709876543</v>
      </c>
      <c r="H943" s="102">
        <v>324</v>
      </c>
      <c r="I943" s="99">
        <v>323</v>
      </c>
      <c r="J943" s="102">
        <v>1</v>
      </c>
      <c r="K943" s="102">
        <v>281</v>
      </c>
      <c r="L943" s="103">
        <v>0.0030864197530864196</v>
      </c>
      <c r="M943" s="101">
        <v>1193.429012345679</v>
      </c>
      <c r="N943" s="104">
        <v>0.8699690402476781</v>
      </c>
      <c r="O943" s="101">
        <v>1371.8063024471685</v>
      </c>
      <c r="P943" s="101">
        <v>178.3772901014895</v>
      </c>
    </row>
    <row r="944" spans="1:16" ht="13.5">
      <c r="A944" s="91"/>
      <c r="B944" s="92" t="s">
        <v>1028</v>
      </c>
      <c r="C944" s="92" t="s">
        <v>1029</v>
      </c>
      <c r="D944" s="92" t="s">
        <v>915</v>
      </c>
      <c r="E944" s="92" t="s">
        <v>539</v>
      </c>
      <c r="F944" s="93">
        <v>220000</v>
      </c>
      <c r="G944" s="94">
        <v>220000</v>
      </c>
      <c r="H944" s="95">
        <v>179</v>
      </c>
      <c r="I944" s="91">
        <v>179</v>
      </c>
      <c r="J944" s="95" t="s">
        <v>1710</v>
      </c>
      <c r="K944" s="95">
        <v>157</v>
      </c>
      <c r="L944" s="96" t="s">
        <v>1710</v>
      </c>
      <c r="M944" s="94">
        <v>1229.0502793296089</v>
      </c>
      <c r="N944" s="97">
        <v>0.8770949720670391</v>
      </c>
      <c r="O944" s="94">
        <v>1401.2738853503186</v>
      </c>
      <c r="P944" s="94">
        <v>172.22360602070967</v>
      </c>
    </row>
    <row r="945" spans="1:16" ht="13.5">
      <c r="A945" s="99" t="s">
        <v>1900</v>
      </c>
      <c r="B945" s="85" t="s">
        <v>2038</v>
      </c>
      <c r="C945" s="85" t="s">
        <v>2039</v>
      </c>
      <c r="D945" s="85" t="s">
        <v>779</v>
      </c>
      <c r="E945" s="85" t="s">
        <v>539</v>
      </c>
      <c r="F945" s="100">
        <v>271062</v>
      </c>
      <c r="G945" s="101">
        <v>268378.21782178216</v>
      </c>
      <c r="H945" s="102">
        <v>202</v>
      </c>
      <c r="I945" s="99">
        <v>200</v>
      </c>
      <c r="J945" s="102">
        <v>2</v>
      </c>
      <c r="K945" s="102">
        <v>161</v>
      </c>
      <c r="L945" s="103">
        <v>0.009900990099009901</v>
      </c>
      <c r="M945" s="101">
        <v>1341.8910891089108</v>
      </c>
      <c r="N945" s="104">
        <v>0.805</v>
      </c>
      <c r="O945" s="101">
        <v>1666.945452309206</v>
      </c>
      <c r="P945" s="101">
        <v>325.05436320029526</v>
      </c>
    </row>
    <row r="946" spans="1:16" ht="13.5">
      <c r="A946" s="91"/>
      <c r="B946" s="92" t="s">
        <v>1055</v>
      </c>
      <c r="C946" s="92" t="s">
        <v>1056</v>
      </c>
      <c r="D946" s="92" t="s">
        <v>758</v>
      </c>
      <c r="E946" s="92" t="s">
        <v>539</v>
      </c>
      <c r="F946" s="93">
        <v>267985</v>
      </c>
      <c r="G946" s="94">
        <v>267985</v>
      </c>
      <c r="H946" s="95">
        <v>199</v>
      </c>
      <c r="I946" s="91">
        <v>199</v>
      </c>
      <c r="J946" s="95" t="s">
        <v>1710</v>
      </c>
      <c r="K946" s="95">
        <v>181</v>
      </c>
      <c r="L946" s="96" t="s">
        <v>1710</v>
      </c>
      <c r="M946" s="94">
        <v>1346.6582914572864</v>
      </c>
      <c r="N946" s="97">
        <v>0.9095477386934674</v>
      </c>
      <c r="O946" s="94">
        <v>1480.5801104972375</v>
      </c>
      <c r="P946" s="94">
        <v>133.92181903995106</v>
      </c>
    </row>
    <row r="947" spans="1:16" ht="13.5">
      <c r="A947" s="99"/>
      <c r="B947" s="85" t="s">
        <v>341</v>
      </c>
      <c r="C947" s="85" t="s">
        <v>342</v>
      </c>
      <c r="D947" s="85" t="s">
        <v>758</v>
      </c>
      <c r="E947" s="85" t="s">
        <v>539</v>
      </c>
      <c r="F947" s="100">
        <v>228825</v>
      </c>
      <c r="G947" s="101">
        <v>228825</v>
      </c>
      <c r="H947" s="102">
        <v>160</v>
      </c>
      <c r="I947" s="99">
        <v>160</v>
      </c>
      <c r="J947" s="102" t="s">
        <v>1710</v>
      </c>
      <c r="K947" s="102">
        <v>160</v>
      </c>
      <c r="L947" s="103" t="s">
        <v>1710</v>
      </c>
      <c r="M947" s="101">
        <v>1430.15625</v>
      </c>
      <c r="N947" s="104">
        <v>1</v>
      </c>
      <c r="O947" s="101">
        <v>1430.15625</v>
      </c>
      <c r="P947" s="101">
        <v>0</v>
      </c>
    </row>
    <row r="948" spans="1:16" ht="13.5">
      <c r="A948" s="91"/>
      <c r="B948" s="92"/>
      <c r="C948" s="92"/>
      <c r="D948" s="92"/>
      <c r="E948" s="92"/>
      <c r="F948" s="93"/>
      <c r="G948" s="94"/>
      <c r="H948" s="95"/>
      <c r="I948" s="91"/>
      <c r="J948" s="95"/>
      <c r="K948" s="95"/>
      <c r="L948" s="96"/>
      <c r="M948" s="94"/>
      <c r="N948" s="97"/>
      <c r="O948" s="94"/>
      <c r="P948" s="94"/>
    </row>
    <row r="949" spans="1:16" ht="73.5" customHeight="1">
      <c r="A949" s="105" t="s">
        <v>1900</v>
      </c>
      <c r="B949" s="115" t="s">
        <v>1079</v>
      </c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</row>
    <row r="950" spans="1:16" ht="23.25" customHeight="1">
      <c r="A950" s="114" t="s">
        <v>1902</v>
      </c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</row>
    <row r="951" spans="1:16" ht="49.5" customHeight="1">
      <c r="A951" s="115" t="s">
        <v>1904</v>
      </c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</row>
    <row r="952" spans="1:16" ht="47.25" customHeight="1">
      <c r="A952" s="115" t="s">
        <v>1905</v>
      </c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</row>
    <row r="953" spans="1:16" ht="13.5">
      <c r="A953" s="114" t="s">
        <v>1903</v>
      </c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</row>
  </sheetData>
  <mergeCells count="5">
    <mergeCell ref="A953:P953"/>
    <mergeCell ref="A952:P952"/>
    <mergeCell ref="B949:P949"/>
    <mergeCell ref="A951:P951"/>
    <mergeCell ref="A950:P950"/>
  </mergeCells>
  <printOptions horizontalCentered="1"/>
  <pageMargins left="0.75" right="0.75" top="1" bottom="1" header="0.5" footer="0.5"/>
  <pageSetup fitToHeight="10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TRIO SSS Performance and Effciency Measures 2005-06 (MS Excel)</dc:title>
  <dc:subject/>
  <dc:creator>Office of Postsecondary Education</dc:creator>
  <cp:keywords/>
  <dc:description/>
  <cp:lastModifiedBy>Philip.Schulz</cp:lastModifiedBy>
  <cp:lastPrinted>2008-10-01T15:26:56Z</cp:lastPrinted>
  <dcterms:created xsi:type="dcterms:W3CDTF">2007-06-15T16:01:33Z</dcterms:created>
  <dcterms:modified xsi:type="dcterms:W3CDTF">2009-01-06T19:02:37Z</dcterms:modified>
  <cp:category/>
  <cp:version/>
  <cp:contentType/>
  <cp:contentStatus/>
</cp:coreProperties>
</file>