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0845" windowHeight="5745" tabRatio="837" activeTab="0"/>
  </bookViews>
  <sheets>
    <sheet name="CAM-TOOL" sheetId="1" r:id="rId1"/>
    <sheet name="SYSTEM_INFORMATION" sheetId="2" r:id="rId2"/>
    <sheet name="BENEFITING_PROGRAMS" sheetId="3" r:id="rId3"/>
    <sheet name="ALLOCATION_STRUCTURE" sheetId="4" r:id="rId4"/>
    <sheet name="FUNCTIONAL_MODULES" sheetId="5" r:id="rId5"/>
    <sheet name="SUB_MODULES" sheetId="6" r:id="rId6"/>
    <sheet name="DETAILS" sheetId="7" r:id="rId7"/>
    <sheet name="WEIGHTING_SYSTEM" sheetId="8" r:id="rId8"/>
    <sheet name="ALL_SYSTEM_USAGE" sheetId="9" r:id="rId9"/>
    <sheet name="SYSTEM_USER_COUNTS" sheetId="10" r:id="rId10"/>
    <sheet name="SHARED_USAGE_LOE" sheetId="11" r:id="rId11"/>
    <sheet name="COST_ALLOCATION_PLAN" sheetId="12" r:id="rId12"/>
    <sheet name="PROGRAM_BASE_SUMMARY" sheetId="13" r:id="rId13"/>
    <sheet name="FORMAT_ALL_SYSTEM_USAGE" sheetId="14" r:id="rId14"/>
    <sheet name="FORMAT_SHARED_USAGE_LOE" sheetId="15" r:id="rId15"/>
    <sheet name="HELP_MENU" sheetId="16" r:id="rId16"/>
  </sheets>
  <definedNames>
    <definedName name="ABW_TOP" localSheetId="9">'SYSTEM_USER_COUNTS'!$B$2</definedName>
    <definedName name="ABW_TOP">'ALL_SYSTEM_USAGE'!$B$2</definedName>
    <definedName name="ALLOCATION_BASES">'ALLOCATION_STRUCTURE'!$D$2:$D$65536</definedName>
    <definedName name="BASE___USE_CASE" localSheetId="9">'SYSTEM_USER_COUNTS'!$E$3:$E$65536</definedName>
    <definedName name="BASE___USE_CASE">'ALL_SYSTEM_USAGE'!$E$4:$E$65536</definedName>
    <definedName name="BASE_WEIGHT" localSheetId="9">'SYSTEM_USER_COUNTS'!#REF!</definedName>
    <definedName name="BASE_WEIGHT">'ALL_SYSTEM_USAGE'!#REF!</definedName>
    <definedName name="CATEGORY" localSheetId="9">'SYSTEM_USER_COUNTS'!$D$3:$D$65536</definedName>
    <definedName name="CATEGORY">'ALL_SYSTEM_USAGE'!$D$4:$D$65536</definedName>
    <definedName name="CATEGORY_NAME" localSheetId="6">'DETAILS'!#REF!</definedName>
    <definedName name="CATEGORY_NAME" localSheetId="5">'SUB_MODULES'!#REF!</definedName>
    <definedName name="CATEGORY_NAME">'FUNCTIONAL_MODULES'!$C$3:$C$10</definedName>
    <definedName name="DESCRIPTION" localSheetId="8">'ALL_SYSTEM_USAGE'!#REF!</definedName>
    <definedName name="DESCRIPTION" localSheetId="3">'ALLOCATION_STRUCTURE'!$E$2:$E$65536</definedName>
    <definedName name="DESCRIPTION" localSheetId="9">'SYSTEM_USER_COUNTS'!#REF!</definedName>
    <definedName name="DESCRIPTION">'BENEFITING_PROGRAMS'!#REF!</definedName>
    <definedName name="EFFORT_RATING">'ALLOCATION_STRUCTURE'!#REF!</definedName>
    <definedName name="FEDERALLY_FUNDED?">'BENEFITING_PROGRAMS'!$H$3:$H$65536</definedName>
    <definedName name="FS" localSheetId="9">'SYSTEM_USER_COUNTS'!$L$3:$L$65536</definedName>
    <definedName name="FS">'ALL_SYSTEM_USAGE'!#REF!</definedName>
    <definedName name="FUNCTIONAL_MODULE" localSheetId="8">'ALL_SYSTEM_USAGE'!#REF!</definedName>
    <definedName name="FUNCTIONAL_MODULE">'FUNCTIONAL_MODULES'!$C$3:$C$10</definedName>
    <definedName name="MATCH_RATE">'BENEFITING_PROGRAMS'!$I$3:$I$65536</definedName>
    <definedName name="MEDICAID" localSheetId="9">'SYSTEM_USER_COUNTS'!#REF!</definedName>
    <definedName name="MEDICAID">'ALL_SYSTEM_USAGE'!$L$4:$L$65536</definedName>
    <definedName name="Namettester">"Sheets!All_System_Usage!C3:C19"</definedName>
    <definedName name="_xlnm.Print_Area" localSheetId="11">'COST_ALLOCATION_PLAN'!$C$2:$H$2</definedName>
    <definedName name="_xlnm.Print_Titles" localSheetId="8">'ALL_SYSTEM_USAGE'!$D:$E</definedName>
    <definedName name="_xlnm.Print_Titles" localSheetId="9">'SYSTEM_USER_COUNTS'!$D:$E</definedName>
    <definedName name="PROGRAM">'BENEFITING_PROGRAMS'!$D$3:$D$65536</definedName>
    <definedName name="PROGRAM_ABBREV">'BENEFITING_PROGRAMS'!#REF!</definedName>
    <definedName name="SELECTED_ALLOCATION_BASE">'ALLOCATION_STRUCTURE'!#REF!</definedName>
    <definedName name="SELECTION">'ALLOCATION_STRUCTURE'!#REF!</definedName>
    <definedName name="SUB_MODULE" localSheetId="6">'DETAILS'!#REF!</definedName>
    <definedName name="SUB_MODULE">'SUB_MODULES'!#REF!</definedName>
    <definedName name="TANF" localSheetId="9">'SYSTEM_USER_COUNTS'!$M$3:$M$65536</definedName>
    <definedName name="TANF">'ALL_SYSTEM_USAGE'!#REF!</definedName>
    <definedName name="TYPE" localSheetId="9">'SYSTEM_USER_COUNTS'!$F$3:$F$65536</definedName>
    <definedName name="TYPE">'ALL_SYSTEM_USAGE'!$F$4:$F$65536</definedName>
    <definedName name="WEIGHT" localSheetId="9">'SYSTEM_USER_COUNTS'!$I$3:$I$65536</definedName>
    <definedName name="WEIGHT" localSheetId="7">'ALLOCATION_STRUCTURE'!#REF!</definedName>
    <definedName name="WEIGHT">'ALL_SYSTEM_USAGE'!$I$4:$I$65536</definedName>
  </definedNames>
  <calcPr fullCalcOnLoad="1"/>
</workbook>
</file>

<file path=xl/sharedStrings.xml><?xml version="1.0" encoding="utf-8"?>
<sst xmlns="http://schemas.openxmlformats.org/spreadsheetml/2006/main" count="1534" uniqueCount="153">
  <si>
    <t>DESCRIPTION</t>
  </si>
  <si>
    <t>PROGRAM</t>
  </si>
  <si>
    <t>PROGRAM_ABBREV</t>
  </si>
  <si>
    <t>Shared</t>
  </si>
  <si>
    <t>FEDERALLY FUNDED?</t>
  </si>
  <si>
    <t>MATCH RATE</t>
  </si>
  <si>
    <t>Project Leads</t>
  </si>
  <si>
    <t>SYSTEM INFORMATION</t>
  </si>
  <si>
    <t>Role</t>
  </si>
  <si>
    <t xml:space="preserve">Title </t>
  </si>
  <si>
    <t>Phone Number</t>
  </si>
  <si>
    <t>Email</t>
  </si>
  <si>
    <t>State Contacts</t>
  </si>
  <si>
    <t>Regional Contact(s)</t>
  </si>
  <si>
    <t>Federal Contact(s)</t>
  </si>
  <si>
    <t>Program</t>
  </si>
  <si>
    <t>Current Phase</t>
  </si>
  <si>
    <t>COMMENTS</t>
  </si>
  <si>
    <t>WEIGHT</t>
  </si>
  <si>
    <t>System Information</t>
  </si>
  <si>
    <t>WORKSHEET HELP</t>
  </si>
  <si>
    <t>Click on the following links to access help for the individual worksheets</t>
  </si>
  <si>
    <t>FUNCTIONAL_MODULE</t>
  </si>
  <si>
    <t>SUB_MODULE</t>
  </si>
  <si>
    <t>BUDGETED_COSTS</t>
  </si>
  <si>
    <t>ACTUAL_COSTS</t>
  </si>
  <si>
    <t>ALLOCATION_TYPE</t>
  </si>
  <si>
    <t>NUM_SMALL</t>
  </si>
  <si>
    <t>FEDERAL_PROGRAM</t>
  </si>
  <si>
    <t>USAGE_TYPE</t>
  </si>
  <si>
    <t>Reports</t>
  </si>
  <si>
    <t>UC120</t>
  </si>
  <si>
    <t>Estimated Budget in Dollars ($)</t>
  </si>
  <si>
    <t>USER_COUNTS</t>
  </si>
  <si>
    <t>Project/System Name</t>
  </si>
  <si>
    <r>
      <t xml:space="preserve">Project/System Type </t>
    </r>
    <r>
      <rPr>
        <b/>
        <i/>
        <sz val="10"/>
        <rFont val="Arial"/>
        <family val="2"/>
      </rPr>
      <t>(select from list)</t>
    </r>
  </si>
  <si>
    <t>DETAIL</t>
  </si>
  <si>
    <t>BASE_VALUE</t>
  </si>
  <si>
    <t>DETAIL53</t>
  </si>
  <si>
    <t>CAM</t>
  </si>
  <si>
    <t>WEIGHT_TYPE</t>
  </si>
  <si>
    <t>Describe the cost allocation weighting system used on this project</t>
  </si>
  <si>
    <t>**********CAM-TOOL********</t>
  </si>
  <si>
    <t>PROGRAM_SIZE</t>
  </si>
  <si>
    <t>LEVELS</t>
  </si>
  <si>
    <t>HIERARCHY</t>
  </si>
  <si>
    <t>Level 1</t>
  </si>
  <si>
    <r>
      <t xml:space="preserve">Functional Modules </t>
    </r>
    <r>
      <rPr>
        <sz val="10"/>
        <rFont val="Arial"/>
        <family val="2"/>
      </rPr>
      <t>(Program Functional Areas)</t>
    </r>
  </si>
  <si>
    <t>Level 2</t>
  </si>
  <si>
    <r>
      <t xml:space="preserve">SubModules </t>
    </r>
    <r>
      <rPr>
        <sz val="10"/>
        <rFont val="Arial"/>
        <family val="2"/>
      </rPr>
      <t>(Cost categories/cost pools)</t>
    </r>
  </si>
  <si>
    <t>Level 3</t>
  </si>
  <si>
    <t>Details</t>
  </si>
  <si>
    <r>
      <t xml:space="preserve">ALLOCATION BASE(S): </t>
    </r>
    <r>
      <rPr>
        <sz val="10"/>
        <rFont val="Arial"/>
        <family val="2"/>
      </rPr>
      <t>If multiple allocation bases are used for this project, please explain when each base is used</t>
    </r>
  </si>
  <si>
    <t>Allocation Base:</t>
  </si>
  <si>
    <t xml:space="preserve">The base is a numeric value assigned at the detail or submodule level to indicate the development level of effort </t>
  </si>
  <si>
    <t>Description:</t>
  </si>
  <si>
    <t>OTHER COMMENTS:</t>
  </si>
  <si>
    <t>1.</t>
  </si>
  <si>
    <t>Functional Modules</t>
  </si>
  <si>
    <t>SubModules</t>
  </si>
  <si>
    <t>Weighting System</t>
  </si>
  <si>
    <t>All System Usage</t>
  </si>
  <si>
    <t>System User Counts</t>
  </si>
  <si>
    <t>Shared Usage LOE</t>
  </si>
  <si>
    <t>Cost Allocation Plan</t>
  </si>
  <si>
    <t>Program Summary</t>
  </si>
  <si>
    <t>Format All System Usage</t>
  </si>
  <si>
    <t>Format Shared Usage</t>
  </si>
  <si>
    <t>*********CAM-TOOL********</t>
  </si>
  <si>
    <t>Description</t>
  </si>
  <si>
    <t>Target Date of Completion</t>
  </si>
  <si>
    <t>Benefiting Programs</t>
  </si>
  <si>
    <t>Insert contact information</t>
  </si>
  <si>
    <t>CAM-TOOL Overview</t>
  </si>
  <si>
    <t>NUM_LARGE</t>
  </si>
  <si>
    <t>TOTALS</t>
  </si>
  <si>
    <t>X</t>
  </si>
  <si>
    <t>Direct</t>
  </si>
  <si>
    <t>SUMMARY OF THE ESTIMATED PROJECT BUDGET</t>
  </si>
  <si>
    <t>Enter Budget Amount:</t>
  </si>
  <si>
    <t>Federal/State Program</t>
  </si>
  <si>
    <t>Program Share of Cost (%)</t>
  </si>
  <si>
    <t>Share Amount ($)</t>
  </si>
  <si>
    <t>Match Rate</t>
  </si>
  <si>
    <t>Federal Share ($) FFP</t>
  </si>
  <si>
    <t>State Share ($)</t>
  </si>
  <si>
    <t>Allocation Structure</t>
  </si>
  <si>
    <t>FS</t>
  </si>
  <si>
    <t>Food Stamps</t>
  </si>
  <si>
    <t>Large</t>
  </si>
  <si>
    <t>Yes</t>
  </si>
  <si>
    <t>TANF</t>
  </si>
  <si>
    <t>MED</t>
  </si>
  <si>
    <t>MEDICAID</t>
  </si>
  <si>
    <t>STATE PROGRAM 1</t>
  </si>
  <si>
    <t>STATE</t>
  </si>
  <si>
    <t>STATE PROGRAM 2</t>
  </si>
  <si>
    <t>REFUGE</t>
  </si>
  <si>
    <t>STATE PROGRAM 3</t>
  </si>
  <si>
    <t>PROGRAM 6</t>
  </si>
  <si>
    <t>Small</t>
  </si>
  <si>
    <t>STATE PROGRAM 4</t>
  </si>
  <si>
    <t>PROGRAM 7</t>
  </si>
  <si>
    <t>STATE PROGRAM 5</t>
  </si>
  <si>
    <t>PROGRAM 8</t>
  </si>
  <si>
    <t>STATE PROGRAM 6</t>
  </si>
  <si>
    <t>PROGRAM 9</t>
  </si>
  <si>
    <t>REFUGEE</t>
  </si>
  <si>
    <t>PROGRAM 10</t>
  </si>
  <si>
    <t>No - State Only</t>
  </si>
  <si>
    <t xml:space="preserve">Alerts </t>
  </si>
  <si>
    <t>Management</t>
  </si>
  <si>
    <t>Staff</t>
  </si>
  <si>
    <t xml:space="preserve">Application Registration </t>
  </si>
  <si>
    <t>None</t>
  </si>
  <si>
    <t xml:space="preserve">Benefit Issuance </t>
  </si>
  <si>
    <t>Correspondence</t>
  </si>
  <si>
    <t>Participant</t>
  </si>
  <si>
    <t>Court</t>
  </si>
  <si>
    <t>Data Collection</t>
  </si>
  <si>
    <t>Demographics</t>
  </si>
  <si>
    <t>Eligibility</t>
  </si>
  <si>
    <t>Medical</t>
  </si>
  <si>
    <t>Employment</t>
  </si>
  <si>
    <t>Insurance</t>
  </si>
  <si>
    <t>Education</t>
  </si>
  <si>
    <t>Eligibility Determination</t>
  </si>
  <si>
    <t xml:space="preserve">Interfaces </t>
  </si>
  <si>
    <t>Reference Table</t>
  </si>
  <si>
    <t>Security</t>
  </si>
  <si>
    <t>Shared System Across Program Areas</t>
  </si>
  <si>
    <t>The creation of a system to be used across multiple health and human services program areas</t>
  </si>
  <si>
    <t>New Development</t>
  </si>
  <si>
    <t>Requirements</t>
  </si>
  <si>
    <t>Insert Name Here</t>
  </si>
  <si>
    <t>This project has 10 functional modules indicated on the functional modules worksheet</t>
  </si>
  <si>
    <t>Estimated Software Development Hours</t>
  </si>
  <si>
    <t>Software development hours have been estimated after analyzing similar systems that have been built in the state in the past</t>
  </si>
  <si>
    <t>The system notification alerts</t>
  </si>
  <si>
    <t>The system application registration functionality</t>
  </si>
  <si>
    <t>The functionality that issues benefits to program participants</t>
  </si>
  <si>
    <t xml:space="preserve">The letters that are generated by the system and sent to the courts, program participants, etc. </t>
  </si>
  <si>
    <t>The components of the system that captures all relevant information including demographics, education, employment, etc.</t>
  </si>
  <si>
    <t>The system functionality used to determine eligibility to receive benefits</t>
  </si>
  <si>
    <t>The functionality that communicates with other systems used to provide benefits</t>
  </si>
  <si>
    <t>The business reporting for state and federal requirements as well as managerial reporting</t>
  </si>
  <si>
    <t>Contains all the reference or standard information used across all programs and how that information is related</t>
  </si>
  <si>
    <t>Contains all of the security access levels and assignments for users of the system</t>
  </si>
  <si>
    <t>PROGRAM SUMMARY (ALL SYSTEM USAGE)</t>
  </si>
  <si>
    <t>SUB-MODULE</t>
  </si>
  <si>
    <t>TBD</t>
  </si>
  <si>
    <t>The project's submodule level is a grouping of system activities</t>
  </si>
  <si>
    <r>
      <t>CAM-TOOL copyright 2003, Department of Health and Human Services (DHHS)/Administration for Children and Families (ACF)/Office of Child Support Enforcement (OCSE)
CAM-TOOL was designed and developed by the State Information Technology Consortium (SITC) as  a companion to the Cost Allocation Methodologies (CAM) Handbook contained in the Cost Allocation Methodologies (CAM) Toolkit for system development
Special thanks to the following individuals for their help with the creation of the CAM-TOOL and toolkit:
Michael Rifkin, Project Officer, Office of Child Support Enforcement Division of State and Tribal Systems, Washington, DC
Charles Okal, Financial Management Specialist Grants Management Division, U.S. Department of Agriculture, Food and Nutrition Service, Alexandria, VA
Will Holmes, Senior Program Specialist, U.S. Department of Agriculture, Food and Nutrition Service, Mountain Plains Regional Office (MPRO), Denver, CO
Purna L. Parsons, Manager II, Texas Department of Human Services Fiscal Management Services, Cost Allocation and Financial Reporting Section
Cheryl Weber, Manager for IT Planning and Management Services, Information Technology Services, Kansas Department of Social and Rehabilitation Services
Jeff Wingate, U.S. Department of Agriculture, Food and Nutrition Service Southwest Regional Office (SWRO) Dallas, TX</t>
    </r>
    <r>
      <rPr>
        <sz val="8"/>
        <rFont val="Arial"/>
        <family val="2"/>
      </rPr>
      <t xml:space="preserve">
</t>
    </r>
    <r>
      <rPr>
        <sz val="10"/>
        <rFont val="Arial"/>
        <family val="2"/>
      </rPr>
      <t xml:space="preserve">
</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</si>
</sst>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00"/>
    <numFmt numFmtId="167" formatCode="0.0000"/>
    <numFmt numFmtId="168" formatCode="0.0000%"/>
    <numFmt numFmtId="169" formatCode="&quot;$&quot;#,##0.0000"/>
    <numFmt numFmtId="170" formatCode="0.0%"/>
    <numFmt numFmtId="171" formatCode="0.000%"/>
    <numFmt numFmtId="172" formatCode="0.00000"/>
  </numFmts>
  <fonts count="16">
    <font>
      <sz val="10"/>
      <name val="Arial"/>
      <family val="0"/>
    </font>
    <font>
      <b/>
      <sz val="10"/>
      <name val="Arial"/>
      <family val="2"/>
    </font>
    <font>
      <u val="single"/>
      <sz val="10"/>
      <color indexed="12"/>
      <name val="Arial"/>
      <family val="0"/>
    </font>
    <font>
      <u val="single"/>
      <sz val="10"/>
      <color indexed="36"/>
      <name val="Arial"/>
      <family val="0"/>
    </font>
    <font>
      <b/>
      <i/>
      <sz val="10"/>
      <name val="Arial"/>
      <family val="2"/>
    </font>
    <font>
      <b/>
      <u val="single"/>
      <sz val="10"/>
      <color indexed="12"/>
      <name val="Arial"/>
      <family val="2"/>
    </font>
    <font>
      <sz val="14"/>
      <name val="Arial"/>
      <family val="2"/>
    </font>
    <font>
      <b/>
      <sz val="12"/>
      <name val="Arial"/>
      <family val="2"/>
    </font>
    <font>
      <sz val="8"/>
      <name val="Arial"/>
      <family val="2"/>
    </font>
    <font>
      <b/>
      <sz val="10"/>
      <color indexed="43"/>
      <name val="Arial"/>
      <family val="2"/>
    </font>
    <font>
      <sz val="30"/>
      <color indexed="43"/>
      <name val="Arial"/>
      <family val="2"/>
    </font>
    <font>
      <i/>
      <sz val="10"/>
      <name val="Arial"/>
      <family val="2"/>
    </font>
    <font>
      <sz val="7"/>
      <name val="Arial"/>
      <family val="2"/>
    </font>
    <font>
      <b/>
      <sz val="10"/>
      <color indexed="52"/>
      <name val="Arial"/>
      <family val="2"/>
    </font>
    <font>
      <sz val="10"/>
      <color indexed="22"/>
      <name val="Arial"/>
      <family val="2"/>
    </font>
    <font>
      <b/>
      <sz val="9"/>
      <name val="Arial"/>
      <family val="2"/>
    </font>
  </fonts>
  <fills count="6">
    <fill>
      <patternFill/>
    </fill>
    <fill>
      <patternFill patternType="gray125"/>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15">
    <border>
      <left/>
      <right/>
      <top/>
      <bottom/>
      <diagonal/>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style="medium"/>
    </border>
    <border>
      <left style="thin"/>
      <right style="thin"/>
      <top>
        <color indexed="63"/>
      </top>
      <bottom style="medium"/>
    </border>
    <border>
      <left style="thin"/>
      <right>
        <color indexed="63"/>
      </right>
      <top style="thin"/>
      <bottom style="mediu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medium"/>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color indexed="63"/>
      </left>
      <right>
        <color indexed="63"/>
      </right>
      <top style="medium"/>
      <bottom style="mediu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3">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Alignment="1">
      <alignment horizontal="center"/>
    </xf>
    <xf numFmtId="0" fontId="0" fillId="0" borderId="0" xfId="0" applyFill="1" applyAlignment="1">
      <alignment/>
    </xf>
    <xf numFmtId="0" fontId="0" fillId="0" borderId="0" xfId="0" applyAlignment="1">
      <alignment wrapText="1"/>
    </xf>
    <xf numFmtId="0" fontId="0" fillId="0" borderId="0" xfId="0" applyAlignment="1">
      <alignment horizontal="right" wrapText="1"/>
    </xf>
    <xf numFmtId="0" fontId="0" fillId="0" borderId="0" xfId="0" applyAlignment="1">
      <alignment horizontal="center" vertical="top"/>
    </xf>
    <xf numFmtId="0" fontId="1" fillId="0" borderId="0" xfId="0" applyFont="1" applyFill="1" applyAlignment="1">
      <alignment/>
    </xf>
    <xf numFmtId="0" fontId="0" fillId="2" borderId="0" xfId="0" applyFill="1" applyAlignment="1">
      <alignment/>
    </xf>
    <xf numFmtId="0" fontId="1" fillId="2" borderId="0" xfId="0" applyFont="1" applyFill="1" applyAlignment="1">
      <alignment/>
    </xf>
    <xf numFmtId="0" fontId="1" fillId="2" borderId="1" xfId="0" applyFont="1" applyFill="1" applyBorder="1" applyAlignment="1">
      <alignment vertical="top"/>
    </xf>
    <xf numFmtId="0" fontId="0" fillId="0" borderId="0" xfId="0" applyAlignment="1">
      <alignment vertical="top"/>
    </xf>
    <xf numFmtId="49" fontId="0" fillId="0" borderId="0" xfId="0" applyNumberFormat="1" applyAlignment="1">
      <alignment vertical="top"/>
    </xf>
    <xf numFmtId="0" fontId="0" fillId="0" borderId="0" xfId="0" applyFont="1" applyFill="1" applyBorder="1" applyAlignment="1">
      <alignment/>
    </xf>
    <xf numFmtId="0" fontId="1" fillId="2" borderId="0" xfId="0" applyFont="1" applyFill="1" applyBorder="1" applyAlignment="1">
      <alignment horizontal="center" vertical="top"/>
    </xf>
    <xf numFmtId="0" fontId="0" fillId="0" borderId="0" xfId="0" applyFill="1" applyBorder="1" applyAlignment="1">
      <alignment/>
    </xf>
    <xf numFmtId="0" fontId="1" fillId="2" borderId="2" xfId="0" applyFont="1" applyFill="1" applyBorder="1" applyAlignment="1">
      <alignment/>
    </xf>
    <xf numFmtId="0" fontId="0" fillId="3" borderId="2" xfId="0" applyFill="1" applyBorder="1" applyAlignment="1">
      <alignment/>
    </xf>
    <xf numFmtId="0" fontId="0" fillId="3" borderId="2" xfId="0" applyFill="1" applyBorder="1" applyAlignment="1">
      <alignment horizontal="center"/>
    </xf>
    <xf numFmtId="0" fontId="1" fillId="3" borderId="2" xfId="0" applyFont="1" applyFill="1" applyBorder="1" applyAlignment="1">
      <alignment horizontal="center"/>
    </xf>
    <xf numFmtId="0" fontId="1" fillId="3" borderId="2" xfId="0" applyFont="1" applyFill="1" applyBorder="1" applyAlignment="1">
      <alignment/>
    </xf>
    <xf numFmtId="0" fontId="0" fillId="3" borderId="2" xfId="0" applyFill="1" applyBorder="1" applyAlignment="1">
      <alignment/>
    </xf>
    <xf numFmtId="0" fontId="1" fillId="0" borderId="0" xfId="0" applyFont="1" applyFill="1" applyBorder="1" applyAlignment="1">
      <alignment horizontal="center"/>
    </xf>
    <xf numFmtId="0" fontId="1" fillId="2" borderId="2" xfId="0" applyFont="1" applyFill="1" applyBorder="1" applyAlignment="1">
      <alignment vertical="top"/>
    </xf>
    <xf numFmtId="0" fontId="0" fillId="0" borderId="0" xfId="0" applyBorder="1" applyAlignment="1">
      <alignment horizontal="left"/>
    </xf>
    <xf numFmtId="0" fontId="1" fillId="2" borderId="3" xfId="0" applyFont="1" applyFill="1" applyBorder="1" applyAlignment="1">
      <alignment/>
    </xf>
    <xf numFmtId="0" fontId="0" fillId="0" borderId="0" xfId="0" applyFill="1" applyBorder="1" applyAlignment="1">
      <alignment vertical="top"/>
    </xf>
    <xf numFmtId="0" fontId="1" fillId="0" borderId="0" xfId="0" applyFont="1" applyFill="1" applyBorder="1" applyAlignment="1">
      <alignment horizontal="center" vertical="top"/>
    </xf>
    <xf numFmtId="0" fontId="1" fillId="0" borderId="0" xfId="0" applyFont="1" applyAlignment="1">
      <alignment vertical="top"/>
    </xf>
    <xf numFmtId="0" fontId="0" fillId="0" borderId="0" xfId="0" applyAlignment="1">
      <alignment vertical="top" wrapText="1"/>
    </xf>
    <xf numFmtId="0" fontId="0" fillId="0" borderId="0" xfId="0" applyFont="1" applyAlignment="1">
      <alignment vertical="top" wrapText="1"/>
    </xf>
    <xf numFmtId="0" fontId="0" fillId="2" borderId="0" xfId="0" applyFill="1" applyAlignment="1">
      <alignment vertical="top"/>
    </xf>
    <xf numFmtId="0" fontId="1" fillId="2" borderId="0" xfId="0" applyFont="1" applyFill="1" applyAlignment="1">
      <alignment vertical="top" wrapText="1"/>
    </xf>
    <xf numFmtId="0" fontId="1" fillId="2" borderId="0" xfId="0" applyFont="1" applyFill="1" applyAlignment="1">
      <alignment vertical="top"/>
    </xf>
    <xf numFmtId="0" fontId="1" fillId="0" borderId="0" xfId="0" applyFont="1" applyAlignment="1">
      <alignment vertical="top" wrapText="1"/>
    </xf>
    <xf numFmtId="0" fontId="0" fillId="0" borderId="0" xfId="0" applyFont="1" applyBorder="1" applyAlignment="1">
      <alignment horizontal="center"/>
    </xf>
    <xf numFmtId="0" fontId="1" fillId="0" borderId="0" xfId="0" applyFont="1" applyFill="1" applyBorder="1" applyAlignment="1">
      <alignment vertical="top" wrapText="1"/>
    </xf>
    <xf numFmtId="0" fontId="1" fillId="2" borderId="2" xfId="0" applyFont="1" applyFill="1" applyBorder="1" applyAlignment="1">
      <alignment vertical="top" wrapText="1"/>
    </xf>
    <xf numFmtId="0" fontId="1" fillId="2" borderId="2" xfId="0" applyFont="1" applyFill="1" applyBorder="1" applyAlignment="1">
      <alignment horizontal="center" vertical="top"/>
    </xf>
    <xf numFmtId="0" fontId="7" fillId="3" borderId="0" xfId="0" applyFont="1" applyFill="1" applyBorder="1" applyAlignment="1">
      <alignment horizontal="center" vertical="center" textRotation="255"/>
    </xf>
    <xf numFmtId="0" fontId="1" fillId="2" borderId="0" xfId="0" applyFont="1" applyFill="1" applyBorder="1" applyAlignment="1">
      <alignment horizontal="center"/>
    </xf>
    <xf numFmtId="0" fontId="10" fillId="3" borderId="2" xfId="0" applyFont="1" applyFill="1" applyBorder="1" applyAlignment="1">
      <alignment horizontal="center"/>
    </xf>
    <xf numFmtId="0" fontId="10"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alignment/>
    </xf>
    <xf numFmtId="0" fontId="0" fillId="0" borderId="0" xfId="0" applyFill="1" applyBorder="1" applyAlignment="1">
      <alignment horizontal="center" vertical="top"/>
    </xf>
    <xf numFmtId="0" fontId="0" fillId="3" borderId="3" xfId="0" applyFill="1" applyBorder="1" applyAlignment="1">
      <alignment/>
    </xf>
    <xf numFmtId="0" fontId="10" fillId="3" borderId="3" xfId="0" applyFont="1" applyFill="1" applyBorder="1" applyAlignment="1">
      <alignment horizontal="center"/>
    </xf>
    <xf numFmtId="0" fontId="1" fillId="2" borderId="4" xfId="0" applyFont="1" applyFill="1" applyBorder="1" applyAlignment="1">
      <alignment vertical="top"/>
    </xf>
    <xf numFmtId="0" fontId="0" fillId="0" borderId="0" xfId="0" applyBorder="1" applyAlignment="1">
      <alignment vertical="top"/>
    </xf>
    <xf numFmtId="0" fontId="7" fillId="3" borderId="3" xfId="0" applyFont="1" applyFill="1" applyBorder="1" applyAlignment="1">
      <alignment horizontal="center" vertical="center" textRotation="255"/>
    </xf>
    <xf numFmtId="0" fontId="0" fillId="2" borderId="5" xfId="0" applyFill="1" applyBorder="1" applyAlignment="1">
      <alignment/>
    </xf>
    <xf numFmtId="0" fontId="13" fillId="2" borderId="6" xfId="0" applyFont="1" applyFill="1" applyBorder="1" applyAlignment="1">
      <alignment horizontal="center" vertical="top"/>
    </xf>
    <xf numFmtId="0" fontId="0" fillId="4" borderId="0" xfId="0" applyFill="1" applyAlignment="1">
      <alignment/>
    </xf>
    <xf numFmtId="0" fontId="0" fillId="4" borderId="0" xfId="0" applyFill="1" applyAlignment="1">
      <alignment horizontal="center"/>
    </xf>
    <xf numFmtId="0" fontId="1" fillId="0" borderId="0" xfId="0" applyFont="1" applyFill="1" applyAlignment="1">
      <alignment horizontal="center"/>
    </xf>
    <xf numFmtId="0" fontId="1" fillId="2" borderId="0" xfId="0" applyFont="1" applyFill="1" applyBorder="1" applyAlignment="1">
      <alignment/>
    </xf>
    <xf numFmtId="0" fontId="1" fillId="2" borderId="0" xfId="0" applyFont="1" applyFill="1" applyBorder="1" applyAlignment="1">
      <alignment horizontal="left" vertical="top"/>
    </xf>
    <xf numFmtId="0" fontId="0" fillId="3" borderId="3" xfId="0" applyFill="1" applyBorder="1" applyAlignment="1">
      <alignment/>
    </xf>
    <xf numFmtId="0" fontId="14" fillId="3" borderId="3" xfId="0" applyFont="1" applyFill="1" applyBorder="1" applyAlignment="1">
      <alignment/>
    </xf>
    <xf numFmtId="0" fontId="0" fillId="3" borderId="3" xfId="0" applyFill="1" applyBorder="1" applyAlignment="1">
      <alignment horizontal="center"/>
    </xf>
    <xf numFmtId="0" fontId="1" fillId="3" borderId="3" xfId="0" applyFont="1" applyFill="1" applyBorder="1" applyAlignment="1">
      <alignment horizontal="center"/>
    </xf>
    <xf numFmtId="0" fontId="1" fillId="3" borderId="3" xfId="0" applyFont="1" applyFill="1" applyBorder="1" applyAlignment="1">
      <alignment/>
    </xf>
    <xf numFmtId="0" fontId="0" fillId="3" borderId="3" xfId="0" applyFill="1" applyBorder="1" applyAlignment="1">
      <alignment horizontal="center" vertical="top"/>
    </xf>
    <xf numFmtId="0" fontId="1" fillId="2" borderId="5" xfId="0" applyFont="1" applyFill="1" applyBorder="1" applyAlignment="1">
      <alignment horizontal="center"/>
    </xf>
    <xf numFmtId="0" fontId="5" fillId="2" borderId="7" xfId="20" applyFont="1" applyFill="1" applyBorder="1" applyAlignment="1">
      <alignment horizontal="center" vertical="top"/>
    </xf>
    <xf numFmtId="165" fontId="1" fillId="2" borderId="8" xfId="0" applyNumberFormat="1" applyFont="1" applyFill="1" applyBorder="1" applyAlignment="1">
      <alignment vertical="top"/>
    </xf>
    <xf numFmtId="0" fontId="13" fillId="2" borderId="9" xfId="0" applyFont="1" applyFill="1" applyBorder="1" applyAlignment="1">
      <alignment horizontal="center" vertical="top"/>
    </xf>
    <xf numFmtId="0" fontId="0" fillId="2" borderId="0" xfId="0" applyFill="1" applyBorder="1" applyAlignment="1">
      <alignment/>
    </xf>
    <xf numFmtId="0" fontId="7" fillId="3" borderId="10" xfId="0" applyFont="1" applyFill="1" applyBorder="1" applyAlignment="1">
      <alignment horizontal="center" vertical="center" textRotation="255"/>
    </xf>
    <xf numFmtId="0" fontId="9" fillId="2" borderId="11" xfId="0" applyFont="1" applyFill="1" applyBorder="1" applyAlignment="1">
      <alignment horizontal="center"/>
    </xf>
    <xf numFmtId="0" fontId="0" fillId="3" borderId="2" xfId="0" applyFill="1" applyBorder="1" applyAlignment="1">
      <alignment vertical="top"/>
    </xf>
    <xf numFmtId="0" fontId="0" fillId="3" borderId="2" xfId="0" applyFill="1" applyBorder="1" applyAlignment="1">
      <alignment vertical="top" wrapText="1"/>
    </xf>
    <xf numFmtId="0" fontId="10" fillId="3" borderId="2" xfId="0" applyFont="1" applyFill="1" applyBorder="1" applyAlignment="1">
      <alignment horizontal="center" vertical="top"/>
    </xf>
    <xf numFmtId="0" fontId="10" fillId="0" borderId="0" xfId="0" applyFont="1" applyFill="1" applyBorder="1" applyAlignment="1">
      <alignment horizontal="center" vertical="top"/>
    </xf>
    <xf numFmtId="0" fontId="1" fillId="0" borderId="0" xfId="0" applyFont="1" applyFill="1" applyBorder="1" applyAlignment="1">
      <alignment vertical="top"/>
    </xf>
    <xf numFmtId="0" fontId="1" fillId="2" borderId="5" xfId="0" applyFont="1" applyFill="1" applyBorder="1" applyAlignment="1">
      <alignment horizontal="center" vertical="top"/>
    </xf>
    <xf numFmtId="0" fontId="1" fillId="2" borderId="3" xfId="0" applyFont="1" applyFill="1" applyBorder="1" applyAlignment="1">
      <alignment vertical="top"/>
    </xf>
    <xf numFmtId="164" fontId="1" fillId="2" borderId="2" xfId="0" applyNumberFormat="1" applyFont="1" applyFill="1" applyBorder="1" applyAlignment="1">
      <alignment vertical="top"/>
    </xf>
    <xf numFmtId="0" fontId="0" fillId="0" borderId="0" xfId="0" applyBorder="1" applyAlignment="1">
      <alignment horizontal="left" vertical="top"/>
    </xf>
    <xf numFmtId="164" fontId="0" fillId="0" borderId="0" xfId="0" applyNumberFormat="1" applyAlignment="1">
      <alignment vertical="top"/>
    </xf>
    <xf numFmtId="0" fontId="0" fillId="0" borderId="0" xfId="0" applyFill="1" applyAlignment="1">
      <alignment vertical="top"/>
    </xf>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2" borderId="0" xfId="0" applyFont="1" applyFill="1" applyBorder="1" applyAlignment="1">
      <alignment vertical="top" wrapText="1"/>
    </xf>
    <xf numFmtId="0" fontId="1" fillId="4" borderId="0" xfId="0" applyFont="1" applyFill="1" applyBorder="1" applyAlignment="1">
      <alignment horizontal="center" vertical="top"/>
    </xf>
    <xf numFmtId="0" fontId="1" fillId="4" borderId="0" xfId="0" applyFont="1" applyFill="1" applyAlignment="1">
      <alignment horizontal="left" vertical="top" wrapText="1"/>
    </xf>
    <xf numFmtId="0" fontId="1" fillId="4" borderId="0" xfId="0" applyFont="1" applyFill="1" applyAlignment="1">
      <alignment vertical="top" wrapText="1"/>
    </xf>
    <xf numFmtId="0" fontId="1" fillId="4" borderId="0" xfId="0" applyFont="1" applyFill="1" applyBorder="1" applyAlignment="1">
      <alignment vertical="top" wrapText="1"/>
    </xf>
    <xf numFmtId="0" fontId="0" fillId="0" borderId="12" xfId="0" applyFont="1" applyFill="1" applyBorder="1" applyAlignment="1">
      <alignment vertical="top" wrapText="1"/>
    </xf>
    <xf numFmtId="0" fontId="0" fillId="4" borderId="0" xfId="0" applyFill="1" applyAlignment="1">
      <alignment vertical="top"/>
    </xf>
    <xf numFmtId="0" fontId="1" fillId="4" borderId="0" xfId="0" applyFont="1" applyFill="1" applyAlignment="1">
      <alignment horizontal="left" vertical="top"/>
    </xf>
    <xf numFmtId="0" fontId="0" fillId="4" borderId="0" xfId="0" applyFill="1" applyBorder="1" applyAlignment="1">
      <alignment/>
    </xf>
    <xf numFmtId="0" fontId="0" fillId="2" borderId="0" xfId="0" applyFill="1" applyAlignment="1">
      <alignment vertical="top" wrapText="1"/>
    </xf>
    <xf numFmtId="49" fontId="0" fillId="0" borderId="0" xfId="0" applyNumberFormat="1" applyFont="1" applyFill="1" applyAlignment="1">
      <alignment horizontal="left" vertical="top"/>
    </xf>
    <xf numFmtId="49" fontId="0" fillId="0" borderId="0" xfId="0" applyNumberFormat="1" applyAlignment="1">
      <alignment vertical="top" wrapText="1"/>
    </xf>
    <xf numFmtId="49" fontId="1" fillId="0" borderId="0" xfId="0" applyNumberFormat="1" applyFont="1" applyFill="1" applyAlignment="1">
      <alignment horizontal="right" vertical="top" wrapText="1"/>
    </xf>
    <xf numFmtId="49" fontId="0" fillId="0" borderId="0" xfId="0" applyNumberFormat="1" applyAlignment="1">
      <alignment horizontal="right" vertical="top"/>
    </xf>
    <xf numFmtId="0" fontId="2" fillId="0" borderId="0" xfId="20" applyFont="1" applyAlignment="1">
      <alignment/>
    </xf>
    <xf numFmtId="0" fontId="2" fillId="0" borderId="0" xfId="0" applyFont="1" applyAlignment="1">
      <alignment/>
    </xf>
    <xf numFmtId="0" fontId="2" fillId="0" borderId="0" xfId="20" applyAlignment="1">
      <alignment/>
    </xf>
    <xf numFmtId="0" fontId="0" fillId="0" borderId="12" xfId="0" applyFont="1" applyBorder="1" applyAlignment="1">
      <alignment vertical="top" wrapText="1"/>
    </xf>
    <xf numFmtId="14" fontId="0" fillId="0" borderId="12" xfId="0" applyNumberFormat="1" applyFont="1" applyBorder="1" applyAlignment="1">
      <alignment vertical="top" wrapText="1"/>
    </xf>
    <xf numFmtId="164" fontId="0" fillId="0" borderId="12" xfId="0" applyNumberFormat="1" applyFont="1" applyBorder="1" applyAlignment="1">
      <alignment vertical="top" wrapText="1"/>
    </xf>
    <xf numFmtId="0" fontId="0" fillId="0" borderId="12" xfId="0" applyBorder="1" applyAlignment="1">
      <alignment vertical="top"/>
    </xf>
    <xf numFmtId="0" fontId="1" fillId="4" borderId="0" xfId="0" applyFont="1" applyFill="1" applyAlignment="1">
      <alignment horizontal="center"/>
    </xf>
    <xf numFmtId="0" fontId="1" fillId="0" borderId="0" xfId="0" applyFont="1" applyAlignment="1">
      <alignment horizontal="center"/>
    </xf>
    <xf numFmtId="0" fontId="1" fillId="0" borderId="3" xfId="0" applyFont="1" applyBorder="1" applyAlignment="1">
      <alignment/>
    </xf>
    <xf numFmtId="0" fontId="1" fillId="0" borderId="3" xfId="0" applyFont="1" applyBorder="1" applyAlignment="1">
      <alignment horizontal="right"/>
    </xf>
    <xf numFmtId="3" fontId="0" fillId="0" borderId="0" xfId="0" applyNumberFormat="1" applyBorder="1" applyAlignment="1">
      <alignment horizontal="right"/>
    </xf>
    <xf numFmtId="49" fontId="0" fillId="0" borderId="0" xfId="21" applyNumberFormat="1" applyAlignment="1">
      <alignment vertical="top"/>
    </xf>
    <xf numFmtId="3" fontId="0" fillId="0" borderId="0" xfId="0" applyNumberFormat="1" applyAlignment="1">
      <alignment horizontal="right" vertical="top"/>
    </xf>
    <xf numFmtId="44" fontId="1" fillId="3" borderId="3" xfId="17" applyFont="1" applyFill="1" applyBorder="1" applyAlignment="1">
      <alignment/>
    </xf>
    <xf numFmtId="44" fontId="0" fillId="0" borderId="0" xfId="17" applyAlignment="1">
      <alignment/>
    </xf>
    <xf numFmtId="172" fontId="0" fillId="0" borderId="0" xfId="21" applyNumberFormat="1" applyAlignment="1">
      <alignment/>
    </xf>
    <xf numFmtId="0" fontId="0" fillId="0" borderId="0" xfId="0" applyFont="1" applyBorder="1" applyAlignment="1">
      <alignment horizontal="center"/>
    </xf>
    <xf numFmtId="0" fontId="0" fillId="0" borderId="0" xfId="0" applyAlignment="1">
      <alignment horizontal="center"/>
    </xf>
    <xf numFmtId="0" fontId="12" fillId="5" borderId="0" xfId="0" applyFont="1" applyFill="1" applyBorder="1" applyAlignment="1">
      <alignment horizontal="left" vertical="top" wrapText="1"/>
    </xf>
    <xf numFmtId="0" fontId="1" fillId="5" borderId="0" xfId="0" applyFont="1" applyFill="1" applyBorder="1" applyAlignment="1">
      <alignment horizontal="left" vertical="top" wrapText="1"/>
    </xf>
    <xf numFmtId="0" fontId="1" fillId="2" borderId="13" xfId="0" applyFont="1" applyFill="1" applyBorder="1" applyAlignment="1">
      <alignment horizontal="left"/>
    </xf>
    <xf numFmtId="0" fontId="1" fillId="2" borderId="0" xfId="0" applyFont="1" applyFill="1" applyBorder="1" applyAlignment="1">
      <alignment horizontal="left" vertical="top"/>
    </xf>
    <xf numFmtId="0" fontId="1" fillId="2" borderId="14" xfId="0" applyFont="1" applyFill="1" applyBorder="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Help%20files\SYSTEM_USER_COUNTS.htm" TargetMode="External" /></Relationships>
</file>

<file path=xl/drawings/_rels/drawing11.xml.rels><?xml version="1.0" encoding="utf-8" standalone="yes"?><Relationships xmlns="http://schemas.openxmlformats.org/package/2006/relationships"><Relationship Id="rId1" Type="http://schemas.openxmlformats.org/officeDocument/2006/relationships/hyperlink" Target="Help%20files\SHARED_USAGE_LOE.htm" TargetMode="External" /></Relationships>
</file>

<file path=xl/drawings/_rels/drawing12.xml.rels><?xml version="1.0" encoding="utf-8" standalone="yes"?><Relationships xmlns="http://schemas.openxmlformats.org/package/2006/relationships"><Relationship Id="rId1" Type="http://schemas.openxmlformats.org/officeDocument/2006/relationships/hyperlink" Target="Help%20files\COST_ALLOCATION_PLAN.htm" TargetMode="External" /></Relationships>
</file>

<file path=xl/drawings/_rels/drawing13.xml.rels><?xml version="1.0" encoding="utf-8" standalone="yes"?><Relationships xmlns="http://schemas.openxmlformats.org/package/2006/relationships"><Relationship Id="rId1" Type="http://schemas.openxmlformats.org/officeDocument/2006/relationships/hyperlink" Target="Help%20files\PROGRAM_SUMMARY.htm" TargetMode="External" /></Relationships>
</file>

<file path=xl/drawings/_rels/drawing14.xml.rels><?xml version="1.0" encoding="utf-8" standalone="yes"?><Relationships xmlns="http://schemas.openxmlformats.org/package/2006/relationships"><Relationship Id="rId1" Type="http://schemas.openxmlformats.org/officeDocument/2006/relationships/hyperlink" Target="Help%20files\FORMAT_ALL_SYSTEM_USAGE.htm" TargetMode="External" /></Relationships>
</file>

<file path=xl/drawings/_rels/drawing15.xml.rels><?xml version="1.0" encoding="utf-8" standalone="yes"?><Relationships xmlns="http://schemas.openxmlformats.org/package/2006/relationships"><Relationship Id="rId1" Type="http://schemas.openxmlformats.org/officeDocument/2006/relationships/hyperlink" Target="Help%20files\FORMAT_SHARED_USAGE_LOE.htm" TargetMode="External" /></Relationships>
</file>

<file path=xl/drawings/_rels/drawing16.xml.rels><?xml version="1.0" encoding="utf-8" standalone="yes"?><Relationships xmlns="http://schemas.openxmlformats.org/package/2006/relationships"><Relationship Id="rId1" Type="http://schemas.openxmlformats.org/officeDocument/2006/relationships/hyperlink" Target="Help%20files\HELP_MENU.htm"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elp%20files\SYSTEM_INFORMATION.htm" TargetMode="External" /></Relationships>
</file>

<file path=xl/drawings/_rels/drawing3.xml.rels><?xml version="1.0" encoding="utf-8" standalone="yes"?><Relationships xmlns="http://schemas.openxmlformats.org/package/2006/relationships"><Relationship Id="rId1" Type="http://schemas.openxmlformats.org/officeDocument/2006/relationships/hyperlink" Target="Help%20files\BENEFITING_PROGRAMS.htm" TargetMode="External" /></Relationships>
</file>

<file path=xl/drawings/_rels/drawing4.xml.rels><?xml version="1.0" encoding="utf-8" standalone="yes"?><Relationships xmlns="http://schemas.openxmlformats.org/package/2006/relationships"><Relationship Id="rId1" Type="http://schemas.openxmlformats.org/officeDocument/2006/relationships/hyperlink" Target="Help%20files\ALLOCATION_STRUCTURE.htm" TargetMode="External" /></Relationships>
</file>

<file path=xl/drawings/_rels/drawing5.xml.rels><?xml version="1.0" encoding="utf-8" standalone="yes"?><Relationships xmlns="http://schemas.openxmlformats.org/package/2006/relationships"><Relationship Id="rId1" Type="http://schemas.openxmlformats.org/officeDocument/2006/relationships/hyperlink" Target="Help%20files\FUNCTIONAL_MODULES.htm" TargetMode="External" /></Relationships>
</file>

<file path=xl/drawings/_rels/drawing6.xml.rels><?xml version="1.0" encoding="utf-8" standalone="yes"?><Relationships xmlns="http://schemas.openxmlformats.org/package/2006/relationships"><Relationship Id="rId1" Type="http://schemas.openxmlformats.org/officeDocument/2006/relationships/hyperlink" Target="Help%20files\SUB_MODULES.htm" TargetMode="External" /></Relationships>
</file>

<file path=xl/drawings/_rels/drawing7.xml.rels><?xml version="1.0" encoding="utf-8" standalone="yes"?><Relationships xmlns="http://schemas.openxmlformats.org/package/2006/relationships"><Relationship Id="rId1" Type="http://schemas.openxmlformats.org/officeDocument/2006/relationships/hyperlink" Target="Help%20files\DETAILS.htm" TargetMode="External" /></Relationships>
</file>

<file path=xl/drawings/_rels/drawing8.xml.rels><?xml version="1.0" encoding="utf-8" standalone="yes"?><Relationships xmlns="http://schemas.openxmlformats.org/package/2006/relationships"><Relationship Id="rId1" Type="http://schemas.openxmlformats.org/officeDocument/2006/relationships/hyperlink" Target="Help%20files\WEIGHTING_SYSTEM.htm" TargetMode="External" /></Relationships>
</file>

<file path=xl/drawings/_rels/drawing9.xml.rels><?xml version="1.0" encoding="utf-8" standalone="yes"?><Relationships xmlns="http://schemas.openxmlformats.org/package/2006/relationships"><Relationship Id="rId1" Type="http://schemas.openxmlformats.org/officeDocument/2006/relationships/hyperlink" Target="Help%20files\ALL_SYSTEM_USAGE.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xdr:row>
      <xdr:rowOff>9525</xdr:rowOff>
    </xdr:from>
    <xdr:to>
      <xdr:col>0</xdr:col>
      <xdr:colOff>1543050</xdr:colOff>
      <xdr:row>38</xdr:row>
      <xdr:rowOff>9525</xdr:rowOff>
    </xdr:to>
    <xdr:grpSp>
      <xdr:nvGrpSpPr>
        <xdr:cNvPr id="1" name="Group 53"/>
        <xdr:cNvGrpSpPr>
          <a:grpSpLocks noChangeAspect="1"/>
        </xdr:cNvGrpSpPr>
      </xdr:nvGrpSpPr>
      <xdr:grpSpPr>
        <a:xfrm>
          <a:off x="0" y="171450"/>
          <a:ext cx="1543050" cy="9391650"/>
          <a:chOff x="0" y="18"/>
          <a:chExt cx="162" cy="629"/>
        </a:xfrm>
        <a:solidFill>
          <a:srgbClr val="FFFFFF"/>
        </a:solidFill>
      </xdr:grpSpPr>
      <xdr:sp>
        <xdr:nvSpPr>
          <xdr:cNvPr id="2" name="Rectangle 54"/>
          <xdr:cNvSpPr>
            <a:spLocks noChangeAspect="1"/>
          </xdr:cNvSpPr>
        </xdr:nvSpPr>
        <xdr:spPr>
          <a:xfrm>
            <a:off x="0" y="423"/>
            <a:ext cx="162" cy="224"/>
          </a:xfrm>
          <a:prstGeom prst="rect">
            <a:avLst/>
          </a:prstGeom>
          <a:solidFill>
            <a:srgbClr val="FF99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Rectangle 55"/>
          <xdr:cNvSpPr>
            <a:spLocks noChangeAspect="1"/>
          </xdr:cNvSpPr>
        </xdr:nvSpPr>
        <xdr:spPr>
          <a:xfrm>
            <a:off x="0" y="274"/>
            <a:ext cx="162" cy="147"/>
          </a:xfrm>
          <a:prstGeom prst="rect">
            <a:avLst/>
          </a:prstGeom>
          <a:solidFill>
            <a:srgbClr val="FF99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56"/>
          <xdr:cNvSpPr>
            <a:spLocks noChangeAspect="1"/>
          </xdr:cNvSpPr>
        </xdr:nvSpPr>
        <xdr:spPr>
          <a:xfrm>
            <a:off x="0" y="18"/>
            <a:ext cx="162" cy="256"/>
          </a:xfrm>
          <a:prstGeom prst="rect">
            <a:avLst/>
          </a:prstGeom>
          <a:solidFill>
            <a:srgbClr val="FF99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19050</xdr:colOff>
      <xdr:row>0</xdr:row>
      <xdr:rowOff>0</xdr:rowOff>
    </xdr:from>
    <xdr:to>
      <xdr:col>1</xdr:col>
      <xdr:colOff>4705350</xdr:colOff>
      <xdr:row>21</xdr:row>
      <xdr:rowOff>257175</xdr:rowOff>
    </xdr:to>
    <xdr:pic>
      <xdr:nvPicPr>
        <xdr:cNvPr id="5" name="Picture 17"/>
        <xdr:cNvPicPr preferRelativeResize="1">
          <a:picLocks noChangeAspect="1"/>
        </xdr:cNvPicPr>
      </xdr:nvPicPr>
      <xdr:blipFill>
        <a:blip r:embed="rId1"/>
        <a:stretch>
          <a:fillRect/>
        </a:stretch>
      </xdr:blipFill>
      <xdr:spPr>
        <a:xfrm>
          <a:off x="1571625" y="0"/>
          <a:ext cx="4686300" cy="3657600"/>
        </a:xfrm>
        <a:prstGeom prst="rect">
          <a:avLst/>
        </a:prstGeom>
        <a:noFill/>
        <a:ln w="9525" cmpd="sng">
          <a:noFill/>
        </a:ln>
      </xdr:spPr>
    </xdr:pic>
    <xdr:clientData/>
  </xdr:twoCellAnchor>
  <xdr:twoCellAnchor editAs="absolute">
    <xdr:from>
      <xdr:col>0</xdr:col>
      <xdr:colOff>9525</xdr:colOff>
      <xdr:row>0</xdr:row>
      <xdr:rowOff>9525</xdr:rowOff>
    </xdr:from>
    <xdr:to>
      <xdr:col>0</xdr:col>
      <xdr:colOff>1495425</xdr:colOff>
      <xdr:row>1</xdr:row>
      <xdr:rowOff>19050</xdr:rowOff>
    </xdr:to>
    <xdr:sp>
      <xdr:nvSpPr>
        <xdr:cNvPr id="6" name="TextBox 49"/>
        <xdr:cNvSpPr txBox="1">
          <a:spLocks noChangeArrowheads="1"/>
        </xdr:cNvSpPr>
      </xdr:nvSpPr>
      <xdr:spPr>
        <a:xfrm>
          <a:off x="9525" y="9525"/>
          <a:ext cx="1485900"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CAM-TOOL MENU</a:t>
          </a:r>
        </a:p>
      </xdr:txBody>
    </xdr:sp>
    <xdr:clientData/>
  </xdr:twoCellAnchor>
  <xdr:twoCellAnchor editAs="absolute">
    <xdr:from>
      <xdr:col>0</xdr:col>
      <xdr:colOff>28575</xdr:colOff>
      <xdr:row>25</xdr:row>
      <xdr:rowOff>95250</xdr:rowOff>
    </xdr:from>
    <xdr:to>
      <xdr:col>0</xdr:col>
      <xdr:colOff>1514475</xdr:colOff>
      <xdr:row>26</xdr:row>
      <xdr:rowOff>104775</xdr:rowOff>
    </xdr:to>
    <xdr:sp>
      <xdr:nvSpPr>
        <xdr:cNvPr id="7" name="TextBox 52"/>
        <xdr:cNvSpPr txBox="1">
          <a:spLocks noChangeArrowheads="1"/>
        </xdr:cNvSpPr>
      </xdr:nvSpPr>
      <xdr:spPr>
        <a:xfrm>
          <a:off x="28575" y="7486650"/>
          <a:ext cx="1485900"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OPTIONAL</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266700</xdr:rowOff>
    </xdr:from>
    <xdr:to>
      <xdr:col>0</xdr:col>
      <xdr:colOff>1552575</xdr:colOff>
      <xdr:row>36</xdr:row>
      <xdr:rowOff>104775</xdr:rowOff>
    </xdr:to>
    <xdr:grpSp>
      <xdr:nvGrpSpPr>
        <xdr:cNvPr id="1" name="Group 217"/>
        <xdr:cNvGrpSpPr>
          <a:grpSpLocks noChangeAspect="1"/>
        </xdr:cNvGrpSpPr>
      </xdr:nvGrpSpPr>
      <xdr:grpSpPr>
        <a:xfrm>
          <a:off x="0" y="266700"/>
          <a:ext cx="1552575" cy="5991225"/>
          <a:chOff x="0" y="18"/>
          <a:chExt cx="162" cy="629"/>
        </a:xfrm>
        <a:solidFill>
          <a:srgbClr val="FFFFFF"/>
        </a:solidFill>
      </xdr:grpSpPr>
      <xdr:sp>
        <xdr:nvSpPr>
          <xdr:cNvPr id="2" name="Rectangle 218"/>
          <xdr:cNvSpPr>
            <a:spLocks noChangeAspect="1"/>
          </xdr:cNvSpPr>
        </xdr:nvSpPr>
        <xdr:spPr>
          <a:xfrm>
            <a:off x="0" y="423"/>
            <a:ext cx="162" cy="224"/>
          </a:xfrm>
          <a:prstGeom prst="rect">
            <a:avLst/>
          </a:prstGeom>
          <a:solidFill>
            <a:srgbClr val="FF99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Rectangle 219"/>
          <xdr:cNvSpPr>
            <a:spLocks noChangeAspect="1"/>
          </xdr:cNvSpPr>
        </xdr:nvSpPr>
        <xdr:spPr>
          <a:xfrm>
            <a:off x="0" y="274"/>
            <a:ext cx="162" cy="147"/>
          </a:xfrm>
          <a:prstGeom prst="rect">
            <a:avLst/>
          </a:prstGeom>
          <a:solidFill>
            <a:srgbClr val="FF99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220"/>
          <xdr:cNvSpPr>
            <a:spLocks noChangeAspect="1"/>
          </xdr:cNvSpPr>
        </xdr:nvSpPr>
        <xdr:spPr>
          <a:xfrm>
            <a:off x="0" y="18"/>
            <a:ext cx="162" cy="256"/>
          </a:xfrm>
          <a:prstGeom prst="rect">
            <a:avLst/>
          </a:prstGeom>
          <a:solidFill>
            <a:srgbClr val="FF99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2</xdr:col>
      <xdr:colOff>38100</xdr:colOff>
      <xdr:row>0</xdr:row>
      <xdr:rowOff>123825</xdr:rowOff>
    </xdr:from>
    <xdr:to>
      <xdr:col>3</xdr:col>
      <xdr:colOff>361950</xdr:colOff>
      <xdr:row>0</xdr:row>
      <xdr:rowOff>390525</xdr:rowOff>
    </xdr:to>
    <xdr:sp>
      <xdr:nvSpPr>
        <xdr:cNvPr id="5" name="TextBox 19"/>
        <xdr:cNvSpPr txBox="1">
          <a:spLocks noChangeArrowheads="1"/>
        </xdr:cNvSpPr>
      </xdr:nvSpPr>
      <xdr:spPr>
        <a:xfrm>
          <a:off x="1866900" y="123825"/>
          <a:ext cx="1800225" cy="266700"/>
        </a:xfrm>
        <a:prstGeom prst="rect">
          <a:avLst/>
        </a:prstGeom>
        <a:noFill/>
        <a:ln w="9525" cmpd="sng">
          <a:noFill/>
        </a:ln>
      </xdr:spPr>
      <xdr:txBody>
        <a:bodyPr vertOverflow="clip" wrap="square">
          <a:spAutoFit/>
        </a:bodyPr>
        <a:p>
          <a:pPr algn="l">
            <a:defRPr/>
          </a:pPr>
          <a:r>
            <a:rPr lang="en-US" cap="none" sz="1400" b="0" i="0" u="none" baseline="0">
              <a:latin typeface="Arial"/>
              <a:ea typeface="Arial"/>
              <a:cs typeface="Arial"/>
            </a:rPr>
            <a:t>System User Counts:</a:t>
          </a:r>
        </a:p>
      </xdr:txBody>
    </xdr:sp>
    <xdr:clientData/>
  </xdr:twoCellAnchor>
  <xdr:twoCellAnchor editAs="absolute">
    <xdr:from>
      <xdr:col>0</xdr:col>
      <xdr:colOff>9525</xdr:colOff>
      <xdr:row>0</xdr:row>
      <xdr:rowOff>9525</xdr:rowOff>
    </xdr:from>
    <xdr:to>
      <xdr:col>0</xdr:col>
      <xdr:colOff>1495425</xdr:colOff>
      <xdr:row>0</xdr:row>
      <xdr:rowOff>180975</xdr:rowOff>
    </xdr:to>
    <xdr:sp>
      <xdr:nvSpPr>
        <xdr:cNvPr id="6" name="TextBox 206"/>
        <xdr:cNvSpPr txBox="1">
          <a:spLocks noChangeArrowheads="1"/>
        </xdr:cNvSpPr>
      </xdr:nvSpPr>
      <xdr:spPr>
        <a:xfrm>
          <a:off x="9525" y="9525"/>
          <a:ext cx="1485900"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CAM-TOOL MENU</a:t>
          </a:r>
        </a:p>
      </xdr:txBody>
    </xdr:sp>
    <xdr:clientData/>
  </xdr:twoCellAnchor>
  <xdr:twoCellAnchor editAs="absolute">
    <xdr:from>
      <xdr:col>0</xdr:col>
      <xdr:colOff>28575</xdr:colOff>
      <xdr:row>23</xdr:row>
      <xdr:rowOff>85725</xdr:rowOff>
    </xdr:from>
    <xdr:to>
      <xdr:col>0</xdr:col>
      <xdr:colOff>1514475</xdr:colOff>
      <xdr:row>24</xdr:row>
      <xdr:rowOff>104775</xdr:rowOff>
    </xdr:to>
    <xdr:sp>
      <xdr:nvSpPr>
        <xdr:cNvPr id="7" name="TextBox 207"/>
        <xdr:cNvSpPr txBox="1">
          <a:spLocks noChangeArrowheads="1"/>
        </xdr:cNvSpPr>
      </xdr:nvSpPr>
      <xdr:spPr>
        <a:xfrm>
          <a:off x="28575" y="4133850"/>
          <a:ext cx="1485900" cy="18097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OPTIONAL</a:t>
          </a:r>
        </a:p>
      </xdr:txBody>
    </xdr:sp>
    <xdr:clientData/>
  </xdr:twoCellAnchor>
  <xdr:twoCellAnchor editAs="absolute">
    <xdr:from>
      <xdr:col>1</xdr:col>
      <xdr:colOff>38100</xdr:colOff>
      <xdr:row>0</xdr:row>
      <xdr:rowOff>161925</xdr:rowOff>
    </xdr:from>
    <xdr:to>
      <xdr:col>1</xdr:col>
      <xdr:colOff>228600</xdr:colOff>
      <xdr:row>0</xdr:row>
      <xdr:rowOff>400050</xdr:rowOff>
    </xdr:to>
    <xdr:sp>
      <xdr:nvSpPr>
        <xdr:cNvPr id="8" name="TextBox 222">
          <a:hlinkClick r:id="rId1"/>
        </xdr:cNvPr>
        <xdr:cNvSpPr txBox="1">
          <a:spLocks noChangeArrowheads="1"/>
        </xdr:cNvSpPr>
      </xdr:nvSpPr>
      <xdr:spPr>
        <a:xfrm>
          <a:off x="1600200" y="161925"/>
          <a:ext cx="190500" cy="238125"/>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266700</xdr:rowOff>
    </xdr:from>
    <xdr:to>
      <xdr:col>0</xdr:col>
      <xdr:colOff>1552575</xdr:colOff>
      <xdr:row>36</xdr:row>
      <xdr:rowOff>104775</xdr:rowOff>
    </xdr:to>
    <xdr:grpSp>
      <xdr:nvGrpSpPr>
        <xdr:cNvPr id="1" name="Group 314"/>
        <xdr:cNvGrpSpPr>
          <a:grpSpLocks noChangeAspect="1"/>
        </xdr:cNvGrpSpPr>
      </xdr:nvGrpSpPr>
      <xdr:grpSpPr>
        <a:xfrm>
          <a:off x="9525" y="266700"/>
          <a:ext cx="1543050" cy="5991225"/>
          <a:chOff x="0" y="18"/>
          <a:chExt cx="162" cy="629"/>
        </a:xfrm>
        <a:solidFill>
          <a:srgbClr val="FFFFFF"/>
        </a:solidFill>
      </xdr:grpSpPr>
      <xdr:sp>
        <xdr:nvSpPr>
          <xdr:cNvPr id="2" name="Rectangle 315"/>
          <xdr:cNvSpPr>
            <a:spLocks noChangeAspect="1"/>
          </xdr:cNvSpPr>
        </xdr:nvSpPr>
        <xdr:spPr>
          <a:xfrm>
            <a:off x="0" y="423"/>
            <a:ext cx="162" cy="224"/>
          </a:xfrm>
          <a:prstGeom prst="rect">
            <a:avLst/>
          </a:prstGeom>
          <a:solidFill>
            <a:srgbClr val="FF99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Rectangle 316"/>
          <xdr:cNvSpPr>
            <a:spLocks noChangeAspect="1"/>
          </xdr:cNvSpPr>
        </xdr:nvSpPr>
        <xdr:spPr>
          <a:xfrm>
            <a:off x="0" y="274"/>
            <a:ext cx="162" cy="147"/>
          </a:xfrm>
          <a:prstGeom prst="rect">
            <a:avLst/>
          </a:prstGeom>
          <a:solidFill>
            <a:srgbClr val="FF99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317"/>
          <xdr:cNvSpPr>
            <a:spLocks noChangeAspect="1"/>
          </xdr:cNvSpPr>
        </xdr:nvSpPr>
        <xdr:spPr>
          <a:xfrm>
            <a:off x="0" y="18"/>
            <a:ext cx="162" cy="256"/>
          </a:xfrm>
          <a:prstGeom prst="rect">
            <a:avLst/>
          </a:prstGeom>
          <a:solidFill>
            <a:srgbClr val="FF99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2</xdr:col>
      <xdr:colOff>57150</xdr:colOff>
      <xdr:row>0</xdr:row>
      <xdr:rowOff>28575</xdr:rowOff>
    </xdr:from>
    <xdr:to>
      <xdr:col>3</xdr:col>
      <xdr:colOff>476250</xdr:colOff>
      <xdr:row>0</xdr:row>
      <xdr:rowOff>476250</xdr:rowOff>
    </xdr:to>
    <xdr:sp>
      <xdr:nvSpPr>
        <xdr:cNvPr id="5" name="TextBox 129"/>
        <xdr:cNvSpPr txBox="1">
          <a:spLocks noChangeArrowheads="1"/>
        </xdr:cNvSpPr>
      </xdr:nvSpPr>
      <xdr:spPr>
        <a:xfrm>
          <a:off x="1885950" y="28575"/>
          <a:ext cx="1895475" cy="447675"/>
        </a:xfrm>
        <a:prstGeom prst="rect">
          <a:avLst/>
        </a:prstGeom>
        <a:noFill/>
        <a:ln w="9525" cmpd="sng">
          <a:noFill/>
        </a:ln>
      </xdr:spPr>
      <xdr:txBody>
        <a:bodyPr vertOverflow="clip" wrap="square"/>
        <a:p>
          <a:pPr algn="l">
            <a:defRPr/>
          </a:pPr>
          <a:r>
            <a:rPr lang="en-US" cap="none" sz="1400" b="0" i="0" u="none" baseline="0">
              <a:latin typeface="Arial"/>
              <a:ea typeface="Arial"/>
              <a:cs typeface="Arial"/>
            </a:rPr>
            <a:t>Shared Usage 
Level of Effort (LOE):</a:t>
          </a:r>
        </a:p>
      </xdr:txBody>
    </xdr:sp>
    <xdr:clientData/>
  </xdr:twoCellAnchor>
  <xdr:twoCellAnchor editAs="absolute">
    <xdr:from>
      <xdr:col>0</xdr:col>
      <xdr:colOff>9525</xdr:colOff>
      <xdr:row>0</xdr:row>
      <xdr:rowOff>9525</xdr:rowOff>
    </xdr:from>
    <xdr:to>
      <xdr:col>0</xdr:col>
      <xdr:colOff>1495425</xdr:colOff>
      <xdr:row>0</xdr:row>
      <xdr:rowOff>180975</xdr:rowOff>
    </xdr:to>
    <xdr:sp>
      <xdr:nvSpPr>
        <xdr:cNvPr id="6" name="TextBox 308"/>
        <xdr:cNvSpPr txBox="1">
          <a:spLocks noChangeArrowheads="1"/>
        </xdr:cNvSpPr>
      </xdr:nvSpPr>
      <xdr:spPr>
        <a:xfrm>
          <a:off x="9525" y="9525"/>
          <a:ext cx="1485900"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CAM-TOOL MENU</a:t>
          </a:r>
        </a:p>
      </xdr:txBody>
    </xdr:sp>
    <xdr:clientData/>
  </xdr:twoCellAnchor>
  <xdr:twoCellAnchor editAs="absolute">
    <xdr:from>
      <xdr:col>0</xdr:col>
      <xdr:colOff>28575</xdr:colOff>
      <xdr:row>23</xdr:row>
      <xdr:rowOff>85725</xdr:rowOff>
    </xdr:from>
    <xdr:to>
      <xdr:col>0</xdr:col>
      <xdr:colOff>1514475</xdr:colOff>
      <xdr:row>24</xdr:row>
      <xdr:rowOff>95250</xdr:rowOff>
    </xdr:to>
    <xdr:sp>
      <xdr:nvSpPr>
        <xdr:cNvPr id="7" name="TextBox 309"/>
        <xdr:cNvSpPr txBox="1">
          <a:spLocks noChangeArrowheads="1"/>
        </xdr:cNvSpPr>
      </xdr:nvSpPr>
      <xdr:spPr>
        <a:xfrm>
          <a:off x="28575" y="4133850"/>
          <a:ext cx="1485900"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OPTIONAL</a:t>
          </a:r>
        </a:p>
      </xdr:txBody>
    </xdr:sp>
    <xdr:clientData/>
  </xdr:twoCellAnchor>
  <xdr:twoCellAnchor editAs="absolute">
    <xdr:from>
      <xdr:col>1</xdr:col>
      <xdr:colOff>19050</xdr:colOff>
      <xdr:row>0</xdr:row>
      <xdr:rowOff>161925</xdr:rowOff>
    </xdr:from>
    <xdr:to>
      <xdr:col>1</xdr:col>
      <xdr:colOff>209550</xdr:colOff>
      <xdr:row>0</xdr:row>
      <xdr:rowOff>400050</xdr:rowOff>
    </xdr:to>
    <xdr:sp>
      <xdr:nvSpPr>
        <xdr:cNvPr id="8" name="TextBox 319">
          <a:hlinkClick r:id="rId1"/>
        </xdr:cNvPr>
        <xdr:cNvSpPr txBox="1">
          <a:spLocks noChangeArrowheads="1"/>
        </xdr:cNvSpPr>
      </xdr:nvSpPr>
      <xdr:spPr>
        <a:xfrm>
          <a:off x="1581150" y="161925"/>
          <a:ext cx="190500" cy="238125"/>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247650</xdr:rowOff>
    </xdr:from>
    <xdr:to>
      <xdr:col>0</xdr:col>
      <xdr:colOff>1543050</xdr:colOff>
      <xdr:row>36</xdr:row>
      <xdr:rowOff>76200</xdr:rowOff>
    </xdr:to>
    <xdr:grpSp>
      <xdr:nvGrpSpPr>
        <xdr:cNvPr id="1" name="Group 244"/>
        <xdr:cNvGrpSpPr>
          <a:grpSpLocks noChangeAspect="1"/>
        </xdr:cNvGrpSpPr>
      </xdr:nvGrpSpPr>
      <xdr:grpSpPr>
        <a:xfrm>
          <a:off x="0" y="247650"/>
          <a:ext cx="1543050" cy="5991225"/>
          <a:chOff x="0" y="18"/>
          <a:chExt cx="162" cy="629"/>
        </a:xfrm>
        <a:solidFill>
          <a:srgbClr val="FFFFFF"/>
        </a:solidFill>
      </xdr:grpSpPr>
      <xdr:sp>
        <xdr:nvSpPr>
          <xdr:cNvPr id="2" name="Rectangle 245"/>
          <xdr:cNvSpPr>
            <a:spLocks noChangeAspect="1"/>
          </xdr:cNvSpPr>
        </xdr:nvSpPr>
        <xdr:spPr>
          <a:xfrm>
            <a:off x="0" y="423"/>
            <a:ext cx="162" cy="224"/>
          </a:xfrm>
          <a:prstGeom prst="rect">
            <a:avLst/>
          </a:prstGeom>
          <a:solidFill>
            <a:srgbClr val="FF99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Rectangle 246"/>
          <xdr:cNvSpPr>
            <a:spLocks noChangeAspect="1"/>
          </xdr:cNvSpPr>
        </xdr:nvSpPr>
        <xdr:spPr>
          <a:xfrm>
            <a:off x="0" y="274"/>
            <a:ext cx="162" cy="147"/>
          </a:xfrm>
          <a:prstGeom prst="rect">
            <a:avLst/>
          </a:prstGeom>
          <a:solidFill>
            <a:srgbClr val="FF99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247"/>
          <xdr:cNvSpPr>
            <a:spLocks noChangeAspect="1"/>
          </xdr:cNvSpPr>
        </xdr:nvSpPr>
        <xdr:spPr>
          <a:xfrm>
            <a:off x="0" y="18"/>
            <a:ext cx="162" cy="256"/>
          </a:xfrm>
          <a:prstGeom prst="rect">
            <a:avLst/>
          </a:prstGeom>
          <a:solidFill>
            <a:srgbClr val="FF99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2</xdr:col>
      <xdr:colOff>38100</xdr:colOff>
      <xdr:row>0</xdr:row>
      <xdr:rowOff>123825</xdr:rowOff>
    </xdr:from>
    <xdr:to>
      <xdr:col>4</xdr:col>
      <xdr:colOff>790575</xdr:colOff>
      <xdr:row>0</xdr:row>
      <xdr:rowOff>390525</xdr:rowOff>
    </xdr:to>
    <xdr:sp>
      <xdr:nvSpPr>
        <xdr:cNvPr id="5" name="TextBox 203"/>
        <xdr:cNvSpPr txBox="1">
          <a:spLocks noChangeArrowheads="1"/>
        </xdr:cNvSpPr>
      </xdr:nvSpPr>
      <xdr:spPr>
        <a:xfrm>
          <a:off x="1981200" y="123825"/>
          <a:ext cx="3810000" cy="266700"/>
        </a:xfrm>
        <a:prstGeom prst="rect">
          <a:avLst/>
        </a:prstGeom>
        <a:noFill/>
        <a:ln w="9525" cmpd="sng">
          <a:noFill/>
        </a:ln>
      </xdr:spPr>
      <xdr:txBody>
        <a:bodyPr vertOverflow="clip" wrap="square">
          <a:spAutoFit/>
        </a:bodyPr>
        <a:p>
          <a:pPr algn="l">
            <a:defRPr/>
          </a:pPr>
          <a:r>
            <a:rPr lang="en-US" cap="none" sz="1400" b="0" i="0" u="none" baseline="0">
              <a:latin typeface="Arial"/>
              <a:ea typeface="Arial"/>
              <a:cs typeface="Arial"/>
            </a:rPr>
            <a:t>Cost Allocation Plan (All Benefiting Programs):</a:t>
          </a:r>
        </a:p>
      </xdr:txBody>
    </xdr:sp>
    <xdr:clientData/>
  </xdr:twoCellAnchor>
  <xdr:twoCellAnchor editAs="absolute">
    <xdr:from>
      <xdr:col>0</xdr:col>
      <xdr:colOff>9525</xdr:colOff>
      <xdr:row>0</xdr:row>
      <xdr:rowOff>9525</xdr:rowOff>
    </xdr:from>
    <xdr:to>
      <xdr:col>0</xdr:col>
      <xdr:colOff>1495425</xdr:colOff>
      <xdr:row>0</xdr:row>
      <xdr:rowOff>180975</xdr:rowOff>
    </xdr:to>
    <xdr:sp>
      <xdr:nvSpPr>
        <xdr:cNvPr id="6" name="TextBox 242"/>
        <xdr:cNvSpPr txBox="1">
          <a:spLocks noChangeArrowheads="1"/>
        </xdr:cNvSpPr>
      </xdr:nvSpPr>
      <xdr:spPr>
        <a:xfrm>
          <a:off x="9525" y="9525"/>
          <a:ext cx="1485900"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CAM-TOOL MENU</a:t>
          </a:r>
        </a:p>
      </xdr:txBody>
    </xdr:sp>
    <xdr:clientData/>
  </xdr:twoCellAnchor>
  <xdr:twoCellAnchor editAs="absolute">
    <xdr:from>
      <xdr:col>0</xdr:col>
      <xdr:colOff>28575</xdr:colOff>
      <xdr:row>23</xdr:row>
      <xdr:rowOff>85725</xdr:rowOff>
    </xdr:from>
    <xdr:to>
      <xdr:col>0</xdr:col>
      <xdr:colOff>1514475</xdr:colOff>
      <xdr:row>24</xdr:row>
      <xdr:rowOff>95250</xdr:rowOff>
    </xdr:to>
    <xdr:sp>
      <xdr:nvSpPr>
        <xdr:cNvPr id="7" name="TextBox 243"/>
        <xdr:cNvSpPr txBox="1">
          <a:spLocks noChangeArrowheads="1"/>
        </xdr:cNvSpPr>
      </xdr:nvSpPr>
      <xdr:spPr>
        <a:xfrm>
          <a:off x="28575" y="4143375"/>
          <a:ext cx="1485900"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OPTIONAL</a:t>
          </a:r>
        </a:p>
      </xdr:txBody>
    </xdr:sp>
    <xdr:clientData/>
  </xdr:twoCellAnchor>
  <xdr:twoCellAnchor editAs="absolute">
    <xdr:from>
      <xdr:col>1</xdr:col>
      <xdr:colOff>85725</xdr:colOff>
      <xdr:row>0</xdr:row>
      <xdr:rowOff>142875</xdr:rowOff>
    </xdr:from>
    <xdr:to>
      <xdr:col>1</xdr:col>
      <xdr:colOff>276225</xdr:colOff>
      <xdr:row>0</xdr:row>
      <xdr:rowOff>381000</xdr:rowOff>
    </xdr:to>
    <xdr:sp>
      <xdr:nvSpPr>
        <xdr:cNvPr id="8" name="TextBox 248">
          <a:hlinkClick r:id="rId1"/>
        </xdr:cNvPr>
        <xdr:cNvSpPr txBox="1">
          <a:spLocks noChangeArrowheads="1"/>
        </xdr:cNvSpPr>
      </xdr:nvSpPr>
      <xdr:spPr>
        <a:xfrm>
          <a:off x="1638300" y="142875"/>
          <a:ext cx="190500" cy="238125"/>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285750</xdr:rowOff>
    </xdr:from>
    <xdr:to>
      <xdr:col>1</xdr:col>
      <xdr:colOff>0</xdr:colOff>
      <xdr:row>36</xdr:row>
      <xdr:rowOff>114300</xdr:rowOff>
    </xdr:to>
    <xdr:grpSp>
      <xdr:nvGrpSpPr>
        <xdr:cNvPr id="1" name="Group 128"/>
        <xdr:cNvGrpSpPr>
          <a:grpSpLocks noChangeAspect="1"/>
        </xdr:cNvGrpSpPr>
      </xdr:nvGrpSpPr>
      <xdr:grpSpPr>
        <a:xfrm>
          <a:off x="0" y="285750"/>
          <a:ext cx="1562100" cy="5991225"/>
          <a:chOff x="0" y="18"/>
          <a:chExt cx="162" cy="629"/>
        </a:xfrm>
        <a:solidFill>
          <a:srgbClr val="FFFFFF"/>
        </a:solidFill>
      </xdr:grpSpPr>
      <xdr:sp>
        <xdr:nvSpPr>
          <xdr:cNvPr id="2" name="Rectangle 129"/>
          <xdr:cNvSpPr>
            <a:spLocks noChangeAspect="1"/>
          </xdr:cNvSpPr>
        </xdr:nvSpPr>
        <xdr:spPr>
          <a:xfrm>
            <a:off x="0" y="423"/>
            <a:ext cx="162" cy="224"/>
          </a:xfrm>
          <a:prstGeom prst="rect">
            <a:avLst/>
          </a:prstGeom>
          <a:solidFill>
            <a:srgbClr val="FF99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Rectangle 130"/>
          <xdr:cNvSpPr>
            <a:spLocks noChangeAspect="1"/>
          </xdr:cNvSpPr>
        </xdr:nvSpPr>
        <xdr:spPr>
          <a:xfrm>
            <a:off x="0" y="274"/>
            <a:ext cx="162" cy="147"/>
          </a:xfrm>
          <a:prstGeom prst="rect">
            <a:avLst/>
          </a:prstGeom>
          <a:solidFill>
            <a:srgbClr val="FF99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131"/>
          <xdr:cNvSpPr>
            <a:spLocks noChangeAspect="1"/>
          </xdr:cNvSpPr>
        </xdr:nvSpPr>
        <xdr:spPr>
          <a:xfrm>
            <a:off x="0" y="18"/>
            <a:ext cx="162" cy="256"/>
          </a:xfrm>
          <a:prstGeom prst="rect">
            <a:avLst/>
          </a:prstGeom>
          <a:solidFill>
            <a:srgbClr val="FF99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2</xdr:col>
      <xdr:colOff>28575</xdr:colOff>
      <xdr:row>0</xdr:row>
      <xdr:rowOff>28575</xdr:rowOff>
    </xdr:from>
    <xdr:to>
      <xdr:col>6</xdr:col>
      <xdr:colOff>695325</xdr:colOff>
      <xdr:row>2</xdr:row>
      <xdr:rowOff>0</xdr:rowOff>
    </xdr:to>
    <xdr:sp>
      <xdr:nvSpPr>
        <xdr:cNvPr id="5" name="TextBox 87"/>
        <xdr:cNvSpPr txBox="1">
          <a:spLocks noChangeArrowheads="1"/>
        </xdr:cNvSpPr>
      </xdr:nvSpPr>
      <xdr:spPr>
        <a:xfrm>
          <a:off x="1857375" y="28575"/>
          <a:ext cx="5772150" cy="628650"/>
        </a:xfrm>
        <a:prstGeom prst="rect">
          <a:avLst/>
        </a:prstGeom>
        <a:noFill/>
        <a:ln w="9525" cmpd="sng">
          <a:noFill/>
        </a:ln>
      </xdr:spPr>
      <xdr:txBody>
        <a:bodyPr vertOverflow="clip" wrap="square"/>
        <a:p>
          <a:pPr algn="l">
            <a:defRPr/>
          </a:pPr>
          <a:r>
            <a:rPr lang="en-US" cap="none" sz="1400" b="0" i="0" u="none" baseline="0">
              <a:latin typeface="Arial"/>
              <a:ea typeface="Arial"/>
              <a:cs typeface="Arial"/>
            </a:rPr>
            <a:t>Program Base Summary (All System Usage or Shared System Usage):
</a:t>
          </a:r>
          <a:r>
            <a:rPr lang="en-US" cap="none" sz="800" b="0" i="0" u="none" baseline="0">
              <a:latin typeface="Arial"/>
              <a:ea typeface="Arial"/>
              <a:cs typeface="Arial"/>
            </a:rPr>
            <a:t>Use buttons on the ALL_SYSTEM_USAGE and  SHARED_SYSTEM_USAGE worksheets to generate a program summary</a:t>
          </a:r>
        </a:p>
      </xdr:txBody>
    </xdr:sp>
    <xdr:clientData/>
  </xdr:twoCellAnchor>
  <xdr:twoCellAnchor editAs="absolute">
    <xdr:from>
      <xdr:col>0</xdr:col>
      <xdr:colOff>9525</xdr:colOff>
      <xdr:row>0</xdr:row>
      <xdr:rowOff>9525</xdr:rowOff>
    </xdr:from>
    <xdr:to>
      <xdr:col>0</xdr:col>
      <xdr:colOff>1495425</xdr:colOff>
      <xdr:row>0</xdr:row>
      <xdr:rowOff>180975</xdr:rowOff>
    </xdr:to>
    <xdr:sp>
      <xdr:nvSpPr>
        <xdr:cNvPr id="6" name="TextBox 126"/>
        <xdr:cNvSpPr txBox="1">
          <a:spLocks noChangeArrowheads="1"/>
        </xdr:cNvSpPr>
      </xdr:nvSpPr>
      <xdr:spPr>
        <a:xfrm>
          <a:off x="9525" y="9525"/>
          <a:ext cx="1485900"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CAM-TOOL MENU</a:t>
          </a:r>
        </a:p>
      </xdr:txBody>
    </xdr:sp>
    <xdr:clientData/>
  </xdr:twoCellAnchor>
  <xdr:twoCellAnchor editAs="absolute">
    <xdr:from>
      <xdr:col>0</xdr:col>
      <xdr:colOff>28575</xdr:colOff>
      <xdr:row>23</xdr:row>
      <xdr:rowOff>85725</xdr:rowOff>
    </xdr:from>
    <xdr:to>
      <xdr:col>0</xdr:col>
      <xdr:colOff>1514475</xdr:colOff>
      <xdr:row>24</xdr:row>
      <xdr:rowOff>95250</xdr:rowOff>
    </xdr:to>
    <xdr:sp>
      <xdr:nvSpPr>
        <xdr:cNvPr id="7" name="TextBox 127"/>
        <xdr:cNvSpPr txBox="1">
          <a:spLocks noChangeArrowheads="1"/>
        </xdr:cNvSpPr>
      </xdr:nvSpPr>
      <xdr:spPr>
        <a:xfrm>
          <a:off x="28575" y="4143375"/>
          <a:ext cx="1485900"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OPTIONAL</a:t>
          </a:r>
        </a:p>
      </xdr:txBody>
    </xdr:sp>
    <xdr:clientData/>
  </xdr:twoCellAnchor>
  <xdr:twoCellAnchor editAs="absolute">
    <xdr:from>
      <xdr:col>1</xdr:col>
      <xdr:colOff>19050</xdr:colOff>
      <xdr:row>0</xdr:row>
      <xdr:rowOff>133350</xdr:rowOff>
    </xdr:from>
    <xdr:to>
      <xdr:col>1</xdr:col>
      <xdr:colOff>209550</xdr:colOff>
      <xdr:row>0</xdr:row>
      <xdr:rowOff>371475</xdr:rowOff>
    </xdr:to>
    <xdr:sp>
      <xdr:nvSpPr>
        <xdr:cNvPr id="8" name="TextBox 132">
          <a:hlinkClick r:id="rId1"/>
        </xdr:cNvPr>
        <xdr:cNvSpPr txBox="1">
          <a:spLocks noChangeArrowheads="1"/>
        </xdr:cNvSpPr>
      </xdr:nvSpPr>
      <xdr:spPr>
        <a:xfrm>
          <a:off x="1581150" y="133350"/>
          <a:ext cx="190500" cy="238125"/>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257175</xdr:rowOff>
    </xdr:from>
    <xdr:to>
      <xdr:col>1</xdr:col>
      <xdr:colOff>0</xdr:colOff>
      <xdr:row>36</xdr:row>
      <xdr:rowOff>95250</xdr:rowOff>
    </xdr:to>
    <xdr:grpSp>
      <xdr:nvGrpSpPr>
        <xdr:cNvPr id="1" name="Group 257"/>
        <xdr:cNvGrpSpPr>
          <a:grpSpLocks noChangeAspect="1"/>
        </xdr:cNvGrpSpPr>
      </xdr:nvGrpSpPr>
      <xdr:grpSpPr>
        <a:xfrm>
          <a:off x="0" y="257175"/>
          <a:ext cx="1562100" cy="5991225"/>
          <a:chOff x="0" y="18"/>
          <a:chExt cx="162" cy="629"/>
        </a:xfrm>
        <a:solidFill>
          <a:srgbClr val="FFFFFF"/>
        </a:solidFill>
      </xdr:grpSpPr>
      <xdr:sp>
        <xdr:nvSpPr>
          <xdr:cNvPr id="2" name="Rectangle 258"/>
          <xdr:cNvSpPr>
            <a:spLocks noChangeAspect="1"/>
          </xdr:cNvSpPr>
        </xdr:nvSpPr>
        <xdr:spPr>
          <a:xfrm>
            <a:off x="0" y="423"/>
            <a:ext cx="162" cy="224"/>
          </a:xfrm>
          <a:prstGeom prst="rect">
            <a:avLst/>
          </a:prstGeom>
          <a:solidFill>
            <a:srgbClr val="FF99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Rectangle 259"/>
          <xdr:cNvSpPr>
            <a:spLocks noChangeAspect="1"/>
          </xdr:cNvSpPr>
        </xdr:nvSpPr>
        <xdr:spPr>
          <a:xfrm>
            <a:off x="0" y="274"/>
            <a:ext cx="162" cy="147"/>
          </a:xfrm>
          <a:prstGeom prst="rect">
            <a:avLst/>
          </a:prstGeom>
          <a:solidFill>
            <a:srgbClr val="FF99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260"/>
          <xdr:cNvSpPr>
            <a:spLocks noChangeAspect="1"/>
          </xdr:cNvSpPr>
        </xdr:nvSpPr>
        <xdr:spPr>
          <a:xfrm>
            <a:off x="0" y="18"/>
            <a:ext cx="162" cy="256"/>
          </a:xfrm>
          <a:prstGeom prst="rect">
            <a:avLst/>
          </a:prstGeom>
          <a:solidFill>
            <a:srgbClr val="FF99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2</xdr:col>
      <xdr:colOff>0</xdr:colOff>
      <xdr:row>0</xdr:row>
      <xdr:rowOff>133350</xdr:rowOff>
    </xdr:from>
    <xdr:to>
      <xdr:col>3</xdr:col>
      <xdr:colOff>714375</xdr:colOff>
      <xdr:row>0</xdr:row>
      <xdr:rowOff>400050</xdr:rowOff>
    </xdr:to>
    <xdr:sp>
      <xdr:nvSpPr>
        <xdr:cNvPr id="5" name="TextBox 118"/>
        <xdr:cNvSpPr txBox="1">
          <a:spLocks noChangeArrowheads="1"/>
        </xdr:cNvSpPr>
      </xdr:nvSpPr>
      <xdr:spPr>
        <a:xfrm>
          <a:off x="1828800" y="133350"/>
          <a:ext cx="2190750" cy="266700"/>
        </a:xfrm>
        <a:prstGeom prst="rect">
          <a:avLst/>
        </a:prstGeom>
        <a:noFill/>
        <a:ln w="9525" cmpd="sng">
          <a:noFill/>
        </a:ln>
      </xdr:spPr>
      <xdr:txBody>
        <a:bodyPr vertOverflow="clip" wrap="square">
          <a:spAutoFit/>
        </a:bodyPr>
        <a:p>
          <a:pPr algn="l">
            <a:defRPr/>
          </a:pPr>
          <a:r>
            <a:rPr lang="en-US" cap="none" sz="1400" b="0" i="0" u="none" baseline="0">
              <a:latin typeface="Arial"/>
              <a:ea typeface="Arial"/>
              <a:cs typeface="Arial"/>
            </a:rPr>
            <a:t>Format All System Usage:</a:t>
          </a:r>
        </a:p>
      </xdr:txBody>
    </xdr:sp>
    <xdr:clientData/>
  </xdr:twoCellAnchor>
  <xdr:twoCellAnchor editAs="absolute">
    <xdr:from>
      <xdr:col>0</xdr:col>
      <xdr:colOff>9525</xdr:colOff>
      <xdr:row>0</xdr:row>
      <xdr:rowOff>9525</xdr:rowOff>
    </xdr:from>
    <xdr:to>
      <xdr:col>0</xdr:col>
      <xdr:colOff>1495425</xdr:colOff>
      <xdr:row>0</xdr:row>
      <xdr:rowOff>180975</xdr:rowOff>
    </xdr:to>
    <xdr:sp>
      <xdr:nvSpPr>
        <xdr:cNvPr id="6" name="TextBox 254"/>
        <xdr:cNvSpPr txBox="1">
          <a:spLocks noChangeArrowheads="1"/>
        </xdr:cNvSpPr>
      </xdr:nvSpPr>
      <xdr:spPr>
        <a:xfrm>
          <a:off x="9525" y="9525"/>
          <a:ext cx="1485900"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CAM-TOOL MENU</a:t>
          </a:r>
        </a:p>
      </xdr:txBody>
    </xdr:sp>
    <xdr:clientData/>
  </xdr:twoCellAnchor>
  <xdr:twoCellAnchor editAs="absolute">
    <xdr:from>
      <xdr:col>0</xdr:col>
      <xdr:colOff>28575</xdr:colOff>
      <xdr:row>23</xdr:row>
      <xdr:rowOff>85725</xdr:rowOff>
    </xdr:from>
    <xdr:to>
      <xdr:col>0</xdr:col>
      <xdr:colOff>1514475</xdr:colOff>
      <xdr:row>24</xdr:row>
      <xdr:rowOff>95250</xdr:rowOff>
    </xdr:to>
    <xdr:sp>
      <xdr:nvSpPr>
        <xdr:cNvPr id="7" name="TextBox 255"/>
        <xdr:cNvSpPr txBox="1">
          <a:spLocks noChangeArrowheads="1"/>
        </xdr:cNvSpPr>
      </xdr:nvSpPr>
      <xdr:spPr>
        <a:xfrm>
          <a:off x="28575" y="4133850"/>
          <a:ext cx="1485900"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OPTIONAL</a:t>
          </a:r>
        </a:p>
      </xdr:txBody>
    </xdr:sp>
    <xdr:clientData/>
  </xdr:twoCellAnchor>
  <xdr:twoCellAnchor editAs="absolute">
    <xdr:from>
      <xdr:col>1</xdr:col>
      <xdr:colOff>38100</xdr:colOff>
      <xdr:row>0</xdr:row>
      <xdr:rowOff>133350</xdr:rowOff>
    </xdr:from>
    <xdr:to>
      <xdr:col>1</xdr:col>
      <xdr:colOff>228600</xdr:colOff>
      <xdr:row>0</xdr:row>
      <xdr:rowOff>371475</xdr:rowOff>
    </xdr:to>
    <xdr:sp>
      <xdr:nvSpPr>
        <xdr:cNvPr id="8" name="TextBox 262">
          <a:hlinkClick r:id="rId1"/>
        </xdr:cNvPr>
        <xdr:cNvSpPr txBox="1">
          <a:spLocks noChangeArrowheads="1"/>
        </xdr:cNvSpPr>
      </xdr:nvSpPr>
      <xdr:spPr>
        <a:xfrm>
          <a:off x="1600200" y="133350"/>
          <a:ext cx="190500" cy="238125"/>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238125</xdr:rowOff>
    </xdr:from>
    <xdr:to>
      <xdr:col>1</xdr:col>
      <xdr:colOff>9525</xdr:colOff>
      <xdr:row>36</xdr:row>
      <xdr:rowOff>76200</xdr:rowOff>
    </xdr:to>
    <xdr:grpSp>
      <xdr:nvGrpSpPr>
        <xdr:cNvPr id="1" name="Group 262"/>
        <xdr:cNvGrpSpPr>
          <a:grpSpLocks noChangeAspect="1"/>
        </xdr:cNvGrpSpPr>
      </xdr:nvGrpSpPr>
      <xdr:grpSpPr>
        <a:xfrm>
          <a:off x="0" y="238125"/>
          <a:ext cx="1571625" cy="5991225"/>
          <a:chOff x="0" y="18"/>
          <a:chExt cx="162" cy="629"/>
        </a:xfrm>
        <a:solidFill>
          <a:srgbClr val="FFFFFF"/>
        </a:solidFill>
      </xdr:grpSpPr>
      <xdr:sp>
        <xdr:nvSpPr>
          <xdr:cNvPr id="2" name="Rectangle 263"/>
          <xdr:cNvSpPr>
            <a:spLocks noChangeAspect="1"/>
          </xdr:cNvSpPr>
        </xdr:nvSpPr>
        <xdr:spPr>
          <a:xfrm>
            <a:off x="0" y="423"/>
            <a:ext cx="162" cy="224"/>
          </a:xfrm>
          <a:prstGeom prst="rect">
            <a:avLst/>
          </a:prstGeom>
          <a:solidFill>
            <a:srgbClr val="FF99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Rectangle 264"/>
          <xdr:cNvSpPr>
            <a:spLocks noChangeAspect="1"/>
          </xdr:cNvSpPr>
        </xdr:nvSpPr>
        <xdr:spPr>
          <a:xfrm>
            <a:off x="0" y="274"/>
            <a:ext cx="162" cy="147"/>
          </a:xfrm>
          <a:prstGeom prst="rect">
            <a:avLst/>
          </a:prstGeom>
          <a:solidFill>
            <a:srgbClr val="FF99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265"/>
          <xdr:cNvSpPr>
            <a:spLocks noChangeAspect="1"/>
          </xdr:cNvSpPr>
        </xdr:nvSpPr>
        <xdr:spPr>
          <a:xfrm>
            <a:off x="0" y="18"/>
            <a:ext cx="162" cy="256"/>
          </a:xfrm>
          <a:prstGeom prst="rect">
            <a:avLst/>
          </a:prstGeom>
          <a:solidFill>
            <a:srgbClr val="FF99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2</xdr:col>
      <xdr:colOff>9525</xdr:colOff>
      <xdr:row>0</xdr:row>
      <xdr:rowOff>95250</xdr:rowOff>
    </xdr:from>
    <xdr:to>
      <xdr:col>3</xdr:col>
      <xdr:colOff>866775</xdr:colOff>
      <xdr:row>0</xdr:row>
      <xdr:rowOff>361950</xdr:rowOff>
    </xdr:to>
    <xdr:sp>
      <xdr:nvSpPr>
        <xdr:cNvPr id="5" name="TextBox 119"/>
        <xdr:cNvSpPr txBox="1">
          <a:spLocks noChangeArrowheads="1"/>
        </xdr:cNvSpPr>
      </xdr:nvSpPr>
      <xdr:spPr>
        <a:xfrm>
          <a:off x="1838325" y="95250"/>
          <a:ext cx="2333625" cy="266700"/>
        </a:xfrm>
        <a:prstGeom prst="rect">
          <a:avLst/>
        </a:prstGeom>
        <a:noFill/>
        <a:ln w="9525" cmpd="sng">
          <a:noFill/>
        </a:ln>
      </xdr:spPr>
      <xdr:txBody>
        <a:bodyPr vertOverflow="clip" wrap="square">
          <a:spAutoFit/>
        </a:bodyPr>
        <a:p>
          <a:pPr algn="l">
            <a:defRPr/>
          </a:pPr>
          <a:r>
            <a:rPr lang="en-US" cap="none" sz="1400" b="0" i="0" u="none" baseline="0">
              <a:latin typeface="Arial"/>
              <a:ea typeface="Arial"/>
              <a:cs typeface="Arial"/>
            </a:rPr>
            <a:t>Format Shared Usage LOE:</a:t>
          </a:r>
        </a:p>
      </xdr:txBody>
    </xdr:sp>
    <xdr:clientData/>
  </xdr:twoCellAnchor>
  <xdr:twoCellAnchor editAs="absolute">
    <xdr:from>
      <xdr:col>0</xdr:col>
      <xdr:colOff>9525</xdr:colOff>
      <xdr:row>0</xdr:row>
      <xdr:rowOff>9525</xdr:rowOff>
    </xdr:from>
    <xdr:to>
      <xdr:col>0</xdr:col>
      <xdr:colOff>1495425</xdr:colOff>
      <xdr:row>0</xdr:row>
      <xdr:rowOff>180975</xdr:rowOff>
    </xdr:to>
    <xdr:sp>
      <xdr:nvSpPr>
        <xdr:cNvPr id="6" name="TextBox 259"/>
        <xdr:cNvSpPr txBox="1">
          <a:spLocks noChangeArrowheads="1"/>
        </xdr:cNvSpPr>
      </xdr:nvSpPr>
      <xdr:spPr>
        <a:xfrm>
          <a:off x="9525" y="9525"/>
          <a:ext cx="1485900"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CAM-TOOL MENU</a:t>
          </a:r>
        </a:p>
      </xdr:txBody>
    </xdr:sp>
    <xdr:clientData/>
  </xdr:twoCellAnchor>
  <xdr:twoCellAnchor editAs="absolute">
    <xdr:from>
      <xdr:col>0</xdr:col>
      <xdr:colOff>28575</xdr:colOff>
      <xdr:row>23</xdr:row>
      <xdr:rowOff>85725</xdr:rowOff>
    </xdr:from>
    <xdr:to>
      <xdr:col>0</xdr:col>
      <xdr:colOff>1514475</xdr:colOff>
      <xdr:row>24</xdr:row>
      <xdr:rowOff>95250</xdr:rowOff>
    </xdr:to>
    <xdr:sp>
      <xdr:nvSpPr>
        <xdr:cNvPr id="7" name="TextBox 260"/>
        <xdr:cNvSpPr txBox="1">
          <a:spLocks noChangeArrowheads="1"/>
        </xdr:cNvSpPr>
      </xdr:nvSpPr>
      <xdr:spPr>
        <a:xfrm>
          <a:off x="28575" y="4133850"/>
          <a:ext cx="1485900"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OPTIONAL</a:t>
          </a:r>
        </a:p>
      </xdr:txBody>
    </xdr:sp>
    <xdr:clientData/>
  </xdr:twoCellAnchor>
  <xdr:twoCellAnchor editAs="absolute">
    <xdr:from>
      <xdr:col>1</xdr:col>
      <xdr:colOff>38100</xdr:colOff>
      <xdr:row>0</xdr:row>
      <xdr:rowOff>123825</xdr:rowOff>
    </xdr:from>
    <xdr:to>
      <xdr:col>1</xdr:col>
      <xdr:colOff>228600</xdr:colOff>
      <xdr:row>0</xdr:row>
      <xdr:rowOff>361950</xdr:rowOff>
    </xdr:to>
    <xdr:sp>
      <xdr:nvSpPr>
        <xdr:cNvPr id="8" name="TextBox 267">
          <a:hlinkClick r:id="rId1"/>
        </xdr:cNvPr>
        <xdr:cNvSpPr txBox="1">
          <a:spLocks noChangeArrowheads="1"/>
        </xdr:cNvSpPr>
      </xdr:nvSpPr>
      <xdr:spPr>
        <a:xfrm>
          <a:off x="1600200" y="123825"/>
          <a:ext cx="190500" cy="238125"/>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257175</xdr:rowOff>
    </xdr:from>
    <xdr:to>
      <xdr:col>1</xdr:col>
      <xdr:colOff>19050</xdr:colOff>
      <xdr:row>36</xdr:row>
      <xdr:rowOff>85725</xdr:rowOff>
    </xdr:to>
    <xdr:grpSp>
      <xdr:nvGrpSpPr>
        <xdr:cNvPr id="1" name="Group 255"/>
        <xdr:cNvGrpSpPr>
          <a:grpSpLocks noChangeAspect="1"/>
        </xdr:cNvGrpSpPr>
      </xdr:nvGrpSpPr>
      <xdr:grpSpPr>
        <a:xfrm>
          <a:off x="0" y="257175"/>
          <a:ext cx="1571625" cy="5991225"/>
          <a:chOff x="0" y="18"/>
          <a:chExt cx="162" cy="629"/>
        </a:xfrm>
        <a:solidFill>
          <a:srgbClr val="FFFFFF"/>
        </a:solidFill>
      </xdr:grpSpPr>
      <xdr:sp>
        <xdr:nvSpPr>
          <xdr:cNvPr id="2" name="Rectangle 256"/>
          <xdr:cNvSpPr>
            <a:spLocks noChangeAspect="1"/>
          </xdr:cNvSpPr>
        </xdr:nvSpPr>
        <xdr:spPr>
          <a:xfrm>
            <a:off x="0" y="423"/>
            <a:ext cx="162" cy="224"/>
          </a:xfrm>
          <a:prstGeom prst="rect">
            <a:avLst/>
          </a:prstGeom>
          <a:solidFill>
            <a:srgbClr val="FF99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Rectangle 257"/>
          <xdr:cNvSpPr>
            <a:spLocks noChangeAspect="1"/>
          </xdr:cNvSpPr>
        </xdr:nvSpPr>
        <xdr:spPr>
          <a:xfrm>
            <a:off x="0" y="274"/>
            <a:ext cx="162" cy="147"/>
          </a:xfrm>
          <a:prstGeom prst="rect">
            <a:avLst/>
          </a:prstGeom>
          <a:solidFill>
            <a:srgbClr val="FF99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258"/>
          <xdr:cNvSpPr>
            <a:spLocks noChangeAspect="1"/>
          </xdr:cNvSpPr>
        </xdr:nvSpPr>
        <xdr:spPr>
          <a:xfrm>
            <a:off x="0" y="18"/>
            <a:ext cx="162" cy="256"/>
          </a:xfrm>
          <a:prstGeom prst="rect">
            <a:avLst/>
          </a:prstGeom>
          <a:solidFill>
            <a:srgbClr val="FF99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2</xdr:col>
      <xdr:colOff>0</xdr:colOff>
      <xdr:row>0</xdr:row>
      <xdr:rowOff>152400</xdr:rowOff>
    </xdr:from>
    <xdr:to>
      <xdr:col>2</xdr:col>
      <xdr:colOff>1000125</xdr:colOff>
      <xdr:row>0</xdr:row>
      <xdr:rowOff>419100</xdr:rowOff>
    </xdr:to>
    <xdr:sp>
      <xdr:nvSpPr>
        <xdr:cNvPr id="5" name="TextBox 214"/>
        <xdr:cNvSpPr txBox="1">
          <a:spLocks noChangeArrowheads="1"/>
        </xdr:cNvSpPr>
      </xdr:nvSpPr>
      <xdr:spPr>
        <a:xfrm>
          <a:off x="2162175" y="152400"/>
          <a:ext cx="1000125" cy="266700"/>
        </a:xfrm>
        <a:prstGeom prst="rect">
          <a:avLst/>
        </a:prstGeom>
        <a:noFill/>
        <a:ln w="9525" cmpd="sng">
          <a:noFill/>
        </a:ln>
      </xdr:spPr>
      <xdr:txBody>
        <a:bodyPr vertOverflow="clip" wrap="square">
          <a:spAutoFit/>
        </a:bodyPr>
        <a:p>
          <a:pPr algn="l">
            <a:defRPr/>
          </a:pPr>
          <a:r>
            <a:rPr lang="en-US" cap="none" sz="1400" b="0" i="0" u="none" baseline="0">
              <a:latin typeface="Arial"/>
              <a:ea typeface="Arial"/>
              <a:cs typeface="Arial"/>
            </a:rPr>
            <a:t>Help Menu:</a:t>
          </a:r>
        </a:p>
      </xdr:txBody>
    </xdr:sp>
    <xdr:clientData/>
  </xdr:twoCellAnchor>
  <xdr:twoCellAnchor editAs="absolute">
    <xdr:from>
      <xdr:col>0</xdr:col>
      <xdr:colOff>9525</xdr:colOff>
      <xdr:row>0</xdr:row>
      <xdr:rowOff>9525</xdr:rowOff>
    </xdr:from>
    <xdr:to>
      <xdr:col>0</xdr:col>
      <xdr:colOff>1495425</xdr:colOff>
      <xdr:row>0</xdr:row>
      <xdr:rowOff>180975</xdr:rowOff>
    </xdr:to>
    <xdr:sp>
      <xdr:nvSpPr>
        <xdr:cNvPr id="6" name="TextBox 253"/>
        <xdr:cNvSpPr txBox="1">
          <a:spLocks noChangeArrowheads="1"/>
        </xdr:cNvSpPr>
      </xdr:nvSpPr>
      <xdr:spPr>
        <a:xfrm>
          <a:off x="9525" y="9525"/>
          <a:ext cx="1485900"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CAM-TOOL MENU</a:t>
          </a:r>
        </a:p>
      </xdr:txBody>
    </xdr:sp>
    <xdr:clientData/>
  </xdr:twoCellAnchor>
  <xdr:twoCellAnchor editAs="absolute">
    <xdr:from>
      <xdr:col>0</xdr:col>
      <xdr:colOff>28575</xdr:colOff>
      <xdr:row>23</xdr:row>
      <xdr:rowOff>85725</xdr:rowOff>
    </xdr:from>
    <xdr:to>
      <xdr:col>0</xdr:col>
      <xdr:colOff>1514475</xdr:colOff>
      <xdr:row>24</xdr:row>
      <xdr:rowOff>95250</xdr:rowOff>
    </xdr:to>
    <xdr:sp>
      <xdr:nvSpPr>
        <xdr:cNvPr id="7" name="TextBox 254"/>
        <xdr:cNvSpPr txBox="1">
          <a:spLocks noChangeArrowheads="1"/>
        </xdr:cNvSpPr>
      </xdr:nvSpPr>
      <xdr:spPr>
        <a:xfrm>
          <a:off x="28575" y="4143375"/>
          <a:ext cx="1485900"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OPTIONAL</a:t>
          </a:r>
        </a:p>
      </xdr:txBody>
    </xdr:sp>
    <xdr:clientData/>
  </xdr:twoCellAnchor>
  <xdr:oneCellAnchor>
    <xdr:from>
      <xdr:col>1</xdr:col>
      <xdr:colOff>200025</xdr:colOff>
      <xdr:row>0</xdr:row>
      <xdr:rowOff>171450</xdr:rowOff>
    </xdr:from>
    <xdr:ext cx="190500" cy="238125"/>
    <xdr:sp>
      <xdr:nvSpPr>
        <xdr:cNvPr id="8" name="TextBox 259">
          <a:hlinkClick r:id="rId1"/>
        </xdr:cNvPr>
        <xdr:cNvSpPr txBox="1">
          <a:spLocks noChangeArrowheads="1"/>
        </xdr:cNvSpPr>
      </xdr:nvSpPr>
      <xdr:spPr>
        <a:xfrm>
          <a:off x="1752600" y="171450"/>
          <a:ext cx="190500" cy="238125"/>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257175</xdr:rowOff>
    </xdr:from>
    <xdr:to>
      <xdr:col>1</xdr:col>
      <xdr:colOff>0</xdr:colOff>
      <xdr:row>35</xdr:row>
      <xdr:rowOff>95250</xdr:rowOff>
    </xdr:to>
    <xdr:grpSp>
      <xdr:nvGrpSpPr>
        <xdr:cNvPr id="1" name="Group 307"/>
        <xdr:cNvGrpSpPr>
          <a:grpSpLocks noChangeAspect="1"/>
        </xdr:cNvGrpSpPr>
      </xdr:nvGrpSpPr>
      <xdr:grpSpPr>
        <a:xfrm>
          <a:off x="9525" y="257175"/>
          <a:ext cx="1543050" cy="6153150"/>
          <a:chOff x="0" y="18"/>
          <a:chExt cx="162" cy="629"/>
        </a:xfrm>
        <a:solidFill>
          <a:srgbClr val="FFFFFF"/>
        </a:solidFill>
      </xdr:grpSpPr>
      <xdr:sp>
        <xdr:nvSpPr>
          <xdr:cNvPr id="2" name="Rectangle 308"/>
          <xdr:cNvSpPr>
            <a:spLocks noChangeAspect="1"/>
          </xdr:cNvSpPr>
        </xdr:nvSpPr>
        <xdr:spPr>
          <a:xfrm>
            <a:off x="0" y="423"/>
            <a:ext cx="162" cy="224"/>
          </a:xfrm>
          <a:prstGeom prst="rect">
            <a:avLst/>
          </a:prstGeom>
          <a:solidFill>
            <a:srgbClr val="FF99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Rectangle 309"/>
          <xdr:cNvSpPr>
            <a:spLocks noChangeAspect="1"/>
          </xdr:cNvSpPr>
        </xdr:nvSpPr>
        <xdr:spPr>
          <a:xfrm>
            <a:off x="0" y="274"/>
            <a:ext cx="162" cy="147"/>
          </a:xfrm>
          <a:prstGeom prst="rect">
            <a:avLst/>
          </a:prstGeom>
          <a:solidFill>
            <a:srgbClr val="FF99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310"/>
          <xdr:cNvSpPr>
            <a:spLocks noChangeAspect="1"/>
          </xdr:cNvSpPr>
        </xdr:nvSpPr>
        <xdr:spPr>
          <a:xfrm>
            <a:off x="0" y="18"/>
            <a:ext cx="162" cy="256"/>
          </a:xfrm>
          <a:prstGeom prst="rect">
            <a:avLst/>
          </a:prstGeom>
          <a:solidFill>
            <a:srgbClr val="FF99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2</xdr:col>
      <xdr:colOff>390525</xdr:colOff>
      <xdr:row>0</xdr:row>
      <xdr:rowOff>133350</xdr:rowOff>
    </xdr:from>
    <xdr:to>
      <xdr:col>2</xdr:col>
      <xdr:colOff>2095500</xdr:colOff>
      <xdr:row>0</xdr:row>
      <xdr:rowOff>400050</xdr:rowOff>
    </xdr:to>
    <xdr:sp>
      <xdr:nvSpPr>
        <xdr:cNvPr id="5" name="TextBox 245"/>
        <xdr:cNvSpPr txBox="1">
          <a:spLocks noChangeArrowheads="1"/>
        </xdr:cNvSpPr>
      </xdr:nvSpPr>
      <xdr:spPr>
        <a:xfrm>
          <a:off x="2209800" y="133350"/>
          <a:ext cx="1704975" cy="266700"/>
        </a:xfrm>
        <a:prstGeom prst="rect">
          <a:avLst/>
        </a:prstGeom>
        <a:noFill/>
        <a:ln w="9525" cmpd="sng">
          <a:noFill/>
        </a:ln>
      </xdr:spPr>
      <xdr:txBody>
        <a:bodyPr vertOverflow="clip" wrap="square">
          <a:spAutoFit/>
        </a:bodyPr>
        <a:p>
          <a:pPr algn="l">
            <a:defRPr/>
          </a:pPr>
          <a:r>
            <a:rPr lang="en-US" cap="none" sz="1400" b="0" i="0" u="none" baseline="0">
              <a:latin typeface="Arial"/>
              <a:ea typeface="Arial"/>
              <a:cs typeface="Arial"/>
            </a:rPr>
            <a:t>System Information:</a:t>
          </a:r>
        </a:p>
      </xdr:txBody>
    </xdr:sp>
    <xdr:clientData/>
  </xdr:twoCellAnchor>
  <xdr:twoCellAnchor editAs="absolute">
    <xdr:from>
      <xdr:col>0</xdr:col>
      <xdr:colOff>9525</xdr:colOff>
      <xdr:row>0</xdr:row>
      <xdr:rowOff>9525</xdr:rowOff>
    </xdr:from>
    <xdr:to>
      <xdr:col>0</xdr:col>
      <xdr:colOff>1495425</xdr:colOff>
      <xdr:row>0</xdr:row>
      <xdr:rowOff>180975</xdr:rowOff>
    </xdr:to>
    <xdr:sp>
      <xdr:nvSpPr>
        <xdr:cNvPr id="6" name="TextBox 304"/>
        <xdr:cNvSpPr txBox="1">
          <a:spLocks noChangeArrowheads="1"/>
        </xdr:cNvSpPr>
      </xdr:nvSpPr>
      <xdr:spPr>
        <a:xfrm>
          <a:off x="9525" y="9525"/>
          <a:ext cx="1485900"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CAM-TOOL MENU</a:t>
          </a:r>
        </a:p>
      </xdr:txBody>
    </xdr:sp>
    <xdr:clientData/>
  </xdr:twoCellAnchor>
  <xdr:twoCellAnchor editAs="absolute">
    <xdr:from>
      <xdr:col>0</xdr:col>
      <xdr:colOff>28575</xdr:colOff>
      <xdr:row>22</xdr:row>
      <xdr:rowOff>114300</xdr:rowOff>
    </xdr:from>
    <xdr:to>
      <xdr:col>0</xdr:col>
      <xdr:colOff>1514475</xdr:colOff>
      <xdr:row>23</xdr:row>
      <xdr:rowOff>123825</xdr:rowOff>
    </xdr:to>
    <xdr:sp>
      <xdr:nvSpPr>
        <xdr:cNvPr id="7" name="TextBox 305"/>
        <xdr:cNvSpPr txBox="1">
          <a:spLocks noChangeArrowheads="1"/>
        </xdr:cNvSpPr>
      </xdr:nvSpPr>
      <xdr:spPr>
        <a:xfrm>
          <a:off x="28575" y="4324350"/>
          <a:ext cx="1485900"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OPTIONAL</a:t>
          </a:r>
        </a:p>
      </xdr:txBody>
    </xdr:sp>
    <xdr:clientData/>
  </xdr:twoCellAnchor>
  <xdr:twoCellAnchor editAs="absolute">
    <xdr:from>
      <xdr:col>1</xdr:col>
      <xdr:colOff>47625</xdr:colOff>
      <xdr:row>0</xdr:row>
      <xdr:rowOff>161925</xdr:rowOff>
    </xdr:from>
    <xdr:to>
      <xdr:col>1</xdr:col>
      <xdr:colOff>238125</xdr:colOff>
      <xdr:row>0</xdr:row>
      <xdr:rowOff>400050</xdr:rowOff>
    </xdr:to>
    <xdr:sp>
      <xdr:nvSpPr>
        <xdr:cNvPr id="8" name="TextBox 312">
          <a:hlinkClick r:id="rId1"/>
        </xdr:cNvPr>
        <xdr:cNvSpPr txBox="1">
          <a:spLocks noChangeArrowheads="1"/>
        </xdr:cNvSpPr>
      </xdr:nvSpPr>
      <xdr:spPr>
        <a:xfrm>
          <a:off x="1600200" y="161925"/>
          <a:ext cx="190500" cy="238125"/>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257175</xdr:rowOff>
    </xdr:from>
    <xdr:to>
      <xdr:col>0</xdr:col>
      <xdr:colOff>1543050</xdr:colOff>
      <xdr:row>36</xdr:row>
      <xdr:rowOff>85725</xdr:rowOff>
    </xdr:to>
    <xdr:grpSp>
      <xdr:nvGrpSpPr>
        <xdr:cNvPr id="1" name="Group 316"/>
        <xdr:cNvGrpSpPr>
          <a:grpSpLocks noChangeAspect="1"/>
        </xdr:cNvGrpSpPr>
      </xdr:nvGrpSpPr>
      <xdr:grpSpPr>
        <a:xfrm>
          <a:off x="0" y="257175"/>
          <a:ext cx="1543050" cy="5991225"/>
          <a:chOff x="0" y="18"/>
          <a:chExt cx="162" cy="629"/>
        </a:xfrm>
        <a:solidFill>
          <a:srgbClr val="FFFFFF"/>
        </a:solidFill>
      </xdr:grpSpPr>
      <xdr:sp>
        <xdr:nvSpPr>
          <xdr:cNvPr id="2" name="Rectangle 317"/>
          <xdr:cNvSpPr>
            <a:spLocks noChangeAspect="1"/>
          </xdr:cNvSpPr>
        </xdr:nvSpPr>
        <xdr:spPr>
          <a:xfrm>
            <a:off x="0" y="423"/>
            <a:ext cx="162" cy="224"/>
          </a:xfrm>
          <a:prstGeom prst="rect">
            <a:avLst/>
          </a:prstGeom>
          <a:solidFill>
            <a:srgbClr val="FF99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Rectangle 318"/>
          <xdr:cNvSpPr>
            <a:spLocks noChangeAspect="1"/>
          </xdr:cNvSpPr>
        </xdr:nvSpPr>
        <xdr:spPr>
          <a:xfrm>
            <a:off x="0" y="274"/>
            <a:ext cx="162" cy="147"/>
          </a:xfrm>
          <a:prstGeom prst="rect">
            <a:avLst/>
          </a:prstGeom>
          <a:solidFill>
            <a:srgbClr val="FF99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319"/>
          <xdr:cNvSpPr>
            <a:spLocks noChangeAspect="1"/>
          </xdr:cNvSpPr>
        </xdr:nvSpPr>
        <xdr:spPr>
          <a:xfrm>
            <a:off x="0" y="18"/>
            <a:ext cx="162" cy="256"/>
          </a:xfrm>
          <a:prstGeom prst="rect">
            <a:avLst/>
          </a:prstGeom>
          <a:solidFill>
            <a:srgbClr val="FF99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2</xdr:col>
      <xdr:colOff>85725</xdr:colOff>
      <xdr:row>0</xdr:row>
      <xdr:rowOff>133350</xdr:rowOff>
    </xdr:from>
    <xdr:to>
      <xdr:col>3</xdr:col>
      <xdr:colOff>581025</xdr:colOff>
      <xdr:row>0</xdr:row>
      <xdr:rowOff>400050</xdr:rowOff>
    </xdr:to>
    <xdr:sp>
      <xdr:nvSpPr>
        <xdr:cNvPr id="5" name="TextBox 267"/>
        <xdr:cNvSpPr txBox="1">
          <a:spLocks noChangeArrowheads="1"/>
        </xdr:cNvSpPr>
      </xdr:nvSpPr>
      <xdr:spPr>
        <a:xfrm>
          <a:off x="2028825" y="133350"/>
          <a:ext cx="1790700" cy="266700"/>
        </a:xfrm>
        <a:prstGeom prst="rect">
          <a:avLst/>
        </a:prstGeom>
        <a:noFill/>
        <a:ln w="9525" cmpd="sng">
          <a:noFill/>
        </a:ln>
      </xdr:spPr>
      <xdr:txBody>
        <a:bodyPr vertOverflow="clip" wrap="square">
          <a:spAutoFit/>
        </a:bodyPr>
        <a:p>
          <a:pPr algn="l">
            <a:defRPr/>
          </a:pPr>
          <a:r>
            <a:rPr lang="en-US" cap="none" sz="1400" b="0" i="0" u="none" baseline="0">
              <a:latin typeface="Arial"/>
              <a:ea typeface="Arial"/>
              <a:cs typeface="Arial"/>
            </a:rPr>
            <a:t>Benefiting Programs:</a:t>
          </a:r>
        </a:p>
      </xdr:txBody>
    </xdr:sp>
    <xdr:clientData/>
  </xdr:twoCellAnchor>
  <xdr:twoCellAnchor editAs="absolute">
    <xdr:from>
      <xdr:col>0</xdr:col>
      <xdr:colOff>9525</xdr:colOff>
      <xdr:row>0</xdr:row>
      <xdr:rowOff>9525</xdr:rowOff>
    </xdr:from>
    <xdr:to>
      <xdr:col>0</xdr:col>
      <xdr:colOff>1495425</xdr:colOff>
      <xdr:row>0</xdr:row>
      <xdr:rowOff>180975</xdr:rowOff>
    </xdr:to>
    <xdr:sp>
      <xdr:nvSpPr>
        <xdr:cNvPr id="6" name="TextBox 312"/>
        <xdr:cNvSpPr txBox="1">
          <a:spLocks noChangeArrowheads="1"/>
        </xdr:cNvSpPr>
      </xdr:nvSpPr>
      <xdr:spPr>
        <a:xfrm>
          <a:off x="9525" y="9525"/>
          <a:ext cx="1485900"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CAM-TOOL MENU</a:t>
          </a:r>
        </a:p>
      </xdr:txBody>
    </xdr:sp>
    <xdr:clientData/>
  </xdr:twoCellAnchor>
  <xdr:twoCellAnchor editAs="absolute">
    <xdr:from>
      <xdr:col>0</xdr:col>
      <xdr:colOff>28575</xdr:colOff>
      <xdr:row>23</xdr:row>
      <xdr:rowOff>114300</xdr:rowOff>
    </xdr:from>
    <xdr:to>
      <xdr:col>0</xdr:col>
      <xdr:colOff>1514475</xdr:colOff>
      <xdr:row>24</xdr:row>
      <xdr:rowOff>123825</xdr:rowOff>
    </xdr:to>
    <xdr:sp>
      <xdr:nvSpPr>
        <xdr:cNvPr id="7" name="TextBox 313"/>
        <xdr:cNvSpPr txBox="1">
          <a:spLocks noChangeArrowheads="1"/>
        </xdr:cNvSpPr>
      </xdr:nvSpPr>
      <xdr:spPr>
        <a:xfrm>
          <a:off x="28575" y="4171950"/>
          <a:ext cx="1485900"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OPTIONAL</a:t>
          </a:r>
        </a:p>
      </xdr:txBody>
    </xdr:sp>
    <xdr:clientData/>
  </xdr:twoCellAnchor>
  <xdr:twoCellAnchor editAs="absolute">
    <xdr:from>
      <xdr:col>1</xdr:col>
      <xdr:colOff>85725</xdr:colOff>
      <xdr:row>0</xdr:row>
      <xdr:rowOff>133350</xdr:rowOff>
    </xdr:from>
    <xdr:to>
      <xdr:col>1</xdr:col>
      <xdr:colOff>276225</xdr:colOff>
      <xdr:row>0</xdr:row>
      <xdr:rowOff>371475</xdr:rowOff>
    </xdr:to>
    <xdr:sp>
      <xdr:nvSpPr>
        <xdr:cNvPr id="8" name="TextBox 320">
          <a:hlinkClick r:id="rId1"/>
        </xdr:cNvPr>
        <xdr:cNvSpPr txBox="1">
          <a:spLocks noChangeArrowheads="1"/>
        </xdr:cNvSpPr>
      </xdr:nvSpPr>
      <xdr:spPr>
        <a:xfrm>
          <a:off x="1638300" y="133350"/>
          <a:ext cx="190500" cy="238125"/>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276225</xdr:rowOff>
    </xdr:from>
    <xdr:to>
      <xdr:col>0</xdr:col>
      <xdr:colOff>1543050</xdr:colOff>
      <xdr:row>32</xdr:row>
      <xdr:rowOff>9525</xdr:rowOff>
    </xdr:to>
    <xdr:grpSp>
      <xdr:nvGrpSpPr>
        <xdr:cNvPr id="1" name="Group 453"/>
        <xdr:cNvGrpSpPr>
          <a:grpSpLocks noChangeAspect="1"/>
        </xdr:cNvGrpSpPr>
      </xdr:nvGrpSpPr>
      <xdr:grpSpPr>
        <a:xfrm>
          <a:off x="0" y="276225"/>
          <a:ext cx="1543050" cy="5991225"/>
          <a:chOff x="0" y="18"/>
          <a:chExt cx="162" cy="629"/>
        </a:xfrm>
        <a:solidFill>
          <a:srgbClr val="FFFFFF"/>
        </a:solidFill>
      </xdr:grpSpPr>
      <xdr:sp>
        <xdr:nvSpPr>
          <xdr:cNvPr id="2" name="Rectangle 454"/>
          <xdr:cNvSpPr>
            <a:spLocks noChangeAspect="1"/>
          </xdr:cNvSpPr>
        </xdr:nvSpPr>
        <xdr:spPr>
          <a:xfrm>
            <a:off x="0" y="423"/>
            <a:ext cx="162" cy="224"/>
          </a:xfrm>
          <a:prstGeom prst="rect">
            <a:avLst/>
          </a:prstGeom>
          <a:solidFill>
            <a:srgbClr val="FF99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Rectangle 455"/>
          <xdr:cNvSpPr>
            <a:spLocks noChangeAspect="1"/>
          </xdr:cNvSpPr>
        </xdr:nvSpPr>
        <xdr:spPr>
          <a:xfrm>
            <a:off x="0" y="274"/>
            <a:ext cx="162" cy="147"/>
          </a:xfrm>
          <a:prstGeom prst="rect">
            <a:avLst/>
          </a:prstGeom>
          <a:solidFill>
            <a:srgbClr val="FF99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56"/>
          <xdr:cNvSpPr>
            <a:spLocks noChangeAspect="1"/>
          </xdr:cNvSpPr>
        </xdr:nvSpPr>
        <xdr:spPr>
          <a:xfrm>
            <a:off x="0" y="18"/>
            <a:ext cx="162" cy="256"/>
          </a:xfrm>
          <a:prstGeom prst="rect">
            <a:avLst/>
          </a:prstGeom>
          <a:solidFill>
            <a:srgbClr val="FF99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2</xdr:col>
      <xdr:colOff>28575</xdr:colOff>
      <xdr:row>0</xdr:row>
      <xdr:rowOff>133350</xdr:rowOff>
    </xdr:from>
    <xdr:to>
      <xdr:col>3</xdr:col>
      <xdr:colOff>657225</xdr:colOff>
      <xdr:row>0</xdr:row>
      <xdr:rowOff>400050</xdr:rowOff>
    </xdr:to>
    <xdr:sp>
      <xdr:nvSpPr>
        <xdr:cNvPr id="5" name="TextBox 370"/>
        <xdr:cNvSpPr txBox="1">
          <a:spLocks noChangeArrowheads="1"/>
        </xdr:cNvSpPr>
      </xdr:nvSpPr>
      <xdr:spPr>
        <a:xfrm>
          <a:off x="2028825" y="133350"/>
          <a:ext cx="1695450" cy="266700"/>
        </a:xfrm>
        <a:prstGeom prst="rect">
          <a:avLst/>
        </a:prstGeom>
        <a:noFill/>
        <a:ln w="9525" cmpd="sng">
          <a:noFill/>
        </a:ln>
      </xdr:spPr>
      <xdr:txBody>
        <a:bodyPr vertOverflow="clip" wrap="square">
          <a:spAutoFit/>
        </a:bodyPr>
        <a:p>
          <a:pPr algn="l">
            <a:defRPr/>
          </a:pPr>
          <a:r>
            <a:rPr lang="en-US" cap="none" sz="1400" b="0" i="0" u="none" baseline="0">
              <a:latin typeface="Arial"/>
              <a:ea typeface="Arial"/>
              <a:cs typeface="Arial"/>
            </a:rPr>
            <a:t>Allocation Structure:</a:t>
          </a:r>
        </a:p>
      </xdr:txBody>
    </xdr:sp>
    <xdr:clientData/>
  </xdr:twoCellAnchor>
  <xdr:twoCellAnchor editAs="absolute">
    <xdr:from>
      <xdr:col>0</xdr:col>
      <xdr:colOff>9525</xdr:colOff>
      <xdr:row>0</xdr:row>
      <xdr:rowOff>9525</xdr:rowOff>
    </xdr:from>
    <xdr:to>
      <xdr:col>0</xdr:col>
      <xdr:colOff>1495425</xdr:colOff>
      <xdr:row>0</xdr:row>
      <xdr:rowOff>180975</xdr:rowOff>
    </xdr:to>
    <xdr:sp>
      <xdr:nvSpPr>
        <xdr:cNvPr id="6" name="TextBox 451"/>
        <xdr:cNvSpPr txBox="1">
          <a:spLocks noChangeArrowheads="1"/>
        </xdr:cNvSpPr>
      </xdr:nvSpPr>
      <xdr:spPr>
        <a:xfrm>
          <a:off x="9525" y="9525"/>
          <a:ext cx="1485900"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CAM-TOOL MENU</a:t>
          </a:r>
        </a:p>
      </xdr:txBody>
    </xdr:sp>
    <xdr:clientData/>
  </xdr:twoCellAnchor>
  <xdr:twoCellAnchor editAs="absolute">
    <xdr:from>
      <xdr:col>0</xdr:col>
      <xdr:colOff>28575</xdr:colOff>
      <xdr:row>19</xdr:row>
      <xdr:rowOff>9525</xdr:rowOff>
    </xdr:from>
    <xdr:to>
      <xdr:col>0</xdr:col>
      <xdr:colOff>1514475</xdr:colOff>
      <xdr:row>20</xdr:row>
      <xdr:rowOff>19050</xdr:rowOff>
    </xdr:to>
    <xdr:sp>
      <xdr:nvSpPr>
        <xdr:cNvPr id="7" name="TextBox 452"/>
        <xdr:cNvSpPr txBox="1">
          <a:spLocks noChangeArrowheads="1"/>
        </xdr:cNvSpPr>
      </xdr:nvSpPr>
      <xdr:spPr>
        <a:xfrm>
          <a:off x="28575" y="4162425"/>
          <a:ext cx="1485900"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OPTIONAL</a:t>
          </a:r>
        </a:p>
      </xdr:txBody>
    </xdr:sp>
    <xdr:clientData/>
  </xdr:twoCellAnchor>
  <xdr:twoCellAnchor editAs="absolute">
    <xdr:from>
      <xdr:col>1</xdr:col>
      <xdr:colOff>133350</xdr:colOff>
      <xdr:row>0</xdr:row>
      <xdr:rowOff>161925</xdr:rowOff>
    </xdr:from>
    <xdr:to>
      <xdr:col>1</xdr:col>
      <xdr:colOff>323850</xdr:colOff>
      <xdr:row>0</xdr:row>
      <xdr:rowOff>400050</xdr:rowOff>
    </xdr:to>
    <xdr:sp>
      <xdr:nvSpPr>
        <xdr:cNvPr id="8" name="TextBox 457">
          <a:hlinkClick r:id="rId1"/>
        </xdr:cNvPr>
        <xdr:cNvSpPr txBox="1">
          <a:spLocks noChangeArrowheads="1"/>
        </xdr:cNvSpPr>
      </xdr:nvSpPr>
      <xdr:spPr>
        <a:xfrm>
          <a:off x="1685925" y="161925"/>
          <a:ext cx="190500" cy="238125"/>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257175</xdr:rowOff>
    </xdr:from>
    <xdr:to>
      <xdr:col>0</xdr:col>
      <xdr:colOff>1543050</xdr:colOff>
      <xdr:row>26</xdr:row>
      <xdr:rowOff>85725</xdr:rowOff>
    </xdr:to>
    <xdr:grpSp>
      <xdr:nvGrpSpPr>
        <xdr:cNvPr id="1" name="Group 253"/>
        <xdr:cNvGrpSpPr>
          <a:grpSpLocks noChangeAspect="1"/>
        </xdr:cNvGrpSpPr>
      </xdr:nvGrpSpPr>
      <xdr:grpSpPr>
        <a:xfrm>
          <a:off x="0" y="257175"/>
          <a:ext cx="1543050" cy="6315075"/>
          <a:chOff x="0" y="18"/>
          <a:chExt cx="162" cy="629"/>
        </a:xfrm>
        <a:solidFill>
          <a:srgbClr val="FFFFFF"/>
        </a:solidFill>
      </xdr:grpSpPr>
      <xdr:sp>
        <xdr:nvSpPr>
          <xdr:cNvPr id="2" name="Rectangle 254"/>
          <xdr:cNvSpPr>
            <a:spLocks noChangeAspect="1"/>
          </xdr:cNvSpPr>
        </xdr:nvSpPr>
        <xdr:spPr>
          <a:xfrm>
            <a:off x="0" y="423"/>
            <a:ext cx="162" cy="224"/>
          </a:xfrm>
          <a:prstGeom prst="rect">
            <a:avLst/>
          </a:prstGeom>
          <a:solidFill>
            <a:srgbClr val="FF99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Rectangle 255"/>
          <xdr:cNvSpPr>
            <a:spLocks noChangeAspect="1"/>
          </xdr:cNvSpPr>
        </xdr:nvSpPr>
        <xdr:spPr>
          <a:xfrm>
            <a:off x="0" y="274"/>
            <a:ext cx="162" cy="147"/>
          </a:xfrm>
          <a:prstGeom prst="rect">
            <a:avLst/>
          </a:prstGeom>
          <a:solidFill>
            <a:srgbClr val="FF99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256"/>
          <xdr:cNvSpPr>
            <a:spLocks noChangeAspect="1"/>
          </xdr:cNvSpPr>
        </xdr:nvSpPr>
        <xdr:spPr>
          <a:xfrm>
            <a:off x="0" y="18"/>
            <a:ext cx="162" cy="256"/>
          </a:xfrm>
          <a:prstGeom prst="rect">
            <a:avLst/>
          </a:prstGeom>
          <a:solidFill>
            <a:srgbClr val="FF99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2</xdr:col>
      <xdr:colOff>28575</xdr:colOff>
      <xdr:row>0</xdr:row>
      <xdr:rowOff>152400</xdr:rowOff>
    </xdr:from>
    <xdr:to>
      <xdr:col>2</xdr:col>
      <xdr:colOff>1724025</xdr:colOff>
      <xdr:row>0</xdr:row>
      <xdr:rowOff>419100</xdr:rowOff>
    </xdr:to>
    <xdr:sp>
      <xdr:nvSpPr>
        <xdr:cNvPr id="5" name="TextBox 211"/>
        <xdr:cNvSpPr txBox="1">
          <a:spLocks noChangeArrowheads="1"/>
        </xdr:cNvSpPr>
      </xdr:nvSpPr>
      <xdr:spPr>
        <a:xfrm>
          <a:off x="1971675" y="152400"/>
          <a:ext cx="1695450" cy="266700"/>
        </a:xfrm>
        <a:prstGeom prst="rect">
          <a:avLst/>
        </a:prstGeom>
        <a:noFill/>
        <a:ln w="9525" cmpd="sng">
          <a:noFill/>
        </a:ln>
      </xdr:spPr>
      <xdr:txBody>
        <a:bodyPr vertOverflow="clip" wrap="square">
          <a:spAutoFit/>
        </a:bodyPr>
        <a:p>
          <a:pPr algn="l">
            <a:defRPr/>
          </a:pPr>
          <a:r>
            <a:rPr lang="en-US" cap="none" sz="1400" b="0" i="0" u="none" baseline="0">
              <a:latin typeface="Arial"/>
              <a:ea typeface="Arial"/>
              <a:cs typeface="Arial"/>
            </a:rPr>
            <a:t>Functional Modules:</a:t>
          </a:r>
        </a:p>
      </xdr:txBody>
    </xdr:sp>
    <xdr:clientData/>
  </xdr:twoCellAnchor>
  <xdr:twoCellAnchor editAs="absolute">
    <xdr:from>
      <xdr:col>0</xdr:col>
      <xdr:colOff>9525</xdr:colOff>
      <xdr:row>0</xdr:row>
      <xdr:rowOff>9525</xdr:rowOff>
    </xdr:from>
    <xdr:to>
      <xdr:col>0</xdr:col>
      <xdr:colOff>1495425</xdr:colOff>
      <xdr:row>0</xdr:row>
      <xdr:rowOff>180975</xdr:rowOff>
    </xdr:to>
    <xdr:sp>
      <xdr:nvSpPr>
        <xdr:cNvPr id="6" name="TextBox 251"/>
        <xdr:cNvSpPr txBox="1">
          <a:spLocks noChangeArrowheads="1"/>
        </xdr:cNvSpPr>
      </xdr:nvSpPr>
      <xdr:spPr>
        <a:xfrm>
          <a:off x="9525" y="9525"/>
          <a:ext cx="1485900"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CAM-TOOL MENU</a:t>
          </a:r>
        </a:p>
      </xdr:txBody>
    </xdr:sp>
    <xdr:clientData/>
  </xdr:twoCellAnchor>
  <xdr:twoCellAnchor editAs="absolute">
    <xdr:from>
      <xdr:col>0</xdr:col>
      <xdr:colOff>28575</xdr:colOff>
      <xdr:row>13</xdr:row>
      <xdr:rowOff>85725</xdr:rowOff>
    </xdr:from>
    <xdr:to>
      <xdr:col>0</xdr:col>
      <xdr:colOff>1514475</xdr:colOff>
      <xdr:row>14</xdr:row>
      <xdr:rowOff>95250</xdr:rowOff>
    </xdr:to>
    <xdr:sp>
      <xdr:nvSpPr>
        <xdr:cNvPr id="7" name="TextBox 252"/>
        <xdr:cNvSpPr txBox="1">
          <a:spLocks noChangeArrowheads="1"/>
        </xdr:cNvSpPr>
      </xdr:nvSpPr>
      <xdr:spPr>
        <a:xfrm>
          <a:off x="28575" y="4467225"/>
          <a:ext cx="1485900"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OPTIONAL</a:t>
          </a:r>
        </a:p>
      </xdr:txBody>
    </xdr:sp>
    <xdr:clientData/>
  </xdr:twoCellAnchor>
  <xdr:twoCellAnchor editAs="absolute">
    <xdr:from>
      <xdr:col>1</xdr:col>
      <xdr:colOff>85725</xdr:colOff>
      <xdr:row>0</xdr:row>
      <xdr:rowOff>161925</xdr:rowOff>
    </xdr:from>
    <xdr:to>
      <xdr:col>1</xdr:col>
      <xdr:colOff>276225</xdr:colOff>
      <xdr:row>0</xdr:row>
      <xdr:rowOff>400050</xdr:rowOff>
    </xdr:to>
    <xdr:sp>
      <xdr:nvSpPr>
        <xdr:cNvPr id="8" name="TextBox 257">
          <a:hlinkClick r:id="rId1"/>
        </xdr:cNvPr>
        <xdr:cNvSpPr txBox="1">
          <a:spLocks noChangeArrowheads="1"/>
        </xdr:cNvSpPr>
      </xdr:nvSpPr>
      <xdr:spPr>
        <a:xfrm>
          <a:off x="1638300" y="161925"/>
          <a:ext cx="190500" cy="238125"/>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247650</xdr:rowOff>
    </xdr:from>
    <xdr:to>
      <xdr:col>0</xdr:col>
      <xdr:colOff>1543050</xdr:colOff>
      <xdr:row>36</xdr:row>
      <xdr:rowOff>76200</xdr:rowOff>
    </xdr:to>
    <xdr:grpSp>
      <xdr:nvGrpSpPr>
        <xdr:cNvPr id="1" name="Group 211"/>
        <xdr:cNvGrpSpPr>
          <a:grpSpLocks noChangeAspect="1"/>
        </xdr:cNvGrpSpPr>
      </xdr:nvGrpSpPr>
      <xdr:grpSpPr>
        <a:xfrm>
          <a:off x="0" y="247650"/>
          <a:ext cx="1543050" cy="5991225"/>
          <a:chOff x="0" y="18"/>
          <a:chExt cx="162" cy="629"/>
        </a:xfrm>
        <a:solidFill>
          <a:srgbClr val="FFFFFF"/>
        </a:solidFill>
      </xdr:grpSpPr>
      <xdr:sp>
        <xdr:nvSpPr>
          <xdr:cNvPr id="2" name="Rectangle 212"/>
          <xdr:cNvSpPr>
            <a:spLocks noChangeAspect="1"/>
          </xdr:cNvSpPr>
        </xdr:nvSpPr>
        <xdr:spPr>
          <a:xfrm>
            <a:off x="0" y="423"/>
            <a:ext cx="162" cy="224"/>
          </a:xfrm>
          <a:prstGeom prst="rect">
            <a:avLst/>
          </a:prstGeom>
          <a:solidFill>
            <a:srgbClr val="FF99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Rectangle 213"/>
          <xdr:cNvSpPr>
            <a:spLocks noChangeAspect="1"/>
          </xdr:cNvSpPr>
        </xdr:nvSpPr>
        <xdr:spPr>
          <a:xfrm>
            <a:off x="0" y="274"/>
            <a:ext cx="162" cy="147"/>
          </a:xfrm>
          <a:prstGeom prst="rect">
            <a:avLst/>
          </a:prstGeom>
          <a:solidFill>
            <a:srgbClr val="FF99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214"/>
          <xdr:cNvSpPr>
            <a:spLocks noChangeAspect="1"/>
          </xdr:cNvSpPr>
        </xdr:nvSpPr>
        <xdr:spPr>
          <a:xfrm>
            <a:off x="0" y="18"/>
            <a:ext cx="162" cy="256"/>
          </a:xfrm>
          <a:prstGeom prst="rect">
            <a:avLst/>
          </a:prstGeom>
          <a:solidFill>
            <a:srgbClr val="FF99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2</xdr:col>
      <xdr:colOff>19050</xdr:colOff>
      <xdr:row>0</xdr:row>
      <xdr:rowOff>152400</xdr:rowOff>
    </xdr:from>
    <xdr:to>
      <xdr:col>2</xdr:col>
      <xdr:colOff>1219200</xdr:colOff>
      <xdr:row>0</xdr:row>
      <xdr:rowOff>419100</xdr:rowOff>
    </xdr:to>
    <xdr:sp>
      <xdr:nvSpPr>
        <xdr:cNvPr id="5" name="TextBox 163"/>
        <xdr:cNvSpPr txBox="1">
          <a:spLocks noChangeArrowheads="1"/>
        </xdr:cNvSpPr>
      </xdr:nvSpPr>
      <xdr:spPr>
        <a:xfrm>
          <a:off x="1962150" y="152400"/>
          <a:ext cx="1200150" cy="266700"/>
        </a:xfrm>
        <a:prstGeom prst="rect">
          <a:avLst/>
        </a:prstGeom>
        <a:noFill/>
        <a:ln w="9525" cmpd="sng">
          <a:noFill/>
        </a:ln>
      </xdr:spPr>
      <xdr:txBody>
        <a:bodyPr vertOverflow="clip" wrap="square">
          <a:spAutoFit/>
        </a:bodyPr>
        <a:p>
          <a:pPr algn="l">
            <a:defRPr/>
          </a:pPr>
          <a:r>
            <a:rPr lang="en-US" cap="none" sz="1400" b="0" i="0" u="none" baseline="0">
              <a:latin typeface="Arial"/>
              <a:ea typeface="Arial"/>
              <a:cs typeface="Arial"/>
            </a:rPr>
            <a:t>Sub Modules:</a:t>
          </a:r>
        </a:p>
      </xdr:txBody>
    </xdr:sp>
    <xdr:clientData/>
  </xdr:twoCellAnchor>
  <xdr:twoCellAnchor editAs="absolute">
    <xdr:from>
      <xdr:col>0</xdr:col>
      <xdr:colOff>9525</xdr:colOff>
      <xdr:row>0</xdr:row>
      <xdr:rowOff>9525</xdr:rowOff>
    </xdr:from>
    <xdr:to>
      <xdr:col>0</xdr:col>
      <xdr:colOff>1495425</xdr:colOff>
      <xdr:row>0</xdr:row>
      <xdr:rowOff>180975</xdr:rowOff>
    </xdr:to>
    <xdr:sp>
      <xdr:nvSpPr>
        <xdr:cNvPr id="6" name="TextBox 207"/>
        <xdr:cNvSpPr txBox="1">
          <a:spLocks noChangeArrowheads="1"/>
        </xdr:cNvSpPr>
      </xdr:nvSpPr>
      <xdr:spPr>
        <a:xfrm>
          <a:off x="9525" y="9525"/>
          <a:ext cx="1485900"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CAM-TOOL MENU</a:t>
          </a:r>
        </a:p>
      </xdr:txBody>
    </xdr:sp>
    <xdr:clientData/>
  </xdr:twoCellAnchor>
  <xdr:twoCellAnchor editAs="absolute">
    <xdr:from>
      <xdr:col>0</xdr:col>
      <xdr:colOff>28575</xdr:colOff>
      <xdr:row>23</xdr:row>
      <xdr:rowOff>95250</xdr:rowOff>
    </xdr:from>
    <xdr:to>
      <xdr:col>0</xdr:col>
      <xdr:colOff>1514475</xdr:colOff>
      <xdr:row>24</xdr:row>
      <xdr:rowOff>104775</xdr:rowOff>
    </xdr:to>
    <xdr:sp>
      <xdr:nvSpPr>
        <xdr:cNvPr id="7" name="TextBox 208"/>
        <xdr:cNvSpPr txBox="1">
          <a:spLocks noChangeArrowheads="1"/>
        </xdr:cNvSpPr>
      </xdr:nvSpPr>
      <xdr:spPr>
        <a:xfrm>
          <a:off x="28575" y="4152900"/>
          <a:ext cx="1485900"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OPTIONAL</a:t>
          </a:r>
        </a:p>
      </xdr:txBody>
    </xdr:sp>
    <xdr:clientData/>
  </xdr:twoCellAnchor>
  <xdr:twoCellAnchor editAs="absolute">
    <xdr:from>
      <xdr:col>1</xdr:col>
      <xdr:colOff>133350</xdr:colOff>
      <xdr:row>0</xdr:row>
      <xdr:rowOff>161925</xdr:rowOff>
    </xdr:from>
    <xdr:to>
      <xdr:col>1</xdr:col>
      <xdr:colOff>323850</xdr:colOff>
      <xdr:row>0</xdr:row>
      <xdr:rowOff>400050</xdr:rowOff>
    </xdr:to>
    <xdr:sp>
      <xdr:nvSpPr>
        <xdr:cNvPr id="8" name="TextBox 216">
          <a:hlinkClick r:id="rId1"/>
        </xdr:cNvPr>
        <xdr:cNvSpPr txBox="1">
          <a:spLocks noChangeArrowheads="1"/>
        </xdr:cNvSpPr>
      </xdr:nvSpPr>
      <xdr:spPr>
        <a:xfrm>
          <a:off x="1685925" y="161925"/>
          <a:ext cx="190500" cy="238125"/>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276225</xdr:rowOff>
    </xdr:from>
    <xdr:to>
      <xdr:col>0</xdr:col>
      <xdr:colOff>1543050</xdr:colOff>
      <xdr:row>36</xdr:row>
      <xdr:rowOff>123825</xdr:rowOff>
    </xdr:to>
    <xdr:grpSp>
      <xdr:nvGrpSpPr>
        <xdr:cNvPr id="1" name="Group 118"/>
        <xdr:cNvGrpSpPr>
          <a:grpSpLocks noChangeAspect="1"/>
        </xdr:cNvGrpSpPr>
      </xdr:nvGrpSpPr>
      <xdr:grpSpPr>
        <a:xfrm>
          <a:off x="0" y="276225"/>
          <a:ext cx="1543050" cy="5991225"/>
          <a:chOff x="0" y="18"/>
          <a:chExt cx="162" cy="629"/>
        </a:xfrm>
        <a:solidFill>
          <a:srgbClr val="FFFFFF"/>
        </a:solidFill>
      </xdr:grpSpPr>
      <xdr:sp>
        <xdr:nvSpPr>
          <xdr:cNvPr id="2" name="Rectangle 119"/>
          <xdr:cNvSpPr>
            <a:spLocks noChangeAspect="1"/>
          </xdr:cNvSpPr>
        </xdr:nvSpPr>
        <xdr:spPr>
          <a:xfrm>
            <a:off x="0" y="423"/>
            <a:ext cx="162" cy="224"/>
          </a:xfrm>
          <a:prstGeom prst="rect">
            <a:avLst/>
          </a:prstGeom>
          <a:solidFill>
            <a:srgbClr val="FF99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Rectangle 120"/>
          <xdr:cNvSpPr>
            <a:spLocks noChangeAspect="1"/>
          </xdr:cNvSpPr>
        </xdr:nvSpPr>
        <xdr:spPr>
          <a:xfrm>
            <a:off x="0" y="274"/>
            <a:ext cx="162" cy="147"/>
          </a:xfrm>
          <a:prstGeom prst="rect">
            <a:avLst/>
          </a:prstGeom>
          <a:solidFill>
            <a:srgbClr val="FF99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121"/>
          <xdr:cNvSpPr>
            <a:spLocks noChangeAspect="1"/>
          </xdr:cNvSpPr>
        </xdr:nvSpPr>
        <xdr:spPr>
          <a:xfrm>
            <a:off x="0" y="18"/>
            <a:ext cx="162" cy="256"/>
          </a:xfrm>
          <a:prstGeom prst="rect">
            <a:avLst/>
          </a:prstGeom>
          <a:solidFill>
            <a:srgbClr val="FF99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2</xdr:col>
      <xdr:colOff>0</xdr:colOff>
      <xdr:row>0</xdr:row>
      <xdr:rowOff>133350</xdr:rowOff>
    </xdr:from>
    <xdr:to>
      <xdr:col>2</xdr:col>
      <xdr:colOff>695325</xdr:colOff>
      <xdr:row>0</xdr:row>
      <xdr:rowOff>400050</xdr:rowOff>
    </xdr:to>
    <xdr:sp>
      <xdr:nvSpPr>
        <xdr:cNvPr id="5" name="TextBox 76"/>
        <xdr:cNvSpPr txBox="1">
          <a:spLocks noChangeArrowheads="1"/>
        </xdr:cNvSpPr>
      </xdr:nvSpPr>
      <xdr:spPr>
        <a:xfrm>
          <a:off x="1943100" y="133350"/>
          <a:ext cx="695325" cy="266700"/>
        </a:xfrm>
        <a:prstGeom prst="rect">
          <a:avLst/>
        </a:prstGeom>
        <a:noFill/>
        <a:ln w="9525" cmpd="sng">
          <a:noFill/>
        </a:ln>
      </xdr:spPr>
      <xdr:txBody>
        <a:bodyPr vertOverflow="clip" wrap="square">
          <a:spAutoFit/>
        </a:bodyPr>
        <a:p>
          <a:pPr algn="l">
            <a:defRPr/>
          </a:pPr>
          <a:r>
            <a:rPr lang="en-US" cap="none" sz="1400" b="0" i="0" u="none" baseline="0">
              <a:latin typeface="Arial"/>
              <a:ea typeface="Arial"/>
              <a:cs typeface="Arial"/>
            </a:rPr>
            <a:t>Details:</a:t>
          </a:r>
        </a:p>
      </xdr:txBody>
    </xdr:sp>
    <xdr:clientData/>
  </xdr:twoCellAnchor>
  <xdr:twoCellAnchor editAs="absolute">
    <xdr:from>
      <xdr:col>0</xdr:col>
      <xdr:colOff>9525</xdr:colOff>
      <xdr:row>0</xdr:row>
      <xdr:rowOff>9525</xdr:rowOff>
    </xdr:from>
    <xdr:to>
      <xdr:col>0</xdr:col>
      <xdr:colOff>1495425</xdr:colOff>
      <xdr:row>0</xdr:row>
      <xdr:rowOff>180975</xdr:rowOff>
    </xdr:to>
    <xdr:sp>
      <xdr:nvSpPr>
        <xdr:cNvPr id="6" name="TextBox 115"/>
        <xdr:cNvSpPr txBox="1">
          <a:spLocks noChangeArrowheads="1"/>
        </xdr:cNvSpPr>
      </xdr:nvSpPr>
      <xdr:spPr>
        <a:xfrm>
          <a:off x="9525" y="9525"/>
          <a:ext cx="1485900"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CAM-TOOL MENU</a:t>
          </a:r>
        </a:p>
      </xdr:txBody>
    </xdr:sp>
    <xdr:clientData/>
  </xdr:twoCellAnchor>
  <xdr:twoCellAnchor editAs="absolute">
    <xdr:from>
      <xdr:col>0</xdr:col>
      <xdr:colOff>28575</xdr:colOff>
      <xdr:row>23</xdr:row>
      <xdr:rowOff>104775</xdr:rowOff>
    </xdr:from>
    <xdr:to>
      <xdr:col>0</xdr:col>
      <xdr:colOff>1514475</xdr:colOff>
      <xdr:row>24</xdr:row>
      <xdr:rowOff>114300</xdr:rowOff>
    </xdr:to>
    <xdr:sp>
      <xdr:nvSpPr>
        <xdr:cNvPr id="7" name="TextBox 116"/>
        <xdr:cNvSpPr txBox="1">
          <a:spLocks noChangeArrowheads="1"/>
        </xdr:cNvSpPr>
      </xdr:nvSpPr>
      <xdr:spPr>
        <a:xfrm>
          <a:off x="28575" y="4143375"/>
          <a:ext cx="1485900"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OPTIONAL</a:t>
          </a:r>
        </a:p>
      </xdr:txBody>
    </xdr:sp>
    <xdr:clientData/>
  </xdr:twoCellAnchor>
  <xdr:twoCellAnchor editAs="absolute">
    <xdr:from>
      <xdr:col>1</xdr:col>
      <xdr:colOff>95250</xdr:colOff>
      <xdr:row>0</xdr:row>
      <xdr:rowOff>161925</xdr:rowOff>
    </xdr:from>
    <xdr:to>
      <xdr:col>1</xdr:col>
      <xdr:colOff>285750</xdr:colOff>
      <xdr:row>0</xdr:row>
      <xdr:rowOff>400050</xdr:rowOff>
    </xdr:to>
    <xdr:sp>
      <xdr:nvSpPr>
        <xdr:cNvPr id="8" name="TextBox 122">
          <a:hlinkClick r:id="rId1"/>
        </xdr:cNvPr>
        <xdr:cNvSpPr txBox="1">
          <a:spLocks noChangeArrowheads="1"/>
        </xdr:cNvSpPr>
      </xdr:nvSpPr>
      <xdr:spPr>
        <a:xfrm>
          <a:off x="1647825" y="161925"/>
          <a:ext cx="190500" cy="238125"/>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257175</xdr:rowOff>
    </xdr:from>
    <xdr:to>
      <xdr:col>0</xdr:col>
      <xdr:colOff>1543050</xdr:colOff>
      <xdr:row>36</xdr:row>
      <xdr:rowOff>85725</xdr:rowOff>
    </xdr:to>
    <xdr:grpSp>
      <xdr:nvGrpSpPr>
        <xdr:cNvPr id="1" name="Group 279"/>
        <xdr:cNvGrpSpPr>
          <a:grpSpLocks noChangeAspect="1"/>
        </xdr:cNvGrpSpPr>
      </xdr:nvGrpSpPr>
      <xdr:grpSpPr>
        <a:xfrm>
          <a:off x="0" y="257175"/>
          <a:ext cx="1543050" cy="5991225"/>
          <a:chOff x="0" y="18"/>
          <a:chExt cx="162" cy="629"/>
        </a:xfrm>
        <a:solidFill>
          <a:srgbClr val="FFFFFF"/>
        </a:solidFill>
      </xdr:grpSpPr>
      <xdr:sp>
        <xdr:nvSpPr>
          <xdr:cNvPr id="2" name="Rectangle 280"/>
          <xdr:cNvSpPr>
            <a:spLocks noChangeAspect="1"/>
          </xdr:cNvSpPr>
        </xdr:nvSpPr>
        <xdr:spPr>
          <a:xfrm>
            <a:off x="0" y="423"/>
            <a:ext cx="162" cy="224"/>
          </a:xfrm>
          <a:prstGeom prst="rect">
            <a:avLst/>
          </a:prstGeom>
          <a:solidFill>
            <a:srgbClr val="FF99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Rectangle 281"/>
          <xdr:cNvSpPr>
            <a:spLocks noChangeAspect="1"/>
          </xdr:cNvSpPr>
        </xdr:nvSpPr>
        <xdr:spPr>
          <a:xfrm>
            <a:off x="0" y="274"/>
            <a:ext cx="162" cy="147"/>
          </a:xfrm>
          <a:prstGeom prst="rect">
            <a:avLst/>
          </a:prstGeom>
          <a:solidFill>
            <a:srgbClr val="FF99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282"/>
          <xdr:cNvSpPr>
            <a:spLocks noChangeAspect="1"/>
          </xdr:cNvSpPr>
        </xdr:nvSpPr>
        <xdr:spPr>
          <a:xfrm>
            <a:off x="0" y="18"/>
            <a:ext cx="162" cy="256"/>
          </a:xfrm>
          <a:prstGeom prst="rect">
            <a:avLst/>
          </a:prstGeom>
          <a:solidFill>
            <a:srgbClr val="FF99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2</xdr:col>
      <xdr:colOff>28575</xdr:colOff>
      <xdr:row>0</xdr:row>
      <xdr:rowOff>152400</xdr:rowOff>
    </xdr:from>
    <xdr:to>
      <xdr:col>7</xdr:col>
      <xdr:colOff>209550</xdr:colOff>
      <xdr:row>0</xdr:row>
      <xdr:rowOff>419100</xdr:rowOff>
    </xdr:to>
    <xdr:sp>
      <xdr:nvSpPr>
        <xdr:cNvPr id="5" name="TextBox 238"/>
        <xdr:cNvSpPr txBox="1">
          <a:spLocks noChangeArrowheads="1"/>
        </xdr:cNvSpPr>
      </xdr:nvSpPr>
      <xdr:spPr>
        <a:xfrm>
          <a:off x="1971675" y="152400"/>
          <a:ext cx="5705475" cy="266700"/>
        </a:xfrm>
        <a:prstGeom prst="rect">
          <a:avLst/>
        </a:prstGeom>
        <a:noFill/>
        <a:ln w="9525" cmpd="sng">
          <a:noFill/>
        </a:ln>
      </xdr:spPr>
      <xdr:txBody>
        <a:bodyPr vertOverflow="clip" wrap="square">
          <a:spAutoFit/>
        </a:bodyPr>
        <a:p>
          <a:pPr algn="l">
            <a:defRPr/>
          </a:pPr>
          <a:r>
            <a:rPr lang="en-US" cap="none" sz="1400" b="0" i="0" u="none" baseline="0">
              <a:latin typeface="Arial"/>
              <a:ea typeface="Arial"/>
              <a:cs typeface="Arial"/>
            </a:rPr>
            <a:t>Weighting System: Please describe the weighting system used, if any.</a:t>
          </a:r>
        </a:p>
      </xdr:txBody>
    </xdr:sp>
    <xdr:clientData/>
  </xdr:twoCellAnchor>
  <xdr:twoCellAnchor editAs="absolute">
    <xdr:from>
      <xdr:col>0</xdr:col>
      <xdr:colOff>9525</xdr:colOff>
      <xdr:row>0</xdr:row>
      <xdr:rowOff>9525</xdr:rowOff>
    </xdr:from>
    <xdr:to>
      <xdr:col>0</xdr:col>
      <xdr:colOff>1495425</xdr:colOff>
      <xdr:row>0</xdr:row>
      <xdr:rowOff>180975</xdr:rowOff>
    </xdr:to>
    <xdr:sp>
      <xdr:nvSpPr>
        <xdr:cNvPr id="6" name="TextBox 277"/>
        <xdr:cNvSpPr txBox="1">
          <a:spLocks noChangeArrowheads="1"/>
        </xdr:cNvSpPr>
      </xdr:nvSpPr>
      <xdr:spPr>
        <a:xfrm>
          <a:off x="9525" y="9525"/>
          <a:ext cx="1485900"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CAM-TOOL MENU</a:t>
          </a:r>
        </a:p>
      </xdr:txBody>
    </xdr:sp>
    <xdr:clientData/>
  </xdr:twoCellAnchor>
  <xdr:twoCellAnchor editAs="absolute">
    <xdr:from>
      <xdr:col>0</xdr:col>
      <xdr:colOff>28575</xdr:colOff>
      <xdr:row>23</xdr:row>
      <xdr:rowOff>85725</xdr:rowOff>
    </xdr:from>
    <xdr:to>
      <xdr:col>0</xdr:col>
      <xdr:colOff>1514475</xdr:colOff>
      <xdr:row>24</xdr:row>
      <xdr:rowOff>95250</xdr:rowOff>
    </xdr:to>
    <xdr:sp>
      <xdr:nvSpPr>
        <xdr:cNvPr id="7" name="TextBox 278"/>
        <xdr:cNvSpPr txBox="1">
          <a:spLocks noChangeArrowheads="1"/>
        </xdr:cNvSpPr>
      </xdr:nvSpPr>
      <xdr:spPr>
        <a:xfrm>
          <a:off x="28575" y="4143375"/>
          <a:ext cx="1485900"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OPTIONAL</a:t>
          </a:r>
        </a:p>
      </xdr:txBody>
    </xdr:sp>
    <xdr:clientData/>
  </xdr:twoCellAnchor>
  <xdr:twoCellAnchor editAs="absolute">
    <xdr:from>
      <xdr:col>1</xdr:col>
      <xdr:colOff>95250</xdr:colOff>
      <xdr:row>0</xdr:row>
      <xdr:rowOff>152400</xdr:rowOff>
    </xdr:from>
    <xdr:to>
      <xdr:col>1</xdr:col>
      <xdr:colOff>285750</xdr:colOff>
      <xdr:row>0</xdr:row>
      <xdr:rowOff>390525</xdr:rowOff>
    </xdr:to>
    <xdr:sp>
      <xdr:nvSpPr>
        <xdr:cNvPr id="8" name="TextBox 283">
          <a:hlinkClick r:id="rId1"/>
        </xdr:cNvPr>
        <xdr:cNvSpPr txBox="1">
          <a:spLocks noChangeArrowheads="1"/>
        </xdr:cNvSpPr>
      </xdr:nvSpPr>
      <xdr:spPr>
        <a:xfrm>
          <a:off x="1647825" y="152400"/>
          <a:ext cx="190500" cy="238125"/>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266700</xdr:rowOff>
    </xdr:from>
    <xdr:to>
      <xdr:col>1</xdr:col>
      <xdr:colOff>0</xdr:colOff>
      <xdr:row>36</xdr:row>
      <xdr:rowOff>104775</xdr:rowOff>
    </xdr:to>
    <xdr:grpSp>
      <xdr:nvGrpSpPr>
        <xdr:cNvPr id="1" name="Group 402"/>
        <xdr:cNvGrpSpPr>
          <a:grpSpLocks noChangeAspect="1"/>
        </xdr:cNvGrpSpPr>
      </xdr:nvGrpSpPr>
      <xdr:grpSpPr>
        <a:xfrm>
          <a:off x="0" y="266700"/>
          <a:ext cx="1562100" cy="5991225"/>
          <a:chOff x="0" y="18"/>
          <a:chExt cx="162" cy="629"/>
        </a:xfrm>
        <a:solidFill>
          <a:srgbClr val="FFFFFF"/>
        </a:solidFill>
      </xdr:grpSpPr>
      <xdr:sp>
        <xdr:nvSpPr>
          <xdr:cNvPr id="2" name="Rectangle 403"/>
          <xdr:cNvSpPr>
            <a:spLocks noChangeAspect="1"/>
          </xdr:cNvSpPr>
        </xdr:nvSpPr>
        <xdr:spPr>
          <a:xfrm>
            <a:off x="0" y="423"/>
            <a:ext cx="162" cy="224"/>
          </a:xfrm>
          <a:prstGeom prst="rect">
            <a:avLst/>
          </a:prstGeom>
          <a:solidFill>
            <a:srgbClr val="FF99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Rectangle 404"/>
          <xdr:cNvSpPr>
            <a:spLocks noChangeAspect="1"/>
          </xdr:cNvSpPr>
        </xdr:nvSpPr>
        <xdr:spPr>
          <a:xfrm>
            <a:off x="0" y="274"/>
            <a:ext cx="162" cy="147"/>
          </a:xfrm>
          <a:prstGeom prst="rect">
            <a:avLst/>
          </a:prstGeom>
          <a:solidFill>
            <a:srgbClr val="FF99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05"/>
          <xdr:cNvSpPr>
            <a:spLocks noChangeAspect="1"/>
          </xdr:cNvSpPr>
        </xdr:nvSpPr>
        <xdr:spPr>
          <a:xfrm>
            <a:off x="0" y="18"/>
            <a:ext cx="162" cy="256"/>
          </a:xfrm>
          <a:prstGeom prst="rect">
            <a:avLst/>
          </a:prstGeom>
          <a:solidFill>
            <a:srgbClr val="FF99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2</xdr:col>
      <xdr:colOff>38100</xdr:colOff>
      <xdr:row>0</xdr:row>
      <xdr:rowOff>152400</xdr:rowOff>
    </xdr:from>
    <xdr:to>
      <xdr:col>3</xdr:col>
      <xdr:colOff>133350</xdr:colOff>
      <xdr:row>0</xdr:row>
      <xdr:rowOff>419100</xdr:rowOff>
    </xdr:to>
    <xdr:sp>
      <xdr:nvSpPr>
        <xdr:cNvPr id="5" name="TextBox 161"/>
        <xdr:cNvSpPr txBox="1">
          <a:spLocks noChangeArrowheads="1"/>
        </xdr:cNvSpPr>
      </xdr:nvSpPr>
      <xdr:spPr>
        <a:xfrm>
          <a:off x="1866900" y="152400"/>
          <a:ext cx="1571625" cy="266700"/>
        </a:xfrm>
        <a:prstGeom prst="rect">
          <a:avLst/>
        </a:prstGeom>
        <a:noFill/>
        <a:ln w="9525" cmpd="sng">
          <a:noFill/>
        </a:ln>
      </xdr:spPr>
      <xdr:txBody>
        <a:bodyPr vertOverflow="clip" wrap="square">
          <a:spAutoFit/>
        </a:bodyPr>
        <a:p>
          <a:pPr algn="l">
            <a:defRPr/>
          </a:pPr>
          <a:r>
            <a:rPr lang="en-US" cap="none" sz="1400" b="0" i="0" u="none" baseline="0">
              <a:latin typeface="Arial"/>
              <a:ea typeface="Arial"/>
              <a:cs typeface="Arial"/>
            </a:rPr>
            <a:t>All System Usage:</a:t>
          </a:r>
        </a:p>
      </xdr:txBody>
    </xdr:sp>
    <xdr:clientData/>
  </xdr:twoCellAnchor>
  <xdr:twoCellAnchor editAs="absolute">
    <xdr:from>
      <xdr:col>0</xdr:col>
      <xdr:colOff>9525</xdr:colOff>
      <xdr:row>0</xdr:row>
      <xdr:rowOff>9525</xdr:rowOff>
    </xdr:from>
    <xdr:to>
      <xdr:col>0</xdr:col>
      <xdr:colOff>1495425</xdr:colOff>
      <xdr:row>0</xdr:row>
      <xdr:rowOff>180975</xdr:rowOff>
    </xdr:to>
    <xdr:sp>
      <xdr:nvSpPr>
        <xdr:cNvPr id="6" name="TextBox 388"/>
        <xdr:cNvSpPr txBox="1">
          <a:spLocks noChangeArrowheads="1"/>
        </xdr:cNvSpPr>
      </xdr:nvSpPr>
      <xdr:spPr>
        <a:xfrm>
          <a:off x="9525" y="9525"/>
          <a:ext cx="1485900"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CAM-TOOL MENU</a:t>
          </a:r>
        </a:p>
      </xdr:txBody>
    </xdr:sp>
    <xdr:clientData/>
  </xdr:twoCellAnchor>
  <xdr:twoCellAnchor editAs="absolute">
    <xdr:from>
      <xdr:col>0</xdr:col>
      <xdr:colOff>28575</xdr:colOff>
      <xdr:row>23</xdr:row>
      <xdr:rowOff>85725</xdr:rowOff>
    </xdr:from>
    <xdr:to>
      <xdr:col>0</xdr:col>
      <xdr:colOff>1514475</xdr:colOff>
      <xdr:row>24</xdr:row>
      <xdr:rowOff>104775</xdr:rowOff>
    </xdr:to>
    <xdr:sp>
      <xdr:nvSpPr>
        <xdr:cNvPr id="7" name="TextBox 389"/>
        <xdr:cNvSpPr txBox="1">
          <a:spLocks noChangeArrowheads="1"/>
        </xdr:cNvSpPr>
      </xdr:nvSpPr>
      <xdr:spPr>
        <a:xfrm>
          <a:off x="28575" y="4133850"/>
          <a:ext cx="1485900" cy="18097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OPTIONAL</a:t>
          </a:r>
        </a:p>
      </xdr:txBody>
    </xdr:sp>
    <xdr:clientData/>
  </xdr:twoCellAnchor>
  <xdr:twoCellAnchor editAs="absolute">
    <xdr:from>
      <xdr:col>1</xdr:col>
      <xdr:colOff>47625</xdr:colOff>
      <xdr:row>0</xdr:row>
      <xdr:rowOff>152400</xdr:rowOff>
    </xdr:from>
    <xdr:to>
      <xdr:col>1</xdr:col>
      <xdr:colOff>238125</xdr:colOff>
      <xdr:row>0</xdr:row>
      <xdr:rowOff>390525</xdr:rowOff>
    </xdr:to>
    <xdr:sp>
      <xdr:nvSpPr>
        <xdr:cNvPr id="8" name="TextBox 412">
          <a:hlinkClick r:id="rId1"/>
        </xdr:cNvPr>
        <xdr:cNvSpPr txBox="1">
          <a:spLocks noChangeArrowheads="1"/>
        </xdr:cNvSpPr>
      </xdr:nvSpPr>
      <xdr:spPr>
        <a:xfrm>
          <a:off x="1609725" y="152400"/>
          <a:ext cx="190500" cy="238125"/>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elp%20files\SYSTEM_INFORMATION.htm" TargetMode="External" /><Relationship Id="rId2" Type="http://schemas.openxmlformats.org/officeDocument/2006/relationships/hyperlink" Target="Help%20files\CAM-TOOL%20Overview.htm" TargetMode="External" /><Relationship Id="rId3" Type="http://schemas.openxmlformats.org/officeDocument/2006/relationships/hyperlink" Target="Help%20files\BENEFITING_PROGRAMS.htm" TargetMode="External" /><Relationship Id="rId4" Type="http://schemas.openxmlformats.org/officeDocument/2006/relationships/hyperlink" Target="Help%20files\ALLOCATION_HIERARCHY.htm" TargetMode="External" /><Relationship Id="rId5" Type="http://schemas.openxmlformats.org/officeDocument/2006/relationships/hyperlink" Target="Help%20files\FUNCTIONAL_MODULES.htm" TargetMode="External" /><Relationship Id="rId6" Type="http://schemas.openxmlformats.org/officeDocument/2006/relationships/hyperlink" Target="Help%20files\SUB_MODULES.htm" TargetMode="External" /><Relationship Id="rId7" Type="http://schemas.openxmlformats.org/officeDocument/2006/relationships/hyperlink" Target="Help%20files\DETAILS.htm" TargetMode="External" /><Relationship Id="rId8" Type="http://schemas.openxmlformats.org/officeDocument/2006/relationships/hyperlink" Target="Help%20files\WEIGHTING_SYSTEM.htm" TargetMode="External" /><Relationship Id="rId9" Type="http://schemas.openxmlformats.org/officeDocument/2006/relationships/hyperlink" Target="Help%20files\ALL_SYSTEM_USAGE.htm" TargetMode="External" /><Relationship Id="rId10" Type="http://schemas.openxmlformats.org/officeDocument/2006/relationships/hyperlink" Target="Help%20files\SYSTEM_USER_COUNTS.htm" TargetMode="External" /><Relationship Id="rId11" Type="http://schemas.openxmlformats.org/officeDocument/2006/relationships/hyperlink" Target="Help%20files\SHARED_USAGE_LOE.htm" TargetMode="External" /><Relationship Id="rId12" Type="http://schemas.openxmlformats.org/officeDocument/2006/relationships/hyperlink" Target="Help%20files\COST_ALLOCATION_PLAN.htm" TargetMode="External" /><Relationship Id="rId13" Type="http://schemas.openxmlformats.org/officeDocument/2006/relationships/hyperlink" Target="Help%20files\PROGRAM_SUMMARY.htm" TargetMode="External" /><Relationship Id="rId14" Type="http://schemas.openxmlformats.org/officeDocument/2006/relationships/hyperlink" Target="Help%20files\FORMAT_ALL_SYSTEM_USAGE.htm" TargetMode="External" /><Relationship Id="rId15" Type="http://schemas.openxmlformats.org/officeDocument/2006/relationships/hyperlink" Target="Help%20files\FORMAT_SHARED_USAGE_LOE.htm" TargetMode="External" /><Relationship Id="rId16" Type="http://schemas.openxmlformats.org/officeDocument/2006/relationships/vmlDrawing" Target="../drawings/vmlDrawing16.vml" /><Relationship Id="rId17" Type="http://schemas.openxmlformats.org/officeDocument/2006/relationships/drawing" Target="../drawings/drawing16.xml" /><Relationship Id="rId18"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4"/>
  <dimension ref="A1:F38"/>
  <sheetViews>
    <sheetView tabSelected="1" workbookViewId="0" topLeftCell="A1">
      <pane xSplit="1" topLeftCell="B1" activePane="topRight" state="frozen"/>
      <selection pane="topLeft" activeCell="A1" sqref="A1"/>
      <selection pane="topRight" activeCell="B24" sqref="B24:C38"/>
    </sheetView>
  </sheetViews>
  <sheetFormatPr defaultColWidth="9.140625" defaultRowHeight="12.75"/>
  <cols>
    <col min="1" max="1" width="23.28125" style="4" customWidth="1"/>
    <col min="2" max="2" width="96.00390625" style="0" bestFit="1" customWidth="1"/>
    <col min="3" max="3" width="40.7109375" style="0" bestFit="1" customWidth="1"/>
    <col min="4" max="4" width="55.57421875" style="5" customWidth="1"/>
  </cols>
  <sheetData>
    <row r="1" spans="1:6" s="2" customFormat="1" ht="12.75">
      <c r="A1" s="53" t="s">
        <v>42</v>
      </c>
      <c r="B1" s="116"/>
      <c r="C1" s="117"/>
      <c r="D1" s="117"/>
      <c r="E1" s="117"/>
      <c r="F1" s="117"/>
    </row>
    <row r="2" spans="1:6" ht="12.75">
      <c r="A2" s="16"/>
      <c r="B2" s="117"/>
      <c r="C2" s="117"/>
      <c r="D2" s="117"/>
      <c r="E2" s="117"/>
      <c r="F2" s="117"/>
    </row>
    <row r="3" spans="1:6" ht="12.75">
      <c r="A3" s="16"/>
      <c r="B3" s="117"/>
      <c r="C3" s="117"/>
      <c r="D3" s="117"/>
      <c r="E3" s="117"/>
      <c r="F3" s="117"/>
    </row>
    <row r="4" spans="1:6" ht="12.75">
      <c r="A4" s="16"/>
      <c r="B4" s="117"/>
      <c r="C4" s="117"/>
      <c r="D4" s="117"/>
      <c r="E4" s="117"/>
      <c r="F4" s="117"/>
    </row>
    <row r="5" spans="1:6" ht="12.75">
      <c r="A5" s="16"/>
      <c r="B5" s="117"/>
      <c r="C5" s="117"/>
      <c r="D5" s="117"/>
      <c r="E5" s="117"/>
      <c r="F5" s="117"/>
    </row>
    <row r="6" spans="1:6" ht="12.75">
      <c r="A6" s="16"/>
      <c r="B6" s="117"/>
      <c r="C6" s="117"/>
      <c r="D6" s="117"/>
      <c r="E6" s="117"/>
      <c r="F6" s="117"/>
    </row>
    <row r="7" spans="1:6" ht="12.75">
      <c r="A7" s="16"/>
      <c r="B7" s="117"/>
      <c r="C7" s="117"/>
      <c r="D7" s="117"/>
      <c r="E7" s="117"/>
      <c r="F7" s="117"/>
    </row>
    <row r="8" spans="1:6" ht="12.75">
      <c r="A8" s="16"/>
      <c r="B8" s="117"/>
      <c r="C8" s="117"/>
      <c r="D8" s="117"/>
      <c r="E8" s="117"/>
      <c r="F8" s="117"/>
    </row>
    <row r="9" spans="1:6" ht="12.75">
      <c r="A9" s="16"/>
      <c r="B9" s="117"/>
      <c r="C9" s="117"/>
      <c r="D9" s="117"/>
      <c r="E9" s="117"/>
      <c r="F9" s="117"/>
    </row>
    <row r="10" spans="1:6" ht="12.75">
      <c r="A10" s="16"/>
      <c r="B10" s="117"/>
      <c r="C10" s="117"/>
      <c r="D10" s="117"/>
      <c r="E10" s="117"/>
      <c r="F10" s="117"/>
    </row>
    <row r="11" spans="1:6" ht="12.75">
      <c r="A11" s="16"/>
      <c r="B11" s="117"/>
      <c r="C11" s="117"/>
      <c r="D11" s="117"/>
      <c r="E11" s="117"/>
      <c r="F11" s="117"/>
    </row>
    <row r="12" spans="1:6" ht="12.75">
      <c r="A12" s="16"/>
      <c r="B12" s="117"/>
      <c r="C12" s="117"/>
      <c r="D12" s="117"/>
      <c r="E12" s="117"/>
      <c r="F12" s="117"/>
    </row>
    <row r="13" spans="1:6" ht="12.75">
      <c r="A13" s="16"/>
      <c r="B13" s="117"/>
      <c r="C13" s="117"/>
      <c r="D13" s="117"/>
      <c r="E13" s="117"/>
      <c r="F13" s="117"/>
    </row>
    <row r="14" spans="1:6" ht="12.75">
      <c r="A14" s="16"/>
      <c r="B14" s="117"/>
      <c r="C14" s="117"/>
      <c r="D14" s="117"/>
      <c r="E14" s="117"/>
      <c r="F14" s="117"/>
    </row>
    <row r="15" spans="1:6" ht="12.75">
      <c r="A15" s="16"/>
      <c r="B15" s="117"/>
      <c r="C15" s="117"/>
      <c r="D15" s="117"/>
      <c r="E15" s="117"/>
      <c r="F15" s="117"/>
    </row>
    <row r="16" spans="1:6" ht="12.75">
      <c r="A16" s="16"/>
      <c r="B16" s="117"/>
      <c r="C16" s="117"/>
      <c r="D16" s="117"/>
      <c r="E16" s="117"/>
      <c r="F16" s="117"/>
    </row>
    <row r="17" spans="1:6" ht="12.75">
      <c r="A17" s="16"/>
      <c r="B17" s="117"/>
      <c r="C17" s="117"/>
      <c r="D17" s="117"/>
      <c r="E17" s="117"/>
      <c r="F17" s="117"/>
    </row>
    <row r="18" spans="1:6" ht="12.75">
      <c r="A18" s="16"/>
      <c r="B18" s="117"/>
      <c r="C18" s="117"/>
      <c r="D18" s="117"/>
      <c r="E18" s="117"/>
      <c r="F18" s="117"/>
    </row>
    <row r="19" spans="1:6" ht="12.75">
      <c r="A19" s="16"/>
      <c r="B19" s="117"/>
      <c r="C19" s="117"/>
      <c r="D19" s="117"/>
      <c r="E19" s="117"/>
      <c r="F19" s="117"/>
    </row>
    <row r="20" spans="1:6" ht="12.75">
      <c r="A20" s="16"/>
      <c r="B20" s="117"/>
      <c r="C20" s="117"/>
      <c r="D20" s="117"/>
      <c r="E20" s="117"/>
      <c r="F20" s="117"/>
    </row>
    <row r="21" spans="1:6" ht="12.75">
      <c r="A21" s="16"/>
      <c r="B21" s="117"/>
      <c r="C21" s="117"/>
      <c r="D21" s="117"/>
      <c r="E21" s="117"/>
      <c r="F21" s="117"/>
    </row>
    <row r="22" spans="1:6" ht="21" customHeight="1">
      <c r="A22" s="16"/>
      <c r="B22" s="117"/>
      <c r="C22" s="117"/>
      <c r="D22" s="117"/>
      <c r="E22" s="117"/>
      <c r="F22" s="117"/>
    </row>
    <row r="23" spans="1:6" ht="12.75" hidden="1">
      <c r="A23" s="16"/>
      <c r="B23" s="117"/>
      <c r="C23" s="117"/>
      <c r="D23" s="117"/>
      <c r="E23" s="117"/>
      <c r="F23" s="117"/>
    </row>
    <row r="24" spans="1:6" ht="280.5">
      <c r="A24" s="16"/>
      <c r="B24" s="118" t="s">
        <v>152</v>
      </c>
      <c r="C24" s="119"/>
      <c r="D24" s="36"/>
      <c r="E24" s="36"/>
      <c r="F24" s="36"/>
    </row>
    <row r="25" spans="1:6" ht="12.75">
      <c r="A25" s="16"/>
      <c r="B25" s="119"/>
      <c r="C25" s="119"/>
      <c r="D25" s="36"/>
      <c r="E25" s="36"/>
      <c r="F25" s="36"/>
    </row>
    <row r="26" spans="1:6" ht="12.75">
      <c r="A26" s="16"/>
      <c r="B26" s="119"/>
      <c r="C26" s="119"/>
      <c r="D26" s="36"/>
      <c r="E26" s="36"/>
      <c r="F26" s="36"/>
    </row>
    <row r="27" spans="1:6" ht="12.75">
      <c r="A27" s="16"/>
      <c r="B27" s="119"/>
      <c r="C27" s="119"/>
      <c r="D27" s="36"/>
      <c r="E27" s="36"/>
      <c r="F27" s="36"/>
    </row>
    <row r="28" spans="1:6" ht="12.75">
      <c r="A28" s="16"/>
      <c r="B28" s="119"/>
      <c r="C28" s="119"/>
      <c r="D28" s="36"/>
      <c r="E28" s="36"/>
      <c r="F28" s="36"/>
    </row>
    <row r="29" spans="1:6" ht="12.75">
      <c r="A29" s="16"/>
      <c r="B29" s="119"/>
      <c r="C29" s="119"/>
      <c r="D29" s="36"/>
      <c r="E29" s="36"/>
      <c r="F29" s="36"/>
    </row>
    <row r="30" spans="1:6" ht="12.75">
      <c r="A30" s="16"/>
      <c r="B30" s="119"/>
      <c r="C30" s="119"/>
      <c r="D30" s="36"/>
      <c r="E30" s="36"/>
      <c r="F30" s="36"/>
    </row>
    <row r="31" spans="1:6" ht="12.75">
      <c r="A31" s="16"/>
      <c r="B31" s="119"/>
      <c r="C31" s="119"/>
      <c r="D31" s="36"/>
      <c r="E31" s="36"/>
      <c r="F31" s="36"/>
    </row>
    <row r="32" spans="1:6" ht="12.75">
      <c r="A32" s="16"/>
      <c r="B32" s="119"/>
      <c r="C32" s="119"/>
      <c r="D32" s="36"/>
      <c r="E32" s="36"/>
      <c r="F32" s="36"/>
    </row>
    <row r="33" spans="1:6" ht="12.75">
      <c r="A33" s="16"/>
      <c r="B33" s="119"/>
      <c r="C33" s="119"/>
      <c r="D33" s="36"/>
      <c r="E33" s="36"/>
      <c r="F33" s="36"/>
    </row>
    <row r="34" spans="1:6" ht="12.75">
      <c r="A34" s="16"/>
      <c r="B34" s="119"/>
      <c r="C34" s="119"/>
      <c r="D34" s="36"/>
      <c r="E34" s="36"/>
      <c r="F34" s="36"/>
    </row>
    <row r="35" spans="1:6" ht="12.75">
      <c r="A35" s="16"/>
      <c r="B35" s="119"/>
      <c r="C35" s="119"/>
      <c r="D35" s="36"/>
      <c r="E35" s="36"/>
      <c r="F35" s="36"/>
    </row>
    <row r="36" spans="1:6" ht="12.75">
      <c r="A36" s="16"/>
      <c r="B36" s="119"/>
      <c r="C36" s="119"/>
      <c r="D36" s="36"/>
      <c r="E36" s="36"/>
      <c r="F36" s="36"/>
    </row>
    <row r="37" spans="2:3" ht="12.75">
      <c r="B37" s="119"/>
      <c r="C37" s="119"/>
    </row>
    <row r="38" spans="2:3" ht="17.25" customHeight="1">
      <c r="B38" s="119"/>
      <c r="C38" s="119"/>
    </row>
  </sheetData>
  <mergeCells count="2">
    <mergeCell ref="B1:F23"/>
    <mergeCell ref="B24:C38"/>
  </mergeCells>
  <printOptions/>
  <pageMargins left="0.49" right="0.47" top="1" bottom="1" header="0.5" footer="0.5"/>
  <pageSetup horizontalDpi="600" verticalDpi="600" orientation="landscape" r:id="rId3"/>
  <drawing r:id="rId2"/>
  <legacyDrawing r:id="rId1"/>
</worksheet>
</file>

<file path=xl/worksheets/sheet10.xml><?xml version="1.0" encoding="utf-8"?>
<worksheet xmlns="http://schemas.openxmlformats.org/spreadsheetml/2006/main" xmlns:r="http://schemas.openxmlformats.org/officeDocument/2006/relationships">
  <sheetPr codeName="Sheet17"/>
  <dimension ref="A1:V20"/>
  <sheetViews>
    <sheetView workbookViewId="0" topLeftCell="A1">
      <pane xSplit="2" ySplit="2" topLeftCell="C3" activePane="bottomRight" state="frozen"/>
      <selection pane="topLeft" activeCell="A1" sqref="A1"/>
      <selection pane="topRight" activeCell="E1" sqref="E1"/>
      <selection pane="bottomLeft" activeCell="A3" sqref="A3"/>
      <selection pane="bottomRight" activeCell="G6" sqref="G6"/>
    </sheetView>
  </sheetViews>
  <sheetFormatPr defaultColWidth="9.140625" defaultRowHeight="12.75"/>
  <cols>
    <col min="1" max="1" width="23.421875" style="4" bestFit="1" customWidth="1"/>
    <col min="2" max="2" width="4.00390625" style="0" bestFit="1" customWidth="1"/>
    <col min="3" max="3" width="22.140625" style="0" bestFit="1" customWidth="1"/>
    <col min="4" max="4" width="13.8515625" style="0" bestFit="1" customWidth="1"/>
    <col min="5" max="5" width="7.57421875" style="0" bestFit="1" customWidth="1"/>
    <col min="6" max="6" width="13.28125" style="54" bestFit="1" customWidth="1"/>
    <col min="7" max="7" width="14.28125" style="0" bestFit="1" customWidth="1"/>
    <col min="8" max="8" width="8.421875" style="0" bestFit="1" customWidth="1"/>
    <col min="9" max="9" width="15.00390625" style="3" bestFit="1" customWidth="1"/>
    <col min="10" max="10" width="12.57421875" style="55" bestFit="1" customWidth="1"/>
    <col min="11" max="11" width="12.421875" style="55" bestFit="1" customWidth="1"/>
    <col min="12" max="12" width="8.00390625" style="56" bestFit="1" customWidth="1"/>
    <col min="13" max="13" width="7.00390625" style="56" bestFit="1" customWidth="1"/>
    <col min="14" max="14" width="7.00390625" style="4" bestFit="1" customWidth="1"/>
    <col min="15" max="20" width="19.00390625" style="0" bestFit="1" customWidth="1"/>
    <col min="21" max="21" width="9.57421875" style="0" bestFit="1" customWidth="1"/>
    <col min="22" max="22" width="9.140625" style="54" customWidth="1"/>
  </cols>
  <sheetData>
    <row r="1" spans="1:13" s="64" customFormat="1" ht="38.25" thickBot="1">
      <c r="A1" s="53" t="s">
        <v>68</v>
      </c>
      <c r="B1" s="51"/>
      <c r="C1" s="59"/>
      <c r="D1" s="59"/>
      <c r="E1" s="47"/>
      <c r="F1" s="60"/>
      <c r="G1" s="59"/>
      <c r="H1" s="47"/>
      <c r="I1" s="48" t="s">
        <v>39</v>
      </c>
      <c r="J1" s="61"/>
      <c r="K1" s="61"/>
      <c r="L1" s="62"/>
      <c r="M1" s="62"/>
    </row>
    <row r="2" spans="1:22" s="57" customFormat="1" ht="12.75">
      <c r="A2" s="69"/>
      <c r="B2" s="41"/>
      <c r="C2" s="58" t="s">
        <v>22</v>
      </c>
      <c r="D2" s="58" t="s">
        <v>23</v>
      </c>
      <c r="E2" s="58" t="s">
        <v>36</v>
      </c>
      <c r="F2" s="15" t="s">
        <v>29</v>
      </c>
      <c r="G2" s="15" t="s">
        <v>40</v>
      </c>
      <c r="H2" s="15" t="s">
        <v>18</v>
      </c>
      <c r="I2" s="15" t="s">
        <v>37</v>
      </c>
      <c r="J2" s="15" t="s">
        <v>27</v>
      </c>
      <c r="K2" s="15" t="s">
        <v>74</v>
      </c>
      <c r="L2" s="15" t="s">
        <v>87</v>
      </c>
      <c r="M2" s="15" t="s">
        <v>91</v>
      </c>
      <c r="N2" s="41" t="s">
        <v>92</v>
      </c>
      <c r="O2" s="41" t="s">
        <v>94</v>
      </c>
      <c r="P2" s="41" t="s">
        <v>96</v>
      </c>
      <c r="Q2" s="41" t="s">
        <v>98</v>
      </c>
      <c r="R2" s="41" t="s">
        <v>101</v>
      </c>
      <c r="S2" s="41" t="s">
        <v>103</v>
      </c>
      <c r="T2" s="41" t="s">
        <v>105</v>
      </c>
      <c r="U2" s="41" t="s">
        <v>107</v>
      </c>
      <c r="V2" s="57" t="s">
        <v>75</v>
      </c>
    </row>
    <row r="3" spans="3:22" ht="12.75">
      <c r="C3" s="25" t="s">
        <v>110</v>
      </c>
      <c r="D3" t="s">
        <v>111</v>
      </c>
      <c r="E3" t="s">
        <v>150</v>
      </c>
      <c r="F3" s="54" t="s">
        <v>3</v>
      </c>
      <c r="I3" s="3">
        <v>150</v>
      </c>
      <c r="J3" s="106">
        <v>2</v>
      </c>
      <c r="K3" s="106">
        <v>4</v>
      </c>
      <c r="L3" s="107">
        <v>1300000</v>
      </c>
      <c r="M3" s="107">
        <v>465000</v>
      </c>
      <c r="N3" s="107">
        <v>500000</v>
      </c>
      <c r="Q3" s="107">
        <v>750</v>
      </c>
      <c r="S3" s="107">
        <v>500000</v>
      </c>
      <c r="T3" s="107">
        <v>300000</v>
      </c>
      <c r="V3" s="54">
        <v>3065750</v>
      </c>
    </row>
    <row r="4" spans="3:22" ht="12.75">
      <c r="C4" s="25" t="s">
        <v>110</v>
      </c>
      <c r="D4" t="s">
        <v>112</v>
      </c>
      <c r="E4" t="s">
        <v>150</v>
      </c>
      <c r="F4" s="54" t="s">
        <v>77</v>
      </c>
      <c r="I4" s="3">
        <v>100</v>
      </c>
      <c r="J4" s="106">
        <v>0</v>
      </c>
      <c r="K4" s="106">
        <v>1</v>
      </c>
      <c r="L4" s="56">
        <v>1300000</v>
      </c>
      <c r="V4" s="54">
        <v>1300000</v>
      </c>
    </row>
    <row r="5" spans="3:22" ht="12.75">
      <c r="C5" s="25" t="s">
        <v>113</v>
      </c>
      <c r="D5" t="s">
        <v>150</v>
      </c>
      <c r="E5" t="s">
        <v>150</v>
      </c>
      <c r="F5" s="54" t="s">
        <v>3</v>
      </c>
      <c r="I5" s="3">
        <v>250</v>
      </c>
      <c r="J5" s="106">
        <v>4</v>
      </c>
      <c r="K5" s="106">
        <v>6</v>
      </c>
      <c r="L5" s="56">
        <v>1300000</v>
      </c>
      <c r="M5" s="56">
        <v>465000</v>
      </c>
      <c r="N5" s="56">
        <v>500000</v>
      </c>
      <c r="O5" s="107">
        <v>750000</v>
      </c>
      <c r="P5" s="107">
        <v>600000</v>
      </c>
      <c r="Q5" s="107">
        <v>750</v>
      </c>
      <c r="R5" s="107">
        <v>900</v>
      </c>
      <c r="S5" s="107">
        <v>500000</v>
      </c>
      <c r="T5" s="107">
        <v>300000</v>
      </c>
      <c r="U5" s="107">
        <v>500</v>
      </c>
      <c r="V5" s="54">
        <v>4417150</v>
      </c>
    </row>
    <row r="6" spans="3:22" ht="12.75">
      <c r="C6" s="25" t="s">
        <v>115</v>
      </c>
      <c r="D6" t="s">
        <v>150</v>
      </c>
      <c r="E6" t="s">
        <v>150</v>
      </c>
      <c r="F6" s="54" t="s">
        <v>3</v>
      </c>
      <c r="I6" s="3">
        <v>200</v>
      </c>
      <c r="J6" s="106">
        <v>1</v>
      </c>
      <c r="K6" s="106">
        <v>5</v>
      </c>
      <c r="L6" s="56">
        <v>1300000</v>
      </c>
      <c r="M6" s="56">
        <v>465000</v>
      </c>
      <c r="N6" s="56">
        <v>500000</v>
      </c>
      <c r="O6" s="107">
        <v>750000</v>
      </c>
      <c r="P6" s="107">
        <v>600000</v>
      </c>
      <c r="Q6" s="107">
        <v>750</v>
      </c>
      <c r="V6" s="54">
        <v>3615750</v>
      </c>
    </row>
    <row r="7" spans="3:22" ht="12.75">
      <c r="C7" s="25" t="s">
        <v>116</v>
      </c>
      <c r="D7" t="s">
        <v>117</v>
      </c>
      <c r="E7" t="s">
        <v>150</v>
      </c>
      <c r="F7" s="54" t="s">
        <v>3</v>
      </c>
      <c r="I7" s="3">
        <v>100</v>
      </c>
      <c r="J7" s="106">
        <v>0</v>
      </c>
      <c r="K7" s="106">
        <v>4</v>
      </c>
      <c r="L7" s="56">
        <v>1300000</v>
      </c>
      <c r="M7" s="56">
        <v>465000</v>
      </c>
      <c r="N7" s="56">
        <v>500000</v>
      </c>
      <c r="S7" s="107">
        <v>500000</v>
      </c>
      <c r="V7" s="54">
        <v>2765000</v>
      </c>
    </row>
    <row r="8" spans="3:22" ht="12.75">
      <c r="C8" s="25" t="s">
        <v>116</v>
      </c>
      <c r="D8" t="s">
        <v>118</v>
      </c>
      <c r="E8" t="s">
        <v>150</v>
      </c>
      <c r="F8" s="54" t="s">
        <v>77</v>
      </c>
      <c r="I8" s="3">
        <v>50</v>
      </c>
      <c r="J8" s="106">
        <v>0</v>
      </c>
      <c r="K8" s="106">
        <v>1</v>
      </c>
      <c r="L8" s="56">
        <v>1300000</v>
      </c>
      <c r="V8" s="54">
        <v>1300000</v>
      </c>
    </row>
    <row r="9" spans="3:22" ht="12.75">
      <c r="C9" s="25" t="s">
        <v>119</v>
      </c>
      <c r="D9" t="s">
        <v>120</v>
      </c>
      <c r="E9" t="s">
        <v>150</v>
      </c>
      <c r="F9" s="54" t="s">
        <v>3</v>
      </c>
      <c r="I9" s="3">
        <v>35</v>
      </c>
      <c r="J9" s="106">
        <v>4</v>
      </c>
      <c r="K9" s="106">
        <v>6</v>
      </c>
      <c r="L9" s="56">
        <v>1300000</v>
      </c>
      <c r="M9" s="56">
        <v>465000</v>
      </c>
      <c r="N9" s="56">
        <v>500000</v>
      </c>
      <c r="O9" s="107">
        <v>750000</v>
      </c>
      <c r="P9" s="107">
        <v>600000</v>
      </c>
      <c r="Q9" s="107">
        <v>750</v>
      </c>
      <c r="R9" s="107">
        <v>900</v>
      </c>
      <c r="S9" s="107">
        <v>500000</v>
      </c>
      <c r="T9" s="107">
        <v>300000</v>
      </c>
      <c r="U9" s="107">
        <v>500</v>
      </c>
      <c r="V9" s="54">
        <v>4417150</v>
      </c>
    </row>
    <row r="10" spans="3:22" ht="12.75">
      <c r="C10" s="25" t="s">
        <v>119</v>
      </c>
      <c r="D10" t="s">
        <v>121</v>
      </c>
      <c r="E10" t="s">
        <v>150</v>
      </c>
      <c r="F10" s="54" t="s">
        <v>3</v>
      </c>
      <c r="I10" s="3">
        <v>70</v>
      </c>
      <c r="J10" s="106">
        <v>4</v>
      </c>
      <c r="K10" s="106">
        <v>6</v>
      </c>
      <c r="L10" s="56">
        <v>1300000</v>
      </c>
      <c r="M10" s="56">
        <v>465000</v>
      </c>
      <c r="N10" s="56">
        <v>500000</v>
      </c>
      <c r="O10" s="107">
        <v>750000</v>
      </c>
      <c r="P10" s="107">
        <v>600000</v>
      </c>
      <c r="Q10" s="107">
        <v>750</v>
      </c>
      <c r="R10" s="107">
        <v>900</v>
      </c>
      <c r="S10" s="107">
        <v>500000</v>
      </c>
      <c r="T10" s="107">
        <v>300000</v>
      </c>
      <c r="U10" s="107">
        <v>500</v>
      </c>
      <c r="V10" s="54">
        <v>4417150</v>
      </c>
    </row>
    <row r="11" spans="3:22" ht="12.75">
      <c r="C11" s="25" t="s">
        <v>119</v>
      </c>
      <c r="D11" t="s">
        <v>122</v>
      </c>
      <c r="E11" t="s">
        <v>150</v>
      </c>
      <c r="F11" s="54" t="s">
        <v>3</v>
      </c>
      <c r="I11" s="3">
        <v>40</v>
      </c>
      <c r="J11" s="106">
        <v>4</v>
      </c>
      <c r="K11" s="106">
        <v>6</v>
      </c>
      <c r="L11" s="56">
        <v>1300000</v>
      </c>
      <c r="M11" s="56">
        <v>465000</v>
      </c>
      <c r="N11" s="56">
        <v>500000</v>
      </c>
      <c r="O11" s="107">
        <v>750000</v>
      </c>
      <c r="P11" s="107">
        <v>600000</v>
      </c>
      <c r="Q11" s="107">
        <v>750</v>
      </c>
      <c r="R11" s="107">
        <v>900</v>
      </c>
      <c r="S11" s="107">
        <v>500000</v>
      </c>
      <c r="T11" s="107">
        <v>300000</v>
      </c>
      <c r="U11" s="107">
        <v>500</v>
      </c>
      <c r="V11" s="54">
        <v>4417150</v>
      </c>
    </row>
    <row r="12" spans="3:22" ht="12.75">
      <c r="C12" s="25" t="s">
        <v>119</v>
      </c>
      <c r="D12" t="s">
        <v>123</v>
      </c>
      <c r="E12" t="s">
        <v>150</v>
      </c>
      <c r="F12" s="54" t="s">
        <v>3</v>
      </c>
      <c r="I12" s="3">
        <v>35</v>
      </c>
      <c r="J12" s="106">
        <v>4</v>
      </c>
      <c r="K12" s="106">
        <v>6</v>
      </c>
      <c r="L12" s="56">
        <v>1300000</v>
      </c>
      <c r="M12" s="56">
        <v>465000</v>
      </c>
      <c r="N12" s="56">
        <v>500000</v>
      </c>
      <c r="O12" s="107">
        <v>750000</v>
      </c>
      <c r="P12" s="107">
        <v>600000</v>
      </c>
      <c r="Q12" s="107">
        <v>750</v>
      </c>
      <c r="R12" s="107">
        <v>900</v>
      </c>
      <c r="S12" s="107">
        <v>500000</v>
      </c>
      <c r="T12" s="107">
        <v>300000</v>
      </c>
      <c r="U12" s="107">
        <v>500</v>
      </c>
      <c r="V12" s="54">
        <v>4417150</v>
      </c>
    </row>
    <row r="13" spans="3:22" ht="12.75">
      <c r="C13" s="25" t="s">
        <v>119</v>
      </c>
      <c r="D13" t="s">
        <v>124</v>
      </c>
      <c r="E13" t="s">
        <v>150</v>
      </c>
      <c r="F13" s="54" t="s">
        <v>3</v>
      </c>
      <c r="I13" s="3">
        <v>35</v>
      </c>
      <c r="J13" s="106">
        <v>4</v>
      </c>
      <c r="K13" s="106">
        <v>6</v>
      </c>
      <c r="L13" s="56">
        <v>1300000</v>
      </c>
      <c r="M13" s="56">
        <v>465000</v>
      </c>
      <c r="N13" s="56">
        <v>500000</v>
      </c>
      <c r="O13" s="107">
        <v>750000</v>
      </c>
      <c r="P13" s="107">
        <v>600000</v>
      </c>
      <c r="Q13" s="107">
        <v>750</v>
      </c>
      <c r="R13" s="107">
        <v>900</v>
      </c>
      <c r="S13" s="107">
        <v>500000</v>
      </c>
      <c r="T13" s="107">
        <v>300000</v>
      </c>
      <c r="U13" s="107">
        <v>500</v>
      </c>
      <c r="V13" s="54">
        <v>4417150</v>
      </c>
    </row>
    <row r="14" spans="3:22" ht="12.75">
      <c r="C14" s="25" t="s">
        <v>119</v>
      </c>
      <c r="D14" t="s">
        <v>125</v>
      </c>
      <c r="E14" t="s">
        <v>150</v>
      </c>
      <c r="F14" s="54" t="s">
        <v>3</v>
      </c>
      <c r="I14" s="3">
        <v>25</v>
      </c>
      <c r="J14" s="106">
        <v>4</v>
      </c>
      <c r="K14" s="106">
        <v>6</v>
      </c>
      <c r="L14" s="56">
        <v>1300000</v>
      </c>
      <c r="M14" s="56">
        <v>465000</v>
      </c>
      <c r="N14" s="56">
        <v>500000</v>
      </c>
      <c r="O14" s="107">
        <v>750000</v>
      </c>
      <c r="P14" s="107">
        <v>600000</v>
      </c>
      <c r="Q14" s="107">
        <v>750</v>
      </c>
      <c r="R14" s="107">
        <v>900</v>
      </c>
      <c r="S14" s="107">
        <v>500000</v>
      </c>
      <c r="T14" s="107">
        <v>300000</v>
      </c>
      <c r="U14" s="107">
        <v>500</v>
      </c>
      <c r="V14" s="54">
        <v>4417150</v>
      </c>
    </row>
    <row r="15" spans="3:22" ht="12.75">
      <c r="C15" s="25" t="s">
        <v>126</v>
      </c>
      <c r="D15" t="s">
        <v>150</v>
      </c>
      <c r="E15" t="s">
        <v>150</v>
      </c>
      <c r="F15" s="54" t="s">
        <v>3</v>
      </c>
      <c r="I15" s="3">
        <v>175</v>
      </c>
      <c r="J15" s="106">
        <v>2</v>
      </c>
      <c r="K15" s="106">
        <v>3</v>
      </c>
      <c r="L15" s="56">
        <v>1300000</v>
      </c>
      <c r="M15" s="56">
        <v>465000</v>
      </c>
      <c r="N15" s="56">
        <v>500000</v>
      </c>
      <c r="Q15" s="107">
        <v>750</v>
      </c>
      <c r="R15" s="107">
        <v>900</v>
      </c>
      <c r="V15" s="54">
        <v>2266650</v>
      </c>
    </row>
    <row r="16" spans="3:22" ht="12.75">
      <c r="C16" s="25" t="s">
        <v>127</v>
      </c>
      <c r="D16" t="s">
        <v>150</v>
      </c>
      <c r="E16" t="s">
        <v>150</v>
      </c>
      <c r="F16" s="54" t="s">
        <v>3</v>
      </c>
      <c r="I16" s="3">
        <v>225</v>
      </c>
      <c r="J16" s="106">
        <v>1</v>
      </c>
      <c r="K16" s="106">
        <v>2</v>
      </c>
      <c r="L16" s="56">
        <v>1300000</v>
      </c>
      <c r="N16" s="56">
        <v>500000</v>
      </c>
      <c r="Q16" s="107">
        <v>750</v>
      </c>
      <c r="V16" s="54">
        <v>1800750</v>
      </c>
    </row>
    <row r="17" spans="3:22" ht="12.75">
      <c r="C17" s="25" t="s">
        <v>30</v>
      </c>
      <c r="D17" t="s">
        <v>111</v>
      </c>
      <c r="E17" t="s">
        <v>150</v>
      </c>
      <c r="F17" s="54" t="s">
        <v>3</v>
      </c>
      <c r="I17" s="3">
        <v>125</v>
      </c>
      <c r="J17" s="106">
        <v>2</v>
      </c>
      <c r="K17" s="106">
        <v>5</v>
      </c>
      <c r="L17" s="56">
        <v>1300000</v>
      </c>
      <c r="N17" s="56">
        <v>500000</v>
      </c>
      <c r="O17" s="107">
        <v>750000</v>
      </c>
      <c r="P17" s="107">
        <v>600000</v>
      </c>
      <c r="R17" s="107">
        <v>900</v>
      </c>
      <c r="S17" s="107">
        <v>500000</v>
      </c>
      <c r="T17" s="107">
        <v>300000</v>
      </c>
      <c r="V17" s="54">
        <v>3950900</v>
      </c>
    </row>
    <row r="18" spans="3:22" ht="12.75">
      <c r="C18" s="25" t="s">
        <v>30</v>
      </c>
      <c r="D18" t="s">
        <v>112</v>
      </c>
      <c r="E18" t="s">
        <v>150</v>
      </c>
      <c r="F18" s="54" t="s">
        <v>3</v>
      </c>
      <c r="I18" s="3">
        <v>75</v>
      </c>
      <c r="J18" s="106">
        <v>2</v>
      </c>
      <c r="K18" s="106">
        <v>3</v>
      </c>
      <c r="L18" s="56">
        <v>1300000</v>
      </c>
      <c r="M18" s="56">
        <v>465000</v>
      </c>
      <c r="Q18" s="107">
        <v>750</v>
      </c>
      <c r="R18" s="107">
        <v>900</v>
      </c>
      <c r="S18" s="107">
        <v>500000</v>
      </c>
      <c r="V18" s="54">
        <v>2266650</v>
      </c>
    </row>
    <row r="19" spans="3:22" ht="12.75">
      <c r="C19" s="25" t="s">
        <v>128</v>
      </c>
      <c r="D19" t="s">
        <v>150</v>
      </c>
      <c r="E19" t="s">
        <v>150</v>
      </c>
      <c r="F19" s="54" t="s">
        <v>3</v>
      </c>
      <c r="I19" s="3">
        <v>100</v>
      </c>
      <c r="J19" s="106">
        <v>4</v>
      </c>
      <c r="K19" s="106">
        <v>6</v>
      </c>
      <c r="L19" s="56">
        <v>1300000</v>
      </c>
      <c r="M19" s="56">
        <v>465000</v>
      </c>
      <c r="N19" s="56">
        <v>500000</v>
      </c>
      <c r="O19" s="107">
        <v>750000</v>
      </c>
      <c r="P19" s="107">
        <v>600000</v>
      </c>
      <c r="Q19" s="107">
        <v>750</v>
      </c>
      <c r="R19" s="107">
        <v>900</v>
      </c>
      <c r="S19" s="107">
        <v>500000</v>
      </c>
      <c r="T19" s="107">
        <v>300000</v>
      </c>
      <c r="U19" s="107">
        <v>500</v>
      </c>
      <c r="V19" s="54">
        <v>4417150</v>
      </c>
    </row>
    <row r="20" spans="3:22" ht="12.75">
      <c r="C20" s="25" t="s">
        <v>129</v>
      </c>
      <c r="D20" t="s">
        <v>150</v>
      </c>
      <c r="E20" t="s">
        <v>150</v>
      </c>
      <c r="F20" s="54" t="s">
        <v>3</v>
      </c>
      <c r="I20" s="3">
        <v>120</v>
      </c>
      <c r="J20" s="106">
        <v>4</v>
      </c>
      <c r="K20" s="106">
        <v>6</v>
      </c>
      <c r="L20" s="56">
        <v>1300000</v>
      </c>
      <c r="M20" s="56">
        <v>465000</v>
      </c>
      <c r="N20" s="56">
        <v>500000</v>
      </c>
      <c r="O20" s="107">
        <v>750000</v>
      </c>
      <c r="P20" s="107">
        <v>600000</v>
      </c>
      <c r="Q20" s="107">
        <v>750</v>
      </c>
      <c r="R20" s="107">
        <v>900</v>
      </c>
      <c r="S20" s="107">
        <v>500000</v>
      </c>
      <c r="T20" s="107">
        <v>300000</v>
      </c>
      <c r="U20" s="107">
        <v>500</v>
      </c>
      <c r="V20" s="54">
        <v>4417150</v>
      </c>
    </row>
  </sheetData>
  <dataValidations count="1">
    <dataValidation type="list" allowBlank="1" showInputMessage="1" showErrorMessage="1" sqref="F2:F20">
      <formula1>"Direct,Shared"</formula1>
    </dataValidation>
  </dataValidations>
  <printOptions/>
  <pageMargins left="0.49" right="0.47" top="1" bottom="1" header="0.5" footer="0.5"/>
  <pageSetup horizontalDpi="600" verticalDpi="600" orientation="landscape" r:id="rId3"/>
  <drawing r:id="rId2"/>
  <legacyDrawing r:id="rId1"/>
</worksheet>
</file>

<file path=xl/worksheets/sheet11.xml><?xml version="1.0" encoding="utf-8"?>
<worksheet xmlns="http://schemas.openxmlformats.org/spreadsheetml/2006/main" xmlns:r="http://schemas.openxmlformats.org/officeDocument/2006/relationships">
  <sheetPr codeName="Sheet10"/>
  <dimension ref="A1:V20"/>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B2" sqref="B2"/>
    </sheetView>
  </sheetViews>
  <sheetFormatPr defaultColWidth="9.140625" defaultRowHeight="12.75"/>
  <cols>
    <col min="1" max="1" width="23.421875" style="4" bestFit="1" customWidth="1"/>
    <col min="2" max="2" width="4.00390625" style="0" bestFit="1" customWidth="1"/>
    <col min="3" max="3" width="22.140625" style="0" bestFit="1" customWidth="1"/>
    <col min="4" max="4" width="13.8515625" style="0" bestFit="1" customWidth="1"/>
    <col min="5" max="5" width="7.57421875" style="0" bestFit="1" customWidth="1"/>
    <col min="6" max="6" width="13.28125" style="54" bestFit="1" customWidth="1"/>
    <col min="7" max="7" width="14.28125" style="0" bestFit="1" customWidth="1"/>
    <col min="8" max="8" width="8.421875" style="0" bestFit="1" customWidth="1"/>
    <col min="9" max="9" width="15.00390625" style="3" bestFit="1" customWidth="1"/>
    <col min="10" max="10" width="12.57421875" style="55" bestFit="1" customWidth="1"/>
    <col min="11" max="11" width="12.421875" style="55" bestFit="1" customWidth="1"/>
    <col min="12" max="12" width="8.00390625" style="56" bestFit="1" customWidth="1"/>
    <col min="13" max="13" width="7.00390625" style="56" bestFit="1" customWidth="1"/>
    <col min="14" max="14" width="7.00390625" style="4" bestFit="1" customWidth="1"/>
    <col min="15" max="20" width="19.00390625" style="0" bestFit="1" customWidth="1"/>
    <col min="21" max="21" width="9.57421875" style="0" bestFit="1" customWidth="1"/>
    <col min="22" max="22" width="9.140625" style="54" customWidth="1"/>
  </cols>
  <sheetData>
    <row r="1" spans="1:13" s="64" customFormat="1" ht="38.25" thickBot="1">
      <c r="A1" s="53" t="s">
        <v>68</v>
      </c>
      <c r="B1" s="51"/>
      <c r="C1" s="59"/>
      <c r="D1" s="59"/>
      <c r="E1" s="47"/>
      <c r="F1" s="60"/>
      <c r="G1" s="59"/>
      <c r="H1" s="47"/>
      <c r="I1" s="48" t="s">
        <v>39</v>
      </c>
      <c r="J1" s="61"/>
      <c r="K1" s="61"/>
      <c r="L1" s="62"/>
      <c r="M1" s="62"/>
    </row>
    <row r="2" spans="1:22" s="57" customFormat="1" ht="12.75">
      <c r="A2" s="69"/>
      <c r="B2" s="41"/>
      <c r="C2" s="58" t="s">
        <v>22</v>
      </c>
      <c r="D2" s="58" t="s">
        <v>23</v>
      </c>
      <c r="E2" s="58" t="s">
        <v>36</v>
      </c>
      <c r="F2" s="15" t="s">
        <v>29</v>
      </c>
      <c r="G2" s="15" t="s">
        <v>40</v>
      </c>
      <c r="H2" s="15" t="s">
        <v>18</v>
      </c>
      <c r="I2" s="15" t="s">
        <v>37</v>
      </c>
      <c r="J2" s="15" t="s">
        <v>27</v>
      </c>
      <c r="K2" s="15" t="s">
        <v>74</v>
      </c>
      <c r="L2" s="15" t="s">
        <v>87</v>
      </c>
      <c r="M2" s="15" t="s">
        <v>91</v>
      </c>
      <c r="N2" s="41" t="s">
        <v>92</v>
      </c>
      <c r="O2" s="41" t="s">
        <v>94</v>
      </c>
      <c r="P2" s="41" t="s">
        <v>96</v>
      </c>
      <c r="Q2" s="41" t="s">
        <v>98</v>
      </c>
      <c r="R2" s="41" t="s">
        <v>101</v>
      </c>
      <c r="S2" s="41" t="s">
        <v>103</v>
      </c>
      <c r="T2" s="41" t="s">
        <v>105</v>
      </c>
      <c r="U2" s="41" t="s">
        <v>107</v>
      </c>
      <c r="V2" s="57" t="s">
        <v>75</v>
      </c>
    </row>
    <row r="3" spans="3:22" ht="12.75">
      <c r="C3" s="25" t="s">
        <v>110</v>
      </c>
      <c r="D3" t="s">
        <v>111</v>
      </c>
      <c r="E3" t="s">
        <v>150</v>
      </c>
      <c r="F3" s="54" t="s">
        <v>3</v>
      </c>
      <c r="I3" s="3">
        <v>150</v>
      </c>
      <c r="J3" s="106">
        <v>2</v>
      </c>
      <c r="K3" s="106">
        <v>4</v>
      </c>
      <c r="L3" s="107">
        <v>33.82125091739379</v>
      </c>
      <c r="M3" s="107">
        <v>33.82125091739379</v>
      </c>
      <c r="N3" s="107">
        <v>33.82125091739379</v>
      </c>
      <c r="Q3" s="107">
        <v>0.036695751447443525</v>
      </c>
      <c r="S3" s="107">
        <v>33.82125091739379</v>
      </c>
      <c r="T3" s="107">
        <v>14.678300578977412</v>
      </c>
      <c r="V3" s="54">
        <v>150</v>
      </c>
    </row>
    <row r="4" spans="3:22" ht="12.75">
      <c r="C4" s="25" t="s">
        <v>110</v>
      </c>
      <c r="D4" t="s">
        <v>112</v>
      </c>
      <c r="E4" t="s">
        <v>150</v>
      </c>
      <c r="F4" s="54" t="s">
        <v>77</v>
      </c>
      <c r="I4" s="3">
        <v>100</v>
      </c>
      <c r="J4" s="106">
        <v>0</v>
      </c>
      <c r="K4" s="106">
        <v>1</v>
      </c>
      <c r="L4" s="56">
        <v>100</v>
      </c>
      <c r="V4" s="54">
        <v>100</v>
      </c>
    </row>
    <row r="5" spans="3:22" ht="12.75">
      <c r="C5" s="25" t="s">
        <v>113</v>
      </c>
      <c r="D5" t="s">
        <v>150</v>
      </c>
      <c r="E5" t="s">
        <v>150</v>
      </c>
      <c r="F5" s="54" t="s">
        <v>3</v>
      </c>
      <c r="I5" s="3">
        <v>250</v>
      </c>
      <c r="J5" s="106">
        <v>4</v>
      </c>
      <c r="K5" s="106">
        <v>6</v>
      </c>
      <c r="L5" s="56">
        <v>38.81650687283278</v>
      </c>
      <c r="M5" s="56">
        <v>38.81650687283278</v>
      </c>
      <c r="N5" s="56">
        <v>38.81650687283278</v>
      </c>
      <c r="O5" s="107">
        <v>38.81650687283278</v>
      </c>
      <c r="P5" s="107">
        <v>38.81650687283278</v>
      </c>
      <c r="Q5" s="107">
        <v>0.04244818491561301</v>
      </c>
      <c r="R5" s="107">
        <v>0.05093782189873561</v>
      </c>
      <c r="S5" s="107">
        <v>38.81650687283278</v>
      </c>
      <c r="T5" s="107">
        <v>16.979273966245206</v>
      </c>
      <c r="U5" s="107">
        <v>0.028298789943742006</v>
      </c>
      <c r="V5" s="54">
        <v>250</v>
      </c>
    </row>
    <row r="6" spans="3:22" ht="12.75">
      <c r="C6" s="25" t="s">
        <v>115</v>
      </c>
      <c r="D6" t="s">
        <v>150</v>
      </c>
      <c r="E6" t="s">
        <v>150</v>
      </c>
      <c r="F6" s="54" t="s">
        <v>3</v>
      </c>
      <c r="I6" s="3">
        <v>200</v>
      </c>
      <c r="J6" s="106">
        <v>1</v>
      </c>
      <c r="K6" s="106">
        <v>5</v>
      </c>
      <c r="L6" s="56">
        <v>39.991702966189585</v>
      </c>
      <c r="M6" s="56">
        <v>39.991702966189585</v>
      </c>
      <c r="N6" s="56">
        <v>39.991702966189585</v>
      </c>
      <c r="O6" s="107">
        <v>39.991702966189585</v>
      </c>
      <c r="P6" s="107">
        <v>39.991702966189585</v>
      </c>
      <c r="Q6" s="107">
        <v>0.04148516905206388</v>
      </c>
      <c r="V6" s="54">
        <v>200</v>
      </c>
    </row>
    <row r="7" spans="3:22" ht="12.75">
      <c r="C7" s="25" t="s">
        <v>116</v>
      </c>
      <c r="D7" t="s">
        <v>117</v>
      </c>
      <c r="E7" t="s">
        <v>150</v>
      </c>
      <c r="F7" s="54" t="s">
        <v>3</v>
      </c>
      <c r="I7" s="3">
        <v>100</v>
      </c>
      <c r="J7" s="106">
        <v>0</v>
      </c>
      <c r="K7" s="106">
        <v>4</v>
      </c>
      <c r="L7" s="56">
        <v>25</v>
      </c>
      <c r="M7" s="56">
        <v>25</v>
      </c>
      <c r="N7" s="56">
        <v>25</v>
      </c>
      <c r="S7" s="107">
        <v>25</v>
      </c>
      <c r="V7" s="54">
        <v>100</v>
      </c>
    </row>
    <row r="8" spans="3:22" ht="12.75">
      <c r="C8" s="25" t="s">
        <v>116</v>
      </c>
      <c r="D8" t="s">
        <v>118</v>
      </c>
      <c r="E8" t="s">
        <v>150</v>
      </c>
      <c r="F8" s="54" t="s">
        <v>77</v>
      </c>
      <c r="I8" s="3">
        <v>50</v>
      </c>
      <c r="J8" s="106">
        <v>0</v>
      </c>
      <c r="K8" s="106">
        <v>1</v>
      </c>
      <c r="L8" s="56">
        <v>50</v>
      </c>
      <c r="V8" s="54">
        <v>50</v>
      </c>
    </row>
    <row r="9" spans="3:22" ht="12.75">
      <c r="C9" s="25" t="s">
        <v>119</v>
      </c>
      <c r="D9" t="s">
        <v>120</v>
      </c>
      <c r="E9" t="s">
        <v>150</v>
      </c>
      <c r="F9" s="54" t="s">
        <v>3</v>
      </c>
      <c r="I9" s="3">
        <v>35</v>
      </c>
      <c r="J9" s="106">
        <v>4</v>
      </c>
      <c r="K9" s="106">
        <v>6</v>
      </c>
      <c r="L9" s="56">
        <v>5.43431096219659</v>
      </c>
      <c r="M9" s="56">
        <v>5.43431096219659</v>
      </c>
      <c r="N9" s="56">
        <v>5.43431096219659</v>
      </c>
      <c r="O9" s="107">
        <v>5.43431096219659</v>
      </c>
      <c r="P9" s="107">
        <v>5.43431096219659</v>
      </c>
      <c r="Q9" s="107">
        <v>0.005942745888185822</v>
      </c>
      <c r="R9" s="107">
        <v>0.007131295065822985</v>
      </c>
      <c r="S9" s="107">
        <v>5.43431096219659</v>
      </c>
      <c r="T9" s="107">
        <v>2.377098355274329</v>
      </c>
      <c r="U9" s="107">
        <v>0.003961830592123881</v>
      </c>
      <c r="V9" s="54">
        <v>35</v>
      </c>
    </row>
    <row r="10" spans="3:22" ht="12.75">
      <c r="C10" s="25" t="s">
        <v>119</v>
      </c>
      <c r="D10" t="s">
        <v>121</v>
      </c>
      <c r="E10" t="s">
        <v>150</v>
      </c>
      <c r="F10" s="54" t="s">
        <v>3</v>
      </c>
      <c r="I10" s="3">
        <v>70</v>
      </c>
      <c r="J10" s="106">
        <v>4</v>
      </c>
      <c r="K10" s="106">
        <v>6</v>
      </c>
      <c r="L10" s="56">
        <v>10.86862192439318</v>
      </c>
      <c r="M10" s="56">
        <v>10.86862192439318</v>
      </c>
      <c r="N10" s="56">
        <v>10.86862192439318</v>
      </c>
      <c r="O10" s="107">
        <v>10.86862192439318</v>
      </c>
      <c r="P10" s="107">
        <v>10.86862192439318</v>
      </c>
      <c r="Q10" s="107">
        <v>0.011885491776371644</v>
      </c>
      <c r="R10" s="107">
        <v>0.01426259013164597</v>
      </c>
      <c r="S10" s="107">
        <v>10.86862192439318</v>
      </c>
      <c r="T10" s="107">
        <v>4.754196710548658</v>
      </c>
      <c r="U10" s="107">
        <v>0.007923661184247761</v>
      </c>
      <c r="V10" s="54">
        <v>70</v>
      </c>
    </row>
    <row r="11" spans="3:22" ht="12.75">
      <c r="C11" s="25" t="s">
        <v>119</v>
      </c>
      <c r="D11" t="s">
        <v>122</v>
      </c>
      <c r="E11" t="s">
        <v>150</v>
      </c>
      <c r="F11" s="54" t="s">
        <v>3</v>
      </c>
      <c r="I11" s="3">
        <v>40</v>
      </c>
      <c r="J11" s="106">
        <v>4</v>
      </c>
      <c r="K11" s="106">
        <v>6</v>
      </c>
      <c r="L11" s="56">
        <v>6.2106410996532455</v>
      </c>
      <c r="M11" s="56">
        <v>6.2106410996532455</v>
      </c>
      <c r="N11" s="56">
        <v>6.2106410996532455</v>
      </c>
      <c r="O11" s="107">
        <v>6.2106410996532455</v>
      </c>
      <c r="P11" s="107">
        <v>6.2106410996532455</v>
      </c>
      <c r="Q11" s="107">
        <v>0.006791709586498082</v>
      </c>
      <c r="R11" s="107">
        <v>0.008150051503797698</v>
      </c>
      <c r="S11" s="107">
        <v>6.2106410996532455</v>
      </c>
      <c r="T11" s="107">
        <v>2.716683834599233</v>
      </c>
      <c r="U11" s="107">
        <v>0.004527806390998721</v>
      </c>
      <c r="V11" s="54">
        <v>40</v>
      </c>
    </row>
    <row r="12" spans="3:22" ht="12.75">
      <c r="C12" s="25" t="s">
        <v>119</v>
      </c>
      <c r="D12" t="s">
        <v>123</v>
      </c>
      <c r="E12" t="s">
        <v>150</v>
      </c>
      <c r="F12" s="54" t="s">
        <v>3</v>
      </c>
      <c r="I12" s="3">
        <v>35</v>
      </c>
      <c r="J12" s="106">
        <v>4</v>
      </c>
      <c r="K12" s="106">
        <v>6</v>
      </c>
      <c r="L12" s="56">
        <v>5.43431096219659</v>
      </c>
      <c r="M12" s="56">
        <v>5.43431096219659</v>
      </c>
      <c r="N12" s="56">
        <v>5.43431096219659</v>
      </c>
      <c r="O12" s="107">
        <v>5.43431096219659</v>
      </c>
      <c r="P12" s="107">
        <v>5.43431096219659</v>
      </c>
      <c r="Q12" s="107">
        <v>0.005942745888185822</v>
      </c>
      <c r="R12" s="107">
        <v>0.007131295065822985</v>
      </c>
      <c r="S12" s="107">
        <v>5.43431096219659</v>
      </c>
      <c r="T12" s="107">
        <v>2.377098355274329</v>
      </c>
      <c r="U12" s="107">
        <v>0.003961830592123881</v>
      </c>
      <c r="V12" s="54">
        <v>35</v>
      </c>
    </row>
    <row r="13" spans="3:22" ht="12.75">
      <c r="C13" s="25" t="s">
        <v>119</v>
      </c>
      <c r="D13" t="s">
        <v>124</v>
      </c>
      <c r="E13" t="s">
        <v>150</v>
      </c>
      <c r="F13" s="54" t="s">
        <v>3</v>
      </c>
      <c r="I13" s="3">
        <v>35</v>
      </c>
      <c r="J13" s="106">
        <v>4</v>
      </c>
      <c r="K13" s="106">
        <v>6</v>
      </c>
      <c r="L13" s="56">
        <v>5.43431096219659</v>
      </c>
      <c r="M13" s="56">
        <v>5.43431096219659</v>
      </c>
      <c r="N13" s="56">
        <v>5.43431096219659</v>
      </c>
      <c r="O13" s="107">
        <v>5.43431096219659</v>
      </c>
      <c r="P13" s="107">
        <v>5.43431096219659</v>
      </c>
      <c r="Q13" s="107">
        <v>0.005942745888185822</v>
      </c>
      <c r="R13" s="107">
        <v>0.007131295065822985</v>
      </c>
      <c r="S13" s="107">
        <v>5.43431096219659</v>
      </c>
      <c r="T13" s="107">
        <v>2.377098355274329</v>
      </c>
      <c r="U13" s="107">
        <v>0.003961830592123881</v>
      </c>
      <c r="V13" s="54">
        <v>35</v>
      </c>
    </row>
    <row r="14" spans="3:22" ht="12.75">
      <c r="C14" s="25" t="s">
        <v>119</v>
      </c>
      <c r="D14" t="s">
        <v>125</v>
      </c>
      <c r="E14" t="s">
        <v>150</v>
      </c>
      <c r="F14" s="54" t="s">
        <v>3</v>
      </c>
      <c r="I14" s="3">
        <v>25</v>
      </c>
      <c r="J14" s="106">
        <v>4</v>
      </c>
      <c r="K14" s="106">
        <v>6</v>
      </c>
      <c r="L14" s="56">
        <v>3.8816506872832788</v>
      </c>
      <c r="M14" s="56">
        <v>3.8816506872832788</v>
      </c>
      <c r="N14" s="56">
        <v>3.8816506872832788</v>
      </c>
      <c r="O14" s="107">
        <v>3.8816506872832788</v>
      </c>
      <c r="P14" s="107">
        <v>3.8816506872832788</v>
      </c>
      <c r="Q14" s="107">
        <v>0.004244818491561301</v>
      </c>
      <c r="R14" s="107">
        <v>0.005093782189873561</v>
      </c>
      <c r="S14" s="107">
        <v>3.8816506872832788</v>
      </c>
      <c r="T14" s="107">
        <v>1.6979273966245205</v>
      </c>
      <c r="U14" s="107">
        <v>0.0028298789943742007</v>
      </c>
      <c r="V14" s="54">
        <v>25</v>
      </c>
    </row>
    <row r="15" spans="3:22" ht="12.75">
      <c r="C15" s="25" t="s">
        <v>126</v>
      </c>
      <c r="D15" t="s">
        <v>150</v>
      </c>
      <c r="E15" t="s">
        <v>150</v>
      </c>
      <c r="F15" s="54" t="s">
        <v>3</v>
      </c>
      <c r="I15" s="3">
        <v>175</v>
      </c>
      <c r="J15" s="106">
        <v>2</v>
      </c>
      <c r="K15" s="106">
        <v>3</v>
      </c>
      <c r="L15" s="56">
        <v>58.290869785807246</v>
      </c>
      <c r="M15" s="56">
        <v>58.290869785807246</v>
      </c>
      <c r="N15" s="56">
        <v>58.290869785807246</v>
      </c>
      <c r="Q15" s="107">
        <v>0.05790483753557011</v>
      </c>
      <c r="R15" s="107">
        <v>0.06948580504268413</v>
      </c>
      <c r="V15" s="54">
        <v>175</v>
      </c>
    </row>
    <row r="16" spans="3:22" ht="12.75">
      <c r="C16" s="25" t="s">
        <v>127</v>
      </c>
      <c r="D16" t="s">
        <v>150</v>
      </c>
      <c r="E16" t="s">
        <v>150</v>
      </c>
      <c r="F16" s="54" t="s">
        <v>3</v>
      </c>
      <c r="I16" s="3">
        <v>225</v>
      </c>
      <c r="J16" s="106">
        <v>1</v>
      </c>
      <c r="K16" s="106">
        <v>2</v>
      </c>
      <c r="L16" s="56">
        <v>112.45314452311537</v>
      </c>
      <c r="N16" s="56">
        <v>112.45314452311537</v>
      </c>
      <c r="Q16" s="107">
        <v>0.0937109537692628</v>
      </c>
      <c r="V16" s="54">
        <v>225</v>
      </c>
    </row>
    <row r="17" spans="3:22" ht="12.75">
      <c r="C17" s="25" t="s">
        <v>30</v>
      </c>
      <c r="D17" t="s">
        <v>111</v>
      </c>
      <c r="E17" t="s">
        <v>150</v>
      </c>
      <c r="F17" s="54" t="s">
        <v>3</v>
      </c>
      <c r="I17" s="3">
        <v>125</v>
      </c>
      <c r="J17" s="106">
        <v>2</v>
      </c>
      <c r="K17" s="106">
        <v>5</v>
      </c>
      <c r="L17" s="56">
        <v>23.09600344225366</v>
      </c>
      <c r="N17" s="56">
        <v>23.09600344225366</v>
      </c>
      <c r="O17" s="107">
        <v>23.09600344225366</v>
      </c>
      <c r="P17" s="107">
        <v>23.09600344225366</v>
      </c>
      <c r="R17" s="107">
        <v>0.028474524791819583</v>
      </c>
      <c r="S17" s="107">
        <v>23.09600344225366</v>
      </c>
      <c r="T17" s="107">
        <v>9.491508263939862</v>
      </c>
      <c r="V17" s="54">
        <v>125</v>
      </c>
    </row>
    <row r="18" spans="3:22" ht="12.75">
      <c r="C18" s="25" t="s">
        <v>30</v>
      </c>
      <c r="D18" t="s">
        <v>112</v>
      </c>
      <c r="E18" t="s">
        <v>150</v>
      </c>
      <c r="F18" s="54" t="s">
        <v>3</v>
      </c>
      <c r="I18" s="3">
        <v>75</v>
      </c>
      <c r="J18" s="106">
        <v>2</v>
      </c>
      <c r="K18" s="106">
        <v>3</v>
      </c>
      <c r="L18" s="56">
        <v>24.981801336774534</v>
      </c>
      <c r="M18" s="56">
        <v>24.981801336774534</v>
      </c>
      <c r="Q18" s="107">
        <v>0.024816358943815762</v>
      </c>
      <c r="R18" s="107">
        <v>0.029779630732578916</v>
      </c>
      <c r="S18" s="107">
        <v>24.981801336774534</v>
      </c>
      <c r="V18" s="54">
        <v>75</v>
      </c>
    </row>
    <row r="19" spans="3:22" ht="12.75">
      <c r="C19" s="25" t="s">
        <v>128</v>
      </c>
      <c r="D19" t="s">
        <v>150</v>
      </c>
      <c r="E19" t="s">
        <v>150</v>
      </c>
      <c r="F19" s="54" t="s">
        <v>3</v>
      </c>
      <c r="I19" s="3">
        <v>100</v>
      </c>
      <c r="J19" s="106">
        <v>4</v>
      </c>
      <c r="K19" s="106">
        <v>6</v>
      </c>
      <c r="L19" s="56">
        <v>15.526602749133115</v>
      </c>
      <c r="M19" s="56">
        <v>15.526602749133115</v>
      </c>
      <c r="N19" s="56">
        <v>15.526602749133115</v>
      </c>
      <c r="O19" s="107">
        <v>15.526602749133115</v>
      </c>
      <c r="P19" s="107">
        <v>15.526602749133115</v>
      </c>
      <c r="Q19" s="107">
        <v>0.016979273966245205</v>
      </c>
      <c r="R19" s="107">
        <v>0.020375128759494245</v>
      </c>
      <c r="S19" s="107">
        <v>15.526602749133115</v>
      </c>
      <c r="T19" s="107">
        <v>6.791709586498082</v>
      </c>
      <c r="U19" s="107">
        <v>0.011319515977496803</v>
      </c>
      <c r="V19" s="54">
        <v>100</v>
      </c>
    </row>
    <row r="20" spans="3:22" ht="12.75">
      <c r="C20" s="25" t="s">
        <v>129</v>
      </c>
      <c r="D20" t="s">
        <v>150</v>
      </c>
      <c r="E20" t="s">
        <v>150</v>
      </c>
      <c r="F20" s="54" t="s">
        <v>3</v>
      </c>
      <c r="I20" s="3">
        <v>120</v>
      </c>
      <c r="J20" s="106">
        <v>4</v>
      </c>
      <c r="K20" s="106">
        <v>6</v>
      </c>
      <c r="L20" s="56">
        <v>18.631923298959737</v>
      </c>
      <c r="M20" s="56">
        <v>18.631923298959737</v>
      </c>
      <c r="N20" s="56">
        <v>18.631923298959737</v>
      </c>
      <c r="O20" s="107">
        <v>18.631923298959737</v>
      </c>
      <c r="P20" s="107">
        <v>18.631923298959737</v>
      </c>
      <c r="Q20" s="107">
        <v>0.020375128759494245</v>
      </c>
      <c r="R20" s="107">
        <v>0.024450154511393093</v>
      </c>
      <c r="S20" s="107">
        <v>18.631923298959737</v>
      </c>
      <c r="T20" s="107">
        <v>8.150051503797698</v>
      </c>
      <c r="U20" s="107">
        <v>0.013583419172996164</v>
      </c>
      <c r="V20" s="54">
        <v>120</v>
      </c>
    </row>
  </sheetData>
  <dataValidations count="1">
    <dataValidation type="list" allowBlank="1" showInputMessage="1" showErrorMessage="1" sqref="F2:F20">
      <formula1>"Direct,Shared"</formula1>
    </dataValidation>
  </dataValidations>
  <printOptions/>
  <pageMargins left="0.49" right="0.47" top="1" bottom="1" header="0.5" footer="0.5"/>
  <pageSetup horizontalDpi="600" verticalDpi="600" orientation="landscape" r:id="rId3"/>
  <drawing r:id="rId2"/>
  <legacyDrawing r:id="rId1"/>
</worksheet>
</file>

<file path=xl/worksheets/sheet12.xml><?xml version="1.0" encoding="utf-8"?>
<worksheet xmlns="http://schemas.openxmlformats.org/spreadsheetml/2006/main" xmlns:r="http://schemas.openxmlformats.org/officeDocument/2006/relationships">
  <sheetPr codeName="Sheet15"/>
  <dimension ref="A1:AB15"/>
  <sheetViews>
    <sheetView workbookViewId="0" topLeftCell="A1">
      <pane xSplit="2" ySplit="2" topLeftCell="D3" activePane="bottomRight" state="frozen"/>
      <selection pane="topLeft" activeCell="A1" sqref="A1"/>
      <selection pane="topRight" activeCell="B1" sqref="B1"/>
      <selection pane="bottomLeft" activeCell="A2" sqref="A2"/>
      <selection pane="bottomRight" activeCell="H28" sqref="H28"/>
    </sheetView>
  </sheetViews>
  <sheetFormatPr defaultColWidth="9.140625" defaultRowHeight="12.75"/>
  <cols>
    <col min="1" max="1" width="23.28125" style="4" customWidth="1"/>
    <col min="2" max="2" width="5.8515625" style="0" customWidth="1"/>
    <col min="3" max="3" width="22.140625" style="0" bestFit="1" customWidth="1"/>
    <col min="4" max="4" width="23.7109375" style="0" bestFit="1" customWidth="1"/>
    <col min="5" max="5" width="15.7109375" style="0" bestFit="1" customWidth="1"/>
    <col min="6" max="6" width="10.57421875" style="0" bestFit="1" customWidth="1"/>
    <col min="7" max="7" width="21.140625" style="0" bestFit="1" customWidth="1"/>
    <col min="8" max="8" width="15.00390625" style="0" bestFit="1" customWidth="1"/>
  </cols>
  <sheetData>
    <row r="1" spans="1:21" s="7" customFormat="1" ht="38.25" thickBot="1">
      <c r="A1" s="53" t="s">
        <v>42</v>
      </c>
      <c r="B1" s="51"/>
      <c r="C1" s="59"/>
      <c r="D1" s="59"/>
      <c r="E1" s="47"/>
      <c r="F1" s="47"/>
      <c r="G1" s="47"/>
      <c r="H1" s="47"/>
      <c r="I1" s="48" t="s">
        <v>39</v>
      </c>
      <c r="J1" s="61"/>
      <c r="K1" s="61"/>
      <c r="L1" s="62"/>
      <c r="M1" s="62"/>
      <c r="N1" s="62"/>
      <c r="O1" s="62"/>
      <c r="P1" s="62"/>
      <c r="Q1" s="62"/>
      <c r="R1" s="63"/>
      <c r="S1" s="63"/>
      <c r="T1" s="47"/>
      <c r="U1" s="63"/>
    </row>
    <row r="2" spans="1:28" s="12" customFormat="1" ht="12.75">
      <c r="A2" s="16"/>
      <c r="B2" s="15"/>
      <c r="C2" s="121"/>
      <c r="D2" s="121"/>
      <c r="E2" s="121"/>
      <c r="F2" s="121"/>
      <c r="G2" s="122"/>
      <c r="H2" s="67"/>
      <c r="I2"/>
      <c r="J2"/>
      <c r="K2"/>
      <c r="L2"/>
      <c r="M2"/>
      <c r="N2"/>
      <c r="O2"/>
      <c r="P2"/>
      <c r="Q2"/>
      <c r="R2"/>
      <c r="S2"/>
      <c r="T2"/>
      <c r="U2"/>
      <c r="V2"/>
      <c r="W2"/>
      <c r="X2"/>
      <c r="Y2"/>
      <c r="Z2"/>
      <c r="AA2"/>
      <c r="AB2"/>
    </row>
    <row r="3" spans="3:8" ht="13.5" thickBot="1">
      <c r="C3" s="108" t="s">
        <v>78</v>
      </c>
      <c r="D3" s="108"/>
      <c r="E3" s="108"/>
      <c r="F3" s="108"/>
      <c r="G3" s="109" t="s">
        <v>79</v>
      </c>
      <c r="H3" s="113">
        <v>15000000</v>
      </c>
    </row>
    <row r="4" spans="3:8" ht="12.75">
      <c r="C4" t="s">
        <v>80</v>
      </c>
      <c r="D4" t="s">
        <v>81</v>
      </c>
      <c r="E4" t="s">
        <v>82</v>
      </c>
      <c r="F4" t="s">
        <v>83</v>
      </c>
      <c r="G4" t="s">
        <v>84</v>
      </c>
      <c r="H4" t="s">
        <v>85</v>
      </c>
    </row>
    <row r="5" spans="3:8" ht="12.75">
      <c r="C5" t="s">
        <v>87</v>
      </c>
      <c r="D5" s="115">
        <v>0.30255</v>
      </c>
      <c r="E5" s="114">
        <f>$D$5*$H$3</f>
        <v>4538250</v>
      </c>
      <c r="F5">
        <f>0.5</f>
        <v>0.5</v>
      </c>
      <c r="G5" s="114">
        <f>$E$5*$F$5</f>
        <v>2269125</v>
      </c>
      <c r="H5" s="114">
        <f>$E$5-$G$5</f>
        <v>2269125</v>
      </c>
    </row>
    <row r="6" spans="3:8" ht="12.75">
      <c r="C6" t="s">
        <v>91</v>
      </c>
      <c r="D6" s="115">
        <v>0.15305</v>
      </c>
      <c r="E6" s="114">
        <f>$D$6*$H$3</f>
        <v>2295750</v>
      </c>
      <c r="F6">
        <f>0.5</f>
        <v>0.5</v>
      </c>
      <c r="G6" s="114">
        <f>$E$6*$F$6</f>
        <v>1147875</v>
      </c>
      <c r="H6" s="114">
        <f>$E$6-$G$6</f>
        <v>1147875</v>
      </c>
    </row>
    <row r="7" spans="3:8" ht="12.75">
      <c r="C7" t="s">
        <v>92</v>
      </c>
      <c r="D7" s="115">
        <v>0.21094</v>
      </c>
      <c r="E7" s="114">
        <f>$D$7*$H$3</f>
        <v>3164100</v>
      </c>
      <c r="F7">
        <f>0.5</f>
        <v>0.5</v>
      </c>
      <c r="G7" s="114">
        <f>$E$7*$F$7</f>
        <v>1582050</v>
      </c>
      <c r="H7" s="114">
        <f>$E$7-$G$7</f>
        <v>1582050</v>
      </c>
    </row>
    <row r="8" spans="3:8" ht="12.75">
      <c r="C8" t="s">
        <v>94</v>
      </c>
      <c r="D8" s="115">
        <v>0.09075</v>
      </c>
      <c r="E8" s="114">
        <f>$D$8*$H$3</f>
        <v>1361250</v>
      </c>
      <c r="F8">
        <f>0.5</f>
        <v>0.5</v>
      </c>
      <c r="G8" s="114">
        <f>$E$8*$F$8</f>
        <v>680625</v>
      </c>
      <c r="H8" s="114">
        <f>$E$8-$G$8</f>
        <v>680625</v>
      </c>
    </row>
    <row r="9" spans="3:8" ht="12.75">
      <c r="C9" t="s">
        <v>96</v>
      </c>
      <c r="D9" s="115">
        <v>0.09075</v>
      </c>
      <c r="E9" s="114">
        <f>$D$9*$H$3</f>
        <v>1361250</v>
      </c>
      <c r="F9">
        <f>0.8</f>
        <v>0.8</v>
      </c>
      <c r="G9" s="114">
        <f>$E$9*$F$9</f>
        <v>1089000</v>
      </c>
      <c r="H9" s="114">
        <f>$E$9-$G$9</f>
        <v>272250</v>
      </c>
    </row>
    <row r="10" spans="3:8" ht="12.75">
      <c r="C10" t="s">
        <v>98</v>
      </c>
      <c r="D10" s="115">
        <v>0.0002</v>
      </c>
      <c r="E10" s="114">
        <f>$D$10*$H$3</f>
        <v>3000</v>
      </c>
      <c r="F10">
        <f>0</f>
        <v>0</v>
      </c>
      <c r="G10" s="114">
        <f>$E$10*$F$10</f>
        <v>0</v>
      </c>
      <c r="H10" s="114">
        <f>$E$10-$G$10</f>
        <v>3000</v>
      </c>
    </row>
    <row r="11" spans="3:8" ht="12.75">
      <c r="C11" t="s">
        <v>101</v>
      </c>
      <c r="D11" s="115">
        <v>0.00014</v>
      </c>
      <c r="E11" s="114">
        <f>$D$11*$H$3</f>
        <v>2100</v>
      </c>
      <c r="F11">
        <f>0</f>
        <v>0</v>
      </c>
      <c r="G11" s="114">
        <f>$E$11*$F$11</f>
        <v>0</v>
      </c>
      <c r="H11" s="114">
        <f>$E$11-$G$11</f>
        <v>2100</v>
      </c>
    </row>
    <row r="12" spans="3:8" ht="12.75">
      <c r="C12" t="s">
        <v>103</v>
      </c>
      <c r="D12" s="115">
        <v>0.11368</v>
      </c>
      <c r="E12" s="114">
        <f>$D$12*$H$3</f>
        <v>1705200</v>
      </c>
      <c r="F12">
        <f>0</f>
        <v>0</v>
      </c>
      <c r="G12" s="114">
        <f>$E$12*$F$12</f>
        <v>0</v>
      </c>
      <c r="H12" s="114">
        <f>$E$12-$G$12</f>
        <v>1705200</v>
      </c>
    </row>
    <row r="13" spans="3:8" ht="12.75">
      <c r="C13" t="s">
        <v>105</v>
      </c>
      <c r="D13" s="115">
        <v>0.0379</v>
      </c>
      <c r="E13" s="114">
        <f>$D$13*$H$3</f>
        <v>568500</v>
      </c>
      <c r="F13">
        <f>0</f>
        <v>0</v>
      </c>
      <c r="G13" s="114">
        <f>$E$13*$F$13</f>
        <v>0</v>
      </c>
      <c r="H13" s="114">
        <f>$E$13-$G$13</f>
        <v>568500</v>
      </c>
    </row>
    <row r="14" spans="3:8" ht="12.75">
      <c r="C14" t="s">
        <v>107</v>
      </c>
      <c r="D14" s="115">
        <v>4E-05</v>
      </c>
      <c r="E14" s="114">
        <f>$D$14*$H$3</f>
        <v>600</v>
      </c>
      <c r="F14">
        <f>0</f>
        <v>0</v>
      </c>
      <c r="G14" s="114">
        <f>$E$14*$F$14</f>
        <v>0</v>
      </c>
      <c r="H14" s="114">
        <f>$E$14-$G$14</f>
        <v>600</v>
      </c>
    </row>
    <row r="15" spans="3:8" ht="12.75">
      <c r="C15" t="s">
        <v>75</v>
      </c>
      <c r="D15">
        <v>1</v>
      </c>
      <c r="E15" s="114">
        <f>$D$15*$H$3</f>
        <v>15000000</v>
      </c>
      <c r="G15" s="114">
        <f>SUM($G$5:$G$14)</f>
        <v>6768675</v>
      </c>
      <c r="H15" s="114">
        <f>SUM($H$5:$H$14)</f>
        <v>8231325</v>
      </c>
    </row>
  </sheetData>
  <mergeCells count="1">
    <mergeCell ref="C2:G2"/>
  </mergeCells>
  <printOptions horizontalCentered="1"/>
  <pageMargins left="0.49" right="0.47" top="1" bottom="1" header="0.5" footer="0.5"/>
  <pageSetup horizontalDpi="600" verticalDpi="600" orientation="landscape" r:id="rId3"/>
  <drawing r:id="rId2"/>
  <legacyDrawing r:id="rId1"/>
</worksheet>
</file>

<file path=xl/worksheets/sheet13.xml><?xml version="1.0" encoding="utf-8"?>
<worksheet xmlns="http://schemas.openxmlformats.org/spreadsheetml/2006/main" xmlns:r="http://schemas.openxmlformats.org/officeDocument/2006/relationships">
  <sheetPr codeName="Sheet3"/>
  <dimension ref="A1:DM23"/>
  <sheetViews>
    <sheetView workbookViewId="0" topLeftCell="A1">
      <pane xSplit="2" ySplit="2" topLeftCell="C3" activePane="bottomRight" state="frozen"/>
      <selection pane="topLeft" activeCell="A1" sqref="A1"/>
      <selection pane="topRight" activeCell="C1" sqref="C1"/>
      <selection pane="bottomLeft" activeCell="A30" sqref="A30"/>
      <selection pane="bottomRight" activeCell="C17" sqref="C17"/>
    </sheetView>
  </sheetViews>
  <sheetFormatPr defaultColWidth="9.140625" defaultRowHeight="12.75"/>
  <cols>
    <col min="1" max="1" width="23.421875" style="4" bestFit="1" customWidth="1"/>
    <col min="2" max="2" width="4.00390625" style="0" bestFit="1" customWidth="1"/>
    <col min="3" max="3" width="42.28125" style="0" bestFit="1" customWidth="1"/>
    <col min="4" max="4" width="13.421875" style="0" bestFit="1" customWidth="1"/>
    <col min="5" max="5" width="7.28125" style="0" bestFit="1" customWidth="1"/>
    <col min="6" max="6" width="13.57421875" style="0" bestFit="1" customWidth="1"/>
    <col min="7" max="8" width="13.421875" style="0" bestFit="1" customWidth="1"/>
    <col min="9" max="9" width="21.7109375" style="0" bestFit="1" customWidth="1"/>
    <col min="10" max="10" width="13.421875" style="0" bestFit="1" customWidth="1"/>
    <col min="11" max="11" width="7.28125" style="0" bestFit="1" customWidth="1"/>
    <col min="12" max="12" width="13.57421875" style="0" bestFit="1" customWidth="1"/>
    <col min="13" max="13" width="13.421875" style="0" bestFit="1" customWidth="1"/>
    <col min="14" max="14" width="13.57421875" style="0" bestFit="1" customWidth="1"/>
    <col min="15" max="15" width="21.7109375" style="0" bestFit="1" customWidth="1"/>
    <col min="16" max="16" width="13.421875" style="0" bestFit="1" customWidth="1"/>
    <col min="17" max="17" width="7.28125" style="0" bestFit="1" customWidth="1"/>
    <col min="18" max="18" width="13.57421875" style="0" bestFit="1" customWidth="1"/>
    <col min="19" max="20" width="13.421875" style="0" bestFit="1" customWidth="1"/>
    <col min="21" max="21" width="21.7109375" style="0" bestFit="1" customWidth="1"/>
    <col min="22" max="22" width="13.421875" style="0" bestFit="1" customWidth="1"/>
    <col min="23" max="23" width="7.28125" style="0" bestFit="1" customWidth="1"/>
    <col min="24" max="24" width="13.57421875" style="0" bestFit="1" customWidth="1"/>
    <col min="25" max="26" width="13.421875" style="0" bestFit="1" customWidth="1"/>
    <col min="27" max="27" width="21.7109375" style="0" bestFit="1" customWidth="1"/>
    <col min="28" max="28" width="13.421875" style="0" bestFit="1" customWidth="1"/>
    <col min="29" max="29" width="7.28125" style="0" bestFit="1" customWidth="1"/>
    <col min="30" max="30" width="13.57421875" style="0" bestFit="1" customWidth="1"/>
    <col min="31" max="32" width="13.421875" style="0" bestFit="1" customWidth="1"/>
    <col min="33" max="33" width="21.7109375" style="0" bestFit="1" customWidth="1"/>
    <col min="34" max="34" width="13.421875" style="0" bestFit="1" customWidth="1"/>
    <col min="35" max="35" width="7.28125" style="0" bestFit="1" customWidth="1"/>
    <col min="36" max="36" width="13.57421875" style="0" bestFit="1" customWidth="1"/>
    <col min="37" max="37" width="13.421875" style="0" bestFit="1" customWidth="1"/>
    <col min="38" max="38" width="13.57421875" style="0" bestFit="1" customWidth="1"/>
    <col min="39" max="39" width="21.7109375" style="0" bestFit="1" customWidth="1"/>
    <col min="40" max="40" width="13.421875" style="0" bestFit="1" customWidth="1"/>
    <col min="41" max="41" width="7.28125" style="0" bestFit="1" customWidth="1"/>
    <col min="42" max="42" width="13.57421875" style="0" bestFit="1" customWidth="1"/>
    <col min="43" max="44" width="13.421875" style="0" bestFit="1" customWidth="1"/>
    <col min="45" max="45" width="21.7109375" style="0" bestFit="1" customWidth="1"/>
    <col min="46" max="46" width="13.421875" style="0" bestFit="1" customWidth="1"/>
    <col min="47" max="47" width="7.28125" style="0" bestFit="1" customWidth="1"/>
    <col min="48" max="48" width="13.57421875" style="0" bestFit="1" customWidth="1"/>
    <col min="49" max="50" width="13.421875" style="0" bestFit="1" customWidth="1"/>
    <col min="51" max="51" width="21.7109375" style="0" bestFit="1" customWidth="1"/>
    <col min="52" max="52" width="13.421875" style="0" bestFit="1" customWidth="1"/>
    <col min="53" max="53" width="7.28125" style="0" bestFit="1" customWidth="1"/>
    <col min="54" max="54" width="13.57421875" style="0" bestFit="1" customWidth="1"/>
    <col min="55" max="56" width="13.421875" style="0" bestFit="1" customWidth="1"/>
    <col min="57" max="57" width="21.7109375" style="0" bestFit="1" customWidth="1"/>
    <col min="58" max="58" width="13.421875" style="0" bestFit="1" customWidth="1"/>
    <col min="59" max="59" width="7.28125" style="0" bestFit="1" customWidth="1"/>
    <col min="60" max="60" width="13.57421875" style="0" bestFit="1" customWidth="1"/>
    <col min="61" max="61" width="13.421875" style="0" bestFit="1" customWidth="1"/>
    <col min="62" max="62" width="13.57421875" style="0" bestFit="1" customWidth="1"/>
    <col min="63" max="65" width="13.421875" style="0" bestFit="1" customWidth="1"/>
    <col min="66" max="66" width="13.28125" style="0" bestFit="1" customWidth="1"/>
    <col min="67" max="67" width="21.7109375" style="0" bestFit="1" customWidth="1"/>
    <col min="68" max="68" width="13.421875" style="0" bestFit="1" customWidth="1"/>
    <col min="69" max="69" width="7.28125" style="0" bestFit="1" customWidth="1"/>
    <col min="70" max="70" width="13.57421875" style="0" bestFit="1" customWidth="1"/>
    <col min="71" max="73" width="13.421875" style="0" bestFit="1" customWidth="1"/>
    <col min="74" max="74" width="6.57421875" style="0" bestFit="1" customWidth="1"/>
    <col min="75" max="75" width="21.7109375" style="0" bestFit="1" customWidth="1"/>
    <col min="76" max="76" width="13.421875" style="0" bestFit="1" customWidth="1"/>
    <col min="77" max="77" width="7.28125" style="0" bestFit="1" customWidth="1"/>
    <col min="78" max="78" width="13.57421875" style="0" bestFit="1" customWidth="1"/>
    <col min="79" max="81" width="13.421875" style="0" bestFit="1" customWidth="1"/>
    <col min="83" max="83" width="7.421875" style="0" bestFit="1" customWidth="1"/>
    <col min="84" max="84" width="6.57421875" style="0" bestFit="1" customWidth="1"/>
    <col min="85" max="85" width="9.28125" style="0" bestFit="1" customWidth="1"/>
    <col min="86" max="86" width="6.8515625" style="0" bestFit="1" customWidth="1"/>
    <col min="87" max="88" width="13.421875" style="0" bestFit="1" customWidth="1"/>
    <col min="89" max="89" width="2.00390625" style="0" bestFit="1" customWidth="1"/>
    <col min="92" max="92" width="2.00390625" style="0" bestFit="1" customWidth="1"/>
  </cols>
  <sheetData>
    <row r="1" spans="1:21" s="7" customFormat="1" ht="38.25" thickBot="1">
      <c r="A1" s="68" t="s">
        <v>68</v>
      </c>
      <c r="B1" s="70"/>
      <c r="C1" s="22"/>
      <c r="D1" s="22"/>
      <c r="E1" s="18"/>
      <c r="F1" s="18"/>
      <c r="G1" s="18"/>
      <c r="H1" s="18"/>
      <c r="I1" s="42" t="s">
        <v>39</v>
      </c>
      <c r="J1" s="19"/>
      <c r="K1" s="19"/>
      <c r="L1" s="20"/>
      <c r="M1" s="20"/>
      <c r="N1" s="20"/>
      <c r="O1" s="20"/>
      <c r="P1" s="20"/>
      <c r="Q1" s="20"/>
      <c r="R1" s="21"/>
      <c r="S1" s="21"/>
      <c r="T1" s="18"/>
      <c r="U1" s="21"/>
    </row>
    <row r="2" spans="1:117" s="17" customFormat="1" ht="13.5" thickBot="1">
      <c r="A2" s="69"/>
      <c r="B2" s="71"/>
      <c r="C2" s="10"/>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t="s">
        <v>30</v>
      </c>
      <c r="CF2" s="9" t="s">
        <v>31</v>
      </c>
      <c r="CG2" s="9" t="s">
        <v>38</v>
      </c>
      <c r="CH2" s="9" t="s">
        <v>3</v>
      </c>
      <c r="CI2" s="9"/>
      <c r="CJ2" s="9"/>
      <c r="CK2" s="9">
        <v>7</v>
      </c>
      <c r="CL2" s="9"/>
      <c r="CM2" s="9"/>
      <c r="CN2" s="9">
        <v>7</v>
      </c>
      <c r="CO2" s="9"/>
      <c r="CP2" s="9"/>
      <c r="CQ2" s="9"/>
      <c r="CR2" s="9"/>
      <c r="CS2" s="9"/>
      <c r="CT2" s="9"/>
      <c r="CU2" s="9"/>
      <c r="CV2" s="9"/>
      <c r="CW2" s="9"/>
      <c r="CX2" s="9"/>
      <c r="CY2" s="9"/>
      <c r="CZ2" s="9"/>
      <c r="DA2" s="9"/>
      <c r="DB2" s="9"/>
      <c r="DC2" s="9"/>
      <c r="DD2" s="9"/>
      <c r="DE2" s="9"/>
      <c r="DF2" s="9"/>
      <c r="DG2" s="9"/>
      <c r="DH2" s="9"/>
      <c r="DI2" s="9"/>
      <c r="DJ2" s="9"/>
      <c r="DK2" s="9"/>
      <c r="DL2" s="9"/>
      <c r="DM2" s="9"/>
    </row>
    <row r="3" ht="12.75">
      <c r="C3" t="s">
        <v>148</v>
      </c>
    </row>
    <row r="4" spans="3:58" ht="12.75">
      <c r="C4" t="s">
        <v>87</v>
      </c>
      <c r="D4">
        <v>18</v>
      </c>
      <c r="I4" t="s">
        <v>91</v>
      </c>
      <c r="J4">
        <v>14</v>
      </c>
      <c r="O4" t="s">
        <v>92</v>
      </c>
      <c r="P4">
        <v>15</v>
      </c>
      <c r="U4" t="s">
        <v>94</v>
      </c>
      <c r="V4">
        <v>11</v>
      </c>
      <c r="AA4" t="s">
        <v>96</v>
      </c>
      <c r="AB4">
        <v>11</v>
      </c>
      <c r="AG4" t="s">
        <v>98</v>
      </c>
      <c r="AH4">
        <v>14</v>
      </c>
      <c r="AM4" t="s">
        <v>101</v>
      </c>
      <c r="AN4">
        <v>12</v>
      </c>
      <c r="AS4" t="s">
        <v>103</v>
      </c>
      <c r="AT4">
        <v>13</v>
      </c>
      <c r="AY4" t="s">
        <v>105</v>
      </c>
      <c r="AZ4">
        <v>11</v>
      </c>
      <c r="BE4" t="s">
        <v>107</v>
      </c>
      <c r="BF4">
        <v>9</v>
      </c>
    </row>
    <row r="5" spans="3:61" ht="12.75">
      <c r="C5" t="s">
        <v>22</v>
      </c>
      <c r="D5" t="s">
        <v>149</v>
      </c>
      <c r="E5" t="s">
        <v>36</v>
      </c>
      <c r="F5" t="s">
        <v>29</v>
      </c>
      <c r="G5" t="s">
        <v>37</v>
      </c>
      <c r="I5" t="s">
        <v>22</v>
      </c>
      <c r="J5" t="s">
        <v>149</v>
      </c>
      <c r="K5" t="s">
        <v>36</v>
      </c>
      <c r="L5" t="s">
        <v>29</v>
      </c>
      <c r="M5" t="s">
        <v>37</v>
      </c>
      <c r="O5" t="s">
        <v>22</v>
      </c>
      <c r="P5" t="s">
        <v>149</v>
      </c>
      <c r="Q5" t="s">
        <v>36</v>
      </c>
      <c r="R5" t="s">
        <v>29</v>
      </c>
      <c r="S5" t="s">
        <v>37</v>
      </c>
      <c r="U5" t="s">
        <v>22</v>
      </c>
      <c r="V5" t="s">
        <v>149</v>
      </c>
      <c r="W5" t="s">
        <v>36</v>
      </c>
      <c r="X5" t="s">
        <v>29</v>
      </c>
      <c r="Y5" t="s">
        <v>37</v>
      </c>
      <c r="AA5" t="s">
        <v>22</v>
      </c>
      <c r="AB5" t="s">
        <v>149</v>
      </c>
      <c r="AC5" t="s">
        <v>36</v>
      </c>
      <c r="AD5" t="s">
        <v>29</v>
      </c>
      <c r="AE5" t="s">
        <v>37</v>
      </c>
      <c r="AG5" t="s">
        <v>22</v>
      </c>
      <c r="AH5" t="s">
        <v>149</v>
      </c>
      <c r="AI5" t="s">
        <v>36</v>
      </c>
      <c r="AJ5" t="s">
        <v>29</v>
      </c>
      <c r="AK5" t="s">
        <v>37</v>
      </c>
      <c r="AM5" t="s">
        <v>22</v>
      </c>
      <c r="AN5" t="s">
        <v>149</v>
      </c>
      <c r="AO5" t="s">
        <v>36</v>
      </c>
      <c r="AP5" t="s">
        <v>29</v>
      </c>
      <c r="AQ5" t="s">
        <v>37</v>
      </c>
      <c r="AS5" t="s">
        <v>22</v>
      </c>
      <c r="AT5" t="s">
        <v>149</v>
      </c>
      <c r="AU5" t="s">
        <v>36</v>
      </c>
      <c r="AV5" t="s">
        <v>29</v>
      </c>
      <c r="AW5" t="s">
        <v>37</v>
      </c>
      <c r="AY5" t="s">
        <v>22</v>
      </c>
      <c r="AZ5" t="s">
        <v>149</v>
      </c>
      <c r="BA5" t="s">
        <v>36</v>
      </c>
      <c r="BB5" t="s">
        <v>29</v>
      </c>
      <c r="BC5" t="s">
        <v>37</v>
      </c>
      <c r="BE5" t="s">
        <v>22</v>
      </c>
      <c r="BF5" t="s">
        <v>149</v>
      </c>
      <c r="BG5" t="s">
        <v>36</v>
      </c>
      <c r="BH5" t="s">
        <v>29</v>
      </c>
      <c r="BI5" t="s">
        <v>37</v>
      </c>
    </row>
    <row r="6" spans="3:61" ht="12.75">
      <c r="C6" t="s">
        <v>110</v>
      </c>
      <c r="D6" t="s">
        <v>111</v>
      </c>
      <c r="E6" t="s">
        <v>150</v>
      </c>
      <c r="F6" t="s">
        <v>3</v>
      </c>
      <c r="G6">
        <v>150</v>
      </c>
      <c r="I6" t="s">
        <v>110</v>
      </c>
      <c r="J6" t="s">
        <v>111</v>
      </c>
      <c r="K6" t="s">
        <v>150</v>
      </c>
      <c r="L6" t="s">
        <v>3</v>
      </c>
      <c r="M6">
        <v>150</v>
      </c>
      <c r="O6" t="s">
        <v>110</v>
      </c>
      <c r="P6" t="s">
        <v>111</v>
      </c>
      <c r="Q6" t="s">
        <v>150</v>
      </c>
      <c r="R6" t="s">
        <v>3</v>
      </c>
      <c r="S6">
        <v>150</v>
      </c>
      <c r="U6" t="s">
        <v>113</v>
      </c>
      <c r="V6" t="s">
        <v>150</v>
      </c>
      <c r="W6" t="s">
        <v>150</v>
      </c>
      <c r="X6" t="s">
        <v>3</v>
      </c>
      <c r="Y6">
        <v>250</v>
      </c>
      <c r="AA6" t="s">
        <v>113</v>
      </c>
      <c r="AB6" t="s">
        <v>150</v>
      </c>
      <c r="AC6" t="s">
        <v>150</v>
      </c>
      <c r="AD6" t="s">
        <v>3</v>
      </c>
      <c r="AE6">
        <v>250</v>
      </c>
      <c r="AG6" t="s">
        <v>110</v>
      </c>
      <c r="AH6" t="s">
        <v>111</v>
      </c>
      <c r="AI6" t="s">
        <v>150</v>
      </c>
      <c r="AJ6" t="s">
        <v>3</v>
      </c>
      <c r="AK6">
        <v>150</v>
      </c>
      <c r="AM6" t="s">
        <v>113</v>
      </c>
      <c r="AN6" t="s">
        <v>150</v>
      </c>
      <c r="AO6" t="s">
        <v>150</v>
      </c>
      <c r="AP6" t="s">
        <v>3</v>
      </c>
      <c r="AQ6">
        <v>250</v>
      </c>
      <c r="AS6" t="s">
        <v>110</v>
      </c>
      <c r="AT6" t="s">
        <v>111</v>
      </c>
      <c r="AU6" t="s">
        <v>150</v>
      </c>
      <c r="AV6" t="s">
        <v>3</v>
      </c>
      <c r="AW6">
        <v>150</v>
      </c>
      <c r="AY6" t="s">
        <v>110</v>
      </c>
      <c r="AZ6" t="s">
        <v>111</v>
      </c>
      <c r="BA6" t="s">
        <v>150</v>
      </c>
      <c r="BB6" t="s">
        <v>3</v>
      </c>
      <c r="BC6">
        <v>150</v>
      </c>
      <c r="BE6" t="s">
        <v>113</v>
      </c>
      <c r="BF6" t="s">
        <v>150</v>
      </c>
      <c r="BG6" t="s">
        <v>150</v>
      </c>
      <c r="BH6" t="s">
        <v>3</v>
      </c>
      <c r="BI6">
        <v>250</v>
      </c>
    </row>
    <row r="7" spans="3:61" ht="12.75">
      <c r="C7" t="s">
        <v>110</v>
      </c>
      <c r="D7" t="s">
        <v>112</v>
      </c>
      <c r="E7" t="s">
        <v>150</v>
      </c>
      <c r="F7" t="s">
        <v>77</v>
      </c>
      <c r="G7">
        <v>100</v>
      </c>
      <c r="I7" t="s">
        <v>113</v>
      </c>
      <c r="J7" t="s">
        <v>150</v>
      </c>
      <c r="K7" t="s">
        <v>150</v>
      </c>
      <c r="L7" t="s">
        <v>3</v>
      </c>
      <c r="M7">
        <v>250</v>
      </c>
      <c r="O7" t="s">
        <v>113</v>
      </c>
      <c r="P7" t="s">
        <v>150</v>
      </c>
      <c r="Q7" t="s">
        <v>150</v>
      </c>
      <c r="R7" t="s">
        <v>3</v>
      </c>
      <c r="S7">
        <v>250</v>
      </c>
      <c r="U7" t="s">
        <v>115</v>
      </c>
      <c r="V7" t="s">
        <v>150</v>
      </c>
      <c r="W7" t="s">
        <v>150</v>
      </c>
      <c r="X7" t="s">
        <v>3</v>
      </c>
      <c r="Y7">
        <v>200</v>
      </c>
      <c r="AA7" t="s">
        <v>115</v>
      </c>
      <c r="AB7" t="s">
        <v>150</v>
      </c>
      <c r="AC7" t="s">
        <v>150</v>
      </c>
      <c r="AD7" t="s">
        <v>3</v>
      </c>
      <c r="AE7">
        <v>200</v>
      </c>
      <c r="AG7" t="s">
        <v>113</v>
      </c>
      <c r="AH7" t="s">
        <v>150</v>
      </c>
      <c r="AI7" t="s">
        <v>150</v>
      </c>
      <c r="AJ7" t="s">
        <v>3</v>
      </c>
      <c r="AK7">
        <v>250</v>
      </c>
      <c r="AM7" t="s">
        <v>119</v>
      </c>
      <c r="AN7" t="s">
        <v>120</v>
      </c>
      <c r="AO7" t="s">
        <v>150</v>
      </c>
      <c r="AP7" t="s">
        <v>3</v>
      </c>
      <c r="AQ7">
        <v>35</v>
      </c>
      <c r="AS7" t="s">
        <v>113</v>
      </c>
      <c r="AT7" t="s">
        <v>150</v>
      </c>
      <c r="AU7" t="s">
        <v>150</v>
      </c>
      <c r="AV7" t="s">
        <v>3</v>
      </c>
      <c r="AW7">
        <v>250</v>
      </c>
      <c r="AY7" t="s">
        <v>113</v>
      </c>
      <c r="AZ7" t="s">
        <v>150</v>
      </c>
      <c r="BA7" t="s">
        <v>150</v>
      </c>
      <c r="BB7" t="s">
        <v>3</v>
      </c>
      <c r="BC7">
        <v>250</v>
      </c>
      <c r="BE7" t="s">
        <v>119</v>
      </c>
      <c r="BF7" t="s">
        <v>120</v>
      </c>
      <c r="BG7" t="s">
        <v>150</v>
      </c>
      <c r="BH7" t="s">
        <v>3</v>
      </c>
      <c r="BI7">
        <v>35</v>
      </c>
    </row>
    <row r="8" spans="3:61" ht="12.75">
      <c r="C8" t="s">
        <v>113</v>
      </c>
      <c r="D8" t="s">
        <v>150</v>
      </c>
      <c r="E8" t="s">
        <v>150</v>
      </c>
      <c r="F8" t="s">
        <v>3</v>
      </c>
      <c r="G8">
        <v>250</v>
      </c>
      <c r="I8" t="s">
        <v>115</v>
      </c>
      <c r="J8" t="s">
        <v>150</v>
      </c>
      <c r="K8" t="s">
        <v>150</v>
      </c>
      <c r="L8" t="s">
        <v>3</v>
      </c>
      <c r="M8">
        <v>200</v>
      </c>
      <c r="O8" t="s">
        <v>115</v>
      </c>
      <c r="P8" t="s">
        <v>150</v>
      </c>
      <c r="Q8" t="s">
        <v>150</v>
      </c>
      <c r="R8" t="s">
        <v>3</v>
      </c>
      <c r="S8">
        <v>200</v>
      </c>
      <c r="U8" t="s">
        <v>119</v>
      </c>
      <c r="V8" t="s">
        <v>120</v>
      </c>
      <c r="W8" t="s">
        <v>150</v>
      </c>
      <c r="X8" t="s">
        <v>3</v>
      </c>
      <c r="Y8">
        <v>35</v>
      </c>
      <c r="AA8" t="s">
        <v>119</v>
      </c>
      <c r="AB8" t="s">
        <v>120</v>
      </c>
      <c r="AC8" t="s">
        <v>150</v>
      </c>
      <c r="AD8" t="s">
        <v>3</v>
      </c>
      <c r="AE8">
        <v>35</v>
      </c>
      <c r="AG8" t="s">
        <v>115</v>
      </c>
      <c r="AH8" t="s">
        <v>150</v>
      </c>
      <c r="AI8" t="s">
        <v>150</v>
      </c>
      <c r="AJ8" t="s">
        <v>3</v>
      </c>
      <c r="AK8">
        <v>200</v>
      </c>
      <c r="AM8" t="s">
        <v>119</v>
      </c>
      <c r="AN8" t="s">
        <v>121</v>
      </c>
      <c r="AO8" t="s">
        <v>150</v>
      </c>
      <c r="AP8" t="s">
        <v>3</v>
      </c>
      <c r="AQ8">
        <v>70</v>
      </c>
      <c r="AS8" t="s">
        <v>116</v>
      </c>
      <c r="AT8" t="s">
        <v>117</v>
      </c>
      <c r="AU8" t="s">
        <v>150</v>
      </c>
      <c r="AV8" t="s">
        <v>3</v>
      </c>
      <c r="AW8">
        <v>100</v>
      </c>
      <c r="AY8" t="s">
        <v>119</v>
      </c>
      <c r="AZ8" t="s">
        <v>120</v>
      </c>
      <c r="BA8" t="s">
        <v>150</v>
      </c>
      <c r="BB8" t="s">
        <v>3</v>
      </c>
      <c r="BC8">
        <v>35</v>
      </c>
      <c r="BE8" t="s">
        <v>119</v>
      </c>
      <c r="BF8" t="s">
        <v>121</v>
      </c>
      <c r="BG8" t="s">
        <v>150</v>
      </c>
      <c r="BH8" t="s">
        <v>3</v>
      </c>
      <c r="BI8">
        <v>70</v>
      </c>
    </row>
    <row r="9" spans="3:61" ht="12.75">
      <c r="C9" t="s">
        <v>115</v>
      </c>
      <c r="D9" t="s">
        <v>150</v>
      </c>
      <c r="E9" t="s">
        <v>150</v>
      </c>
      <c r="F9" t="s">
        <v>3</v>
      </c>
      <c r="G9">
        <v>200</v>
      </c>
      <c r="I9" t="s">
        <v>116</v>
      </c>
      <c r="J9" t="s">
        <v>117</v>
      </c>
      <c r="K9" t="s">
        <v>150</v>
      </c>
      <c r="L9" t="s">
        <v>3</v>
      </c>
      <c r="M9">
        <v>100</v>
      </c>
      <c r="O9" t="s">
        <v>116</v>
      </c>
      <c r="P9" t="s">
        <v>117</v>
      </c>
      <c r="Q9" t="s">
        <v>150</v>
      </c>
      <c r="R9" t="s">
        <v>3</v>
      </c>
      <c r="S9">
        <v>100</v>
      </c>
      <c r="U9" t="s">
        <v>119</v>
      </c>
      <c r="V9" t="s">
        <v>121</v>
      </c>
      <c r="W9" t="s">
        <v>150</v>
      </c>
      <c r="X9" t="s">
        <v>3</v>
      </c>
      <c r="Y9">
        <v>70</v>
      </c>
      <c r="AA9" t="s">
        <v>119</v>
      </c>
      <c r="AB9" t="s">
        <v>121</v>
      </c>
      <c r="AC9" t="s">
        <v>150</v>
      </c>
      <c r="AD9" t="s">
        <v>3</v>
      </c>
      <c r="AE9">
        <v>70</v>
      </c>
      <c r="AG9" t="s">
        <v>119</v>
      </c>
      <c r="AH9" t="s">
        <v>120</v>
      </c>
      <c r="AI9" t="s">
        <v>150</v>
      </c>
      <c r="AJ9" t="s">
        <v>3</v>
      </c>
      <c r="AK9">
        <v>35</v>
      </c>
      <c r="AM9" t="s">
        <v>119</v>
      </c>
      <c r="AN9" t="s">
        <v>122</v>
      </c>
      <c r="AO9" t="s">
        <v>150</v>
      </c>
      <c r="AP9" t="s">
        <v>3</v>
      </c>
      <c r="AQ9">
        <v>40</v>
      </c>
      <c r="AS9" t="s">
        <v>119</v>
      </c>
      <c r="AT9" t="s">
        <v>120</v>
      </c>
      <c r="AU9" t="s">
        <v>150</v>
      </c>
      <c r="AV9" t="s">
        <v>3</v>
      </c>
      <c r="AW9">
        <v>35</v>
      </c>
      <c r="AY9" t="s">
        <v>119</v>
      </c>
      <c r="AZ9" t="s">
        <v>121</v>
      </c>
      <c r="BA9" t="s">
        <v>150</v>
      </c>
      <c r="BB9" t="s">
        <v>3</v>
      </c>
      <c r="BC9">
        <v>70</v>
      </c>
      <c r="BE9" t="s">
        <v>119</v>
      </c>
      <c r="BF9" t="s">
        <v>122</v>
      </c>
      <c r="BG9" t="s">
        <v>150</v>
      </c>
      <c r="BH9" t="s">
        <v>3</v>
      </c>
      <c r="BI9">
        <v>40</v>
      </c>
    </row>
    <row r="10" spans="3:61" ht="12.75">
      <c r="C10" t="s">
        <v>116</v>
      </c>
      <c r="D10" t="s">
        <v>117</v>
      </c>
      <c r="E10" t="s">
        <v>150</v>
      </c>
      <c r="F10" t="s">
        <v>3</v>
      </c>
      <c r="G10">
        <v>100</v>
      </c>
      <c r="I10" t="s">
        <v>119</v>
      </c>
      <c r="J10" t="s">
        <v>120</v>
      </c>
      <c r="K10" t="s">
        <v>150</v>
      </c>
      <c r="L10" t="s">
        <v>3</v>
      </c>
      <c r="M10">
        <v>35</v>
      </c>
      <c r="O10" t="s">
        <v>119</v>
      </c>
      <c r="P10" t="s">
        <v>120</v>
      </c>
      <c r="Q10" t="s">
        <v>150</v>
      </c>
      <c r="R10" t="s">
        <v>3</v>
      </c>
      <c r="S10">
        <v>35</v>
      </c>
      <c r="U10" t="s">
        <v>119</v>
      </c>
      <c r="V10" t="s">
        <v>122</v>
      </c>
      <c r="W10" t="s">
        <v>150</v>
      </c>
      <c r="X10" t="s">
        <v>3</v>
      </c>
      <c r="Y10">
        <v>40</v>
      </c>
      <c r="AA10" t="s">
        <v>119</v>
      </c>
      <c r="AB10" t="s">
        <v>122</v>
      </c>
      <c r="AC10" t="s">
        <v>150</v>
      </c>
      <c r="AD10" t="s">
        <v>3</v>
      </c>
      <c r="AE10">
        <v>40</v>
      </c>
      <c r="AG10" t="s">
        <v>119</v>
      </c>
      <c r="AH10" t="s">
        <v>121</v>
      </c>
      <c r="AI10" t="s">
        <v>150</v>
      </c>
      <c r="AJ10" t="s">
        <v>3</v>
      </c>
      <c r="AK10">
        <v>70</v>
      </c>
      <c r="AM10" t="s">
        <v>119</v>
      </c>
      <c r="AN10" t="s">
        <v>123</v>
      </c>
      <c r="AO10" t="s">
        <v>150</v>
      </c>
      <c r="AP10" t="s">
        <v>3</v>
      </c>
      <c r="AQ10">
        <v>35</v>
      </c>
      <c r="AS10" t="s">
        <v>119</v>
      </c>
      <c r="AT10" t="s">
        <v>121</v>
      </c>
      <c r="AU10" t="s">
        <v>150</v>
      </c>
      <c r="AV10" t="s">
        <v>3</v>
      </c>
      <c r="AW10">
        <v>70</v>
      </c>
      <c r="AY10" t="s">
        <v>119</v>
      </c>
      <c r="AZ10" t="s">
        <v>122</v>
      </c>
      <c r="BA10" t="s">
        <v>150</v>
      </c>
      <c r="BB10" t="s">
        <v>3</v>
      </c>
      <c r="BC10">
        <v>40</v>
      </c>
      <c r="BE10" t="s">
        <v>119</v>
      </c>
      <c r="BF10" t="s">
        <v>123</v>
      </c>
      <c r="BG10" t="s">
        <v>150</v>
      </c>
      <c r="BH10" t="s">
        <v>3</v>
      </c>
      <c r="BI10">
        <v>35</v>
      </c>
    </row>
    <row r="11" spans="3:61" ht="12.75">
      <c r="C11" t="s">
        <v>116</v>
      </c>
      <c r="D11" t="s">
        <v>118</v>
      </c>
      <c r="E11" t="s">
        <v>150</v>
      </c>
      <c r="F11" t="s">
        <v>77</v>
      </c>
      <c r="G11">
        <v>50</v>
      </c>
      <c r="I11" t="s">
        <v>119</v>
      </c>
      <c r="J11" t="s">
        <v>121</v>
      </c>
      <c r="K11" t="s">
        <v>150</v>
      </c>
      <c r="L11" t="s">
        <v>3</v>
      </c>
      <c r="M11">
        <v>70</v>
      </c>
      <c r="O11" t="s">
        <v>119</v>
      </c>
      <c r="P11" t="s">
        <v>121</v>
      </c>
      <c r="Q11" t="s">
        <v>150</v>
      </c>
      <c r="R11" t="s">
        <v>3</v>
      </c>
      <c r="S11">
        <v>70</v>
      </c>
      <c r="U11" t="s">
        <v>119</v>
      </c>
      <c r="V11" t="s">
        <v>123</v>
      </c>
      <c r="W11" t="s">
        <v>150</v>
      </c>
      <c r="X11" t="s">
        <v>3</v>
      </c>
      <c r="Y11">
        <v>35</v>
      </c>
      <c r="AA11" t="s">
        <v>119</v>
      </c>
      <c r="AB11" t="s">
        <v>123</v>
      </c>
      <c r="AC11" t="s">
        <v>150</v>
      </c>
      <c r="AD11" t="s">
        <v>3</v>
      </c>
      <c r="AE11">
        <v>35</v>
      </c>
      <c r="AG11" t="s">
        <v>119</v>
      </c>
      <c r="AH11" t="s">
        <v>122</v>
      </c>
      <c r="AI11" t="s">
        <v>150</v>
      </c>
      <c r="AJ11" t="s">
        <v>3</v>
      </c>
      <c r="AK11">
        <v>40</v>
      </c>
      <c r="AM11" t="s">
        <v>119</v>
      </c>
      <c r="AN11" t="s">
        <v>124</v>
      </c>
      <c r="AO11" t="s">
        <v>150</v>
      </c>
      <c r="AP11" t="s">
        <v>3</v>
      </c>
      <c r="AQ11">
        <v>35</v>
      </c>
      <c r="AS11" t="s">
        <v>119</v>
      </c>
      <c r="AT11" t="s">
        <v>122</v>
      </c>
      <c r="AU11" t="s">
        <v>150</v>
      </c>
      <c r="AV11" t="s">
        <v>3</v>
      </c>
      <c r="AW11">
        <v>40</v>
      </c>
      <c r="AY11" t="s">
        <v>119</v>
      </c>
      <c r="AZ11" t="s">
        <v>123</v>
      </c>
      <c r="BA11" t="s">
        <v>150</v>
      </c>
      <c r="BB11" t="s">
        <v>3</v>
      </c>
      <c r="BC11">
        <v>35</v>
      </c>
      <c r="BE11" t="s">
        <v>119</v>
      </c>
      <c r="BF11" t="s">
        <v>124</v>
      </c>
      <c r="BG11" t="s">
        <v>150</v>
      </c>
      <c r="BH11" t="s">
        <v>3</v>
      </c>
      <c r="BI11">
        <v>35</v>
      </c>
    </row>
    <row r="12" spans="3:61" ht="12.75">
      <c r="C12" t="s">
        <v>119</v>
      </c>
      <c r="D12" t="s">
        <v>120</v>
      </c>
      <c r="E12" t="s">
        <v>150</v>
      </c>
      <c r="F12" t="s">
        <v>3</v>
      </c>
      <c r="G12">
        <v>35</v>
      </c>
      <c r="I12" t="s">
        <v>119</v>
      </c>
      <c r="J12" t="s">
        <v>122</v>
      </c>
      <c r="K12" t="s">
        <v>150</v>
      </c>
      <c r="L12" t="s">
        <v>3</v>
      </c>
      <c r="M12">
        <v>40</v>
      </c>
      <c r="O12" t="s">
        <v>119</v>
      </c>
      <c r="P12" t="s">
        <v>122</v>
      </c>
      <c r="Q12" t="s">
        <v>150</v>
      </c>
      <c r="R12" t="s">
        <v>3</v>
      </c>
      <c r="S12">
        <v>40</v>
      </c>
      <c r="U12" t="s">
        <v>119</v>
      </c>
      <c r="V12" t="s">
        <v>124</v>
      </c>
      <c r="W12" t="s">
        <v>150</v>
      </c>
      <c r="X12" t="s">
        <v>3</v>
      </c>
      <c r="Y12">
        <v>35</v>
      </c>
      <c r="AA12" t="s">
        <v>119</v>
      </c>
      <c r="AB12" t="s">
        <v>124</v>
      </c>
      <c r="AC12" t="s">
        <v>150</v>
      </c>
      <c r="AD12" t="s">
        <v>3</v>
      </c>
      <c r="AE12">
        <v>35</v>
      </c>
      <c r="AG12" t="s">
        <v>119</v>
      </c>
      <c r="AH12" t="s">
        <v>123</v>
      </c>
      <c r="AI12" t="s">
        <v>150</v>
      </c>
      <c r="AJ12" t="s">
        <v>3</v>
      </c>
      <c r="AK12">
        <v>35</v>
      </c>
      <c r="AM12" t="s">
        <v>119</v>
      </c>
      <c r="AN12" t="s">
        <v>125</v>
      </c>
      <c r="AO12" t="s">
        <v>150</v>
      </c>
      <c r="AP12" t="s">
        <v>3</v>
      </c>
      <c r="AQ12">
        <v>25</v>
      </c>
      <c r="AS12" t="s">
        <v>119</v>
      </c>
      <c r="AT12" t="s">
        <v>123</v>
      </c>
      <c r="AU12" t="s">
        <v>150</v>
      </c>
      <c r="AV12" t="s">
        <v>3</v>
      </c>
      <c r="AW12">
        <v>35</v>
      </c>
      <c r="AY12" t="s">
        <v>119</v>
      </c>
      <c r="AZ12" t="s">
        <v>124</v>
      </c>
      <c r="BA12" t="s">
        <v>150</v>
      </c>
      <c r="BB12" t="s">
        <v>3</v>
      </c>
      <c r="BC12">
        <v>35</v>
      </c>
      <c r="BE12" t="s">
        <v>119</v>
      </c>
      <c r="BF12" t="s">
        <v>125</v>
      </c>
      <c r="BG12" t="s">
        <v>150</v>
      </c>
      <c r="BH12" t="s">
        <v>3</v>
      </c>
      <c r="BI12">
        <v>25</v>
      </c>
    </row>
    <row r="13" spans="3:61" ht="12.75">
      <c r="C13" t="s">
        <v>119</v>
      </c>
      <c r="D13" t="s">
        <v>121</v>
      </c>
      <c r="E13" t="s">
        <v>150</v>
      </c>
      <c r="F13" t="s">
        <v>3</v>
      </c>
      <c r="G13">
        <v>70</v>
      </c>
      <c r="I13" t="s">
        <v>119</v>
      </c>
      <c r="J13" t="s">
        <v>123</v>
      </c>
      <c r="K13" t="s">
        <v>150</v>
      </c>
      <c r="L13" t="s">
        <v>3</v>
      </c>
      <c r="M13">
        <v>35</v>
      </c>
      <c r="O13" t="s">
        <v>119</v>
      </c>
      <c r="P13" t="s">
        <v>123</v>
      </c>
      <c r="Q13" t="s">
        <v>150</v>
      </c>
      <c r="R13" t="s">
        <v>3</v>
      </c>
      <c r="S13">
        <v>35</v>
      </c>
      <c r="U13" t="s">
        <v>119</v>
      </c>
      <c r="V13" t="s">
        <v>125</v>
      </c>
      <c r="W13" t="s">
        <v>150</v>
      </c>
      <c r="X13" t="s">
        <v>3</v>
      </c>
      <c r="Y13">
        <v>25</v>
      </c>
      <c r="AA13" t="s">
        <v>119</v>
      </c>
      <c r="AB13" t="s">
        <v>125</v>
      </c>
      <c r="AC13" t="s">
        <v>150</v>
      </c>
      <c r="AD13" t="s">
        <v>3</v>
      </c>
      <c r="AE13">
        <v>25</v>
      </c>
      <c r="AG13" t="s">
        <v>119</v>
      </c>
      <c r="AH13" t="s">
        <v>124</v>
      </c>
      <c r="AI13" t="s">
        <v>150</v>
      </c>
      <c r="AJ13" t="s">
        <v>3</v>
      </c>
      <c r="AK13">
        <v>35</v>
      </c>
      <c r="AM13" t="s">
        <v>126</v>
      </c>
      <c r="AN13" t="s">
        <v>150</v>
      </c>
      <c r="AO13" t="s">
        <v>150</v>
      </c>
      <c r="AP13" t="s">
        <v>3</v>
      </c>
      <c r="AQ13">
        <v>175</v>
      </c>
      <c r="AS13" t="s">
        <v>119</v>
      </c>
      <c r="AT13" t="s">
        <v>124</v>
      </c>
      <c r="AU13" t="s">
        <v>150</v>
      </c>
      <c r="AV13" t="s">
        <v>3</v>
      </c>
      <c r="AW13">
        <v>35</v>
      </c>
      <c r="AY13" t="s">
        <v>119</v>
      </c>
      <c r="AZ13" t="s">
        <v>125</v>
      </c>
      <c r="BA13" t="s">
        <v>150</v>
      </c>
      <c r="BB13" t="s">
        <v>3</v>
      </c>
      <c r="BC13">
        <v>25</v>
      </c>
      <c r="BE13" t="s">
        <v>128</v>
      </c>
      <c r="BF13" t="s">
        <v>150</v>
      </c>
      <c r="BG13" t="s">
        <v>150</v>
      </c>
      <c r="BH13" t="s">
        <v>3</v>
      </c>
      <c r="BI13">
        <v>100</v>
      </c>
    </row>
    <row r="14" spans="3:61" ht="12.75">
      <c r="C14" t="s">
        <v>119</v>
      </c>
      <c r="D14" t="s">
        <v>122</v>
      </c>
      <c r="E14" t="s">
        <v>150</v>
      </c>
      <c r="F14" t="s">
        <v>3</v>
      </c>
      <c r="G14">
        <v>40</v>
      </c>
      <c r="I14" t="s">
        <v>119</v>
      </c>
      <c r="J14" t="s">
        <v>124</v>
      </c>
      <c r="K14" t="s">
        <v>150</v>
      </c>
      <c r="L14" t="s">
        <v>3</v>
      </c>
      <c r="M14">
        <v>35</v>
      </c>
      <c r="O14" t="s">
        <v>119</v>
      </c>
      <c r="P14" t="s">
        <v>124</v>
      </c>
      <c r="Q14" t="s">
        <v>150</v>
      </c>
      <c r="R14" t="s">
        <v>3</v>
      </c>
      <c r="S14">
        <v>35</v>
      </c>
      <c r="U14" t="s">
        <v>30</v>
      </c>
      <c r="V14" t="s">
        <v>111</v>
      </c>
      <c r="W14" t="s">
        <v>150</v>
      </c>
      <c r="X14" t="s">
        <v>3</v>
      </c>
      <c r="Y14">
        <v>125</v>
      </c>
      <c r="AA14" t="s">
        <v>30</v>
      </c>
      <c r="AB14" t="s">
        <v>111</v>
      </c>
      <c r="AC14" t="s">
        <v>150</v>
      </c>
      <c r="AD14" t="s">
        <v>3</v>
      </c>
      <c r="AE14">
        <v>125</v>
      </c>
      <c r="AG14" t="s">
        <v>119</v>
      </c>
      <c r="AH14" t="s">
        <v>125</v>
      </c>
      <c r="AI14" t="s">
        <v>150</v>
      </c>
      <c r="AJ14" t="s">
        <v>3</v>
      </c>
      <c r="AK14">
        <v>25</v>
      </c>
      <c r="AM14" t="s">
        <v>30</v>
      </c>
      <c r="AN14" t="s">
        <v>111</v>
      </c>
      <c r="AO14" t="s">
        <v>150</v>
      </c>
      <c r="AP14" t="s">
        <v>3</v>
      </c>
      <c r="AQ14">
        <v>125</v>
      </c>
      <c r="AS14" t="s">
        <v>119</v>
      </c>
      <c r="AT14" t="s">
        <v>125</v>
      </c>
      <c r="AU14" t="s">
        <v>150</v>
      </c>
      <c r="AV14" t="s">
        <v>3</v>
      </c>
      <c r="AW14">
        <v>25</v>
      </c>
      <c r="AY14" t="s">
        <v>30</v>
      </c>
      <c r="AZ14" t="s">
        <v>111</v>
      </c>
      <c r="BA14" t="s">
        <v>150</v>
      </c>
      <c r="BB14" t="s">
        <v>3</v>
      </c>
      <c r="BC14">
        <v>125</v>
      </c>
      <c r="BE14" t="s">
        <v>129</v>
      </c>
      <c r="BF14" t="s">
        <v>150</v>
      </c>
      <c r="BG14" t="s">
        <v>150</v>
      </c>
      <c r="BH14" t="s">
        <v>3</v>
      </c>
      <c r="BI14">
        <v>120</v>
      </c>
    </row>
    <row r="15" spans="3:55" ht="12.75">
      <c r="C15" t="s">
        <v>119</v>
      </c>
      <c r="D15" t="s">
        <v>123</v>
      </c>
      <c r="E15" t="s">
        <v>150</v>
      </c>
      <c r="F15" t="s">
        <v>3</v>
      </c>
      <c r="G15">
        <v>35</v>
      </c>
      <c r="I15" t="s">
        <v>119</v>
      </c>
      <c r="J15" t="s">
        <v>125</v>
      </c>
      <c r="K15" t="s">
        <v>150</v>
      </c>
      <c r="L15" t="s">
        <v>3</v>
      </c>
      <c r="M15">
        <v>25</v>
      </c>
      <c r="O15" t="s">
        <v>119</v>
      </c>
      <c r="P15" t="s">
        <v>125</v>
      </c>
      <c r="Q15" t="s">
        <v>150</v>
      </c>
      <c r="R15" t="s">
        <v>3</v>
      </c>
      <c r="S15">
        <v>25</v>
      </c>
      <c r="U15" t="s">
        <v>128</v>
      </c>
      <c r="V15" t="s">
        <v>150</v>
      </c>
      <c r="W15" t="s">
        <v>150</v>
      </c>
      <c r="X15" t="s">
        <v>3</v>
      </c>
      <c r="Y15">
        <v>100</v>
      </c>
      <c r="AA15" t="s">
        <v>128</v>
      </c>
      <c r="AB15" t="s">
        <v>150</v>
      </c>
      <c r="AC15" t="s">
        <v>150</v>
      </c>
      <c r="AD15" t="s">
        <v>3</v>
      </c>
      <c r="AE15">
        <v>100</v>
      </c>
      <c r="AG15" t="s">
        <v>126</v>
      </c>
      <c r="AH15" t="s">
        <v>150</v>
      </c>
      <c r="AI15" t="s">
        <v>150</v>
      </c>
      <c r="AJ15" t="s">
        <v>3</v>
      </c>
      <c r="AK15">
        <v>175</v>
      </c>
      <c r="AM15" t="s">
        <v>30</v>
      </c>
      <c r="AN15" t="s">
        <v>112</v>
      </c>
      <c r="AO15" t="s">
        <v>150</v>
      </c>
      <c r="AP15" t="s">
        <v>3</v>
      </c>
      <c r="AQ15">
        <v>75</v>
      </c>
      <c r="AS15" t="s">
        <v>30</v>
      </c>
      <c r="AT15" t="s">
        <v>111</v>
      </c>
      <c r="AU15" t="s">
        <v>150</v>
      </c>
      <c r="AV15" t="s">
        <v>3</v>
      </c>
      <c r="AW15">
        <v>125</v>
      </c>
      <c r="AY15" t="s">
        <v>128</v>
      </c>
      <c r="AZ15" t="s">
        <v>150</v>
      </c>
      <c r="BA15" t="s">
        <v>150</v>
      </c>
      <c r="BB15" t="s">
        <v>3</v>
      </c>
      <c r="BC15">
        <v>100</v>
      </c>
    </row>
    <row r="16" spans="3:55" ht="12.75">
      <c r="C16" t="s">
        <v>119</v>
      </c>
      <c r="D16" t="s">
        <v>124</v>
      </c>
      <c r="E16" t="s">
        <v>150</v>
      </c>
      <c r="F16" t="s">
        <v>3</v>
      </c>
      <c r="G16">
        <v>35</v>
      </c>
      <c r="I16" t="s">
        <v>126</v>
      </c>
      <c r="J16" t="s">
        <v>150</v>
      </c>
      <c r="K16" t="s">
        <v>150</v>
      </c>
      <c r="L16" t="s">
        <v>3</v>
      </c>
      <c r="M16">
        <v>175</v>
      </c>
      <c r="O16" t="s">
        <v>126</v>
      </c>
      <c r="P16" t="s">
        <v>150</v>
      </c>
      <c r="Q16" t="s">
        <v>150</v>
      </c>
      <c r="R16" t="s">
        <v>3</v>
      </c>
      <c r="S16">
        <v>175</v>
      </c>
      <c r="U16" t="s">
        <v>129</v>
      </c>
      <c r="V16" t="s">
        <v>150</v>
      </c>
      <c r="W16" t="s">
        <v>150</v>
      </c>
      <c r="X16" t="s">
        <v>3</v>
      </c>
      <c r="Y16">
        <v>120</v>
      </c>
      <c r="AA16" t="s">
        <v>129</v>
      </c>
      <c r="AB16" t="s">
        <v>150</v>
      </c>
      <c r="AC16" t="s">
        <v>150</v>
      </c>
      <c r="AD16" t="s">
        <v>3</v>
      </c>
      <c r="AE16">
        <v>120</v>
      </c>
      <c r="AG16" t="s">
        <v>127</v>
      </c>
      <c r="AH16" t="s">
        <v>150</v>
      </c>
      <c r="AI16" t="s">
        <v>150</v>
      </c>
      <c r="AJ16" t="s">
        <v>3</v>
      </c>
      <c r="AK16">
        <v>225</v>
      </c>
      <c r="AM16" t="s">
        <v>128</v>
      </c>
      <c r="AN16" t="s">
        <v>150</v>
      </c>
      <c r="AO16" t="s">
        <v>150</v>
      </c>
      <c r="AP16" t="s">
        <v>3</v>
      </c>
      <c r="AQ16">
        <v>100</v>
      </c>
      <c r="AS16" t="s">
        <v>30</v>
      </c>
      <c r="AT16" t="s">
        <v>112</v>
      </c>
      <c r="AU16" t="s">
        <v>150</v>
      </c>
      <c r="AV16" t="s">
        <v>3</v>
      </c>
      <c r="AW16">
        <v>75</v>
      </c>
      <c r="AY16" t="s">
        <v>129</v>
      </c>
      <c r="AZ16" t="s">
        <v>150</v>
      </c>
      <c r="BA16" t="s">
        <v>150</v>
      </c>
      <c r="BB16" t="s">
        <v>3</v>
      </c>
      <c r="BC16">
        <v>120</v>
      </c>
    </row>
    <row r="17" spans="3:49" ht="12.75">
      <c r="C17" t="s">
        <v>119</v>
      </c>
      <c r="D17" t="s">
        <v>125</v>
      </c>
      <c r="E17" t="s">
        <v>150</v>
      </c>
      <c r="F17" t="s">
        <v>3</v>
      </c>
      <c r="G17">
        <v>25</v>
      </c>
      <c r="I17" t="s">
        <v>30</v>
      </c>
      <c r="J17" t="s">
        <v>112</v>
      </c>
      <c r="K17" t="s">
        <v>150</v>
      </c>
      <c r="L17" t="s">
        <v>3</v>
      </c>
      <c r="M17">
        <v>75</v>
      </c>
      <c r="O17" t="s">
        <v>127</v>
      </c>
      <c r="P17" t="s">
        <v>150</v>
      </c>
      <c r="Q17" t="s">
        <v>150</v>
      </c>
      <c r="R17" t="s">
        <v>3</v>
      </c>
      <c r="S17">
        <v>225</v>
      </c>
      <c r="AG17" t="s">
        <v>30</v>
      </c>
      <c r="AH17" t="s">
        <v>112</v>
      </c>
      <c r="AI17" t="s">
        <v>150</v>
      </c>
      <c r="AJ17" t="s">
        <v>3</v>
      </c>
      <c r="AK17">
        <v>75</v>
      </c>
      <c r="AM17" t="s">
        <v>129</v>
      </c>
      <c r="AN17" t="s">
        <v>150</v>
      </c>
      <c r="AO17" t="s">
        <v>150</v>
      </c>
      <c r="AP17" t="s">
        <v>3</v>
      </c>
      <c r="AQ17">
        <v>120</v>
      </c>
      <c r="AS17" t="s">
        <v>128</v>
      </c>
      <c r="AT17" t="s">
        <v>150</v>
      </c>
      <c r="AU17" t="s">
        <v>150</v>
      </c>
      <c r="AV17" t="s">
        <v>3</v>
      </c>
      <c r="AW17">
        <v>100</v>
      </c>
    </row>
    <row r="18" spans="3:49" ht="12.75">
      <c r="C18" t="s">
        <v>126</v>
      </c>
      <c r="D18" t="s">
        <v>150</v>
      </c>
      <c r="E18" t="s">
        <v>150</v>
      </c>
      <c r="F18" t="s">
        <v>3</v>
      </c>
      <c r="G18">
        <v>175</v>
      </c>
      <c r="I18" t="s">
        <v>128</v>
      </c>
      <c r="J18" t="s">
        <v>150</v>
      </c>
      <c r="K18" t="s">
        <v>150</v>
      </c>
      <c r="L18" t="s">
        <v>3</v>
      </c>
      <c r="M18">
        <v>100</v>
      </c>
      <c r="O18" t="s">
        <v>30</v>
      </c>
      <c r="P18" t="s">
        <v>111</v>
      </c>
      <c r="Q18" t="s">
        <v>150</v>
      </c>
      <c r="R18" t="s">
        <v>3</v>
      </c>
      <c r="S18">
        <v>125</v>
      </c>
      <c r="AG18" t="s">
        <v>128</v>
      </c>
      <c r="AH18" t="s">
        <v>150</v>
      </c>
      <c r="AI18" t="s">
        <v>150</v>
      </c>
      <c r="AJ18" t="s">
        <v>3</v>
      </c>
      <c r="AK18">
        <v>100</v>
      </c>
      <c r="AS18" t="s">
        <v>129</v>
      </c>
      <c r="AT18" t="s">
        <v>150</v>
      </c>
      <c r="AU18" t="s">
        <v>150</v>
      </c>
      <c r="AV18" t="s">
        <v>3</v>
      </c>
      <c r="AW18">
        <v>120</v>
      </c>
    </row>
    <row r="19" spans="3:37" ht="12.75">
      <c r="C19" t="s">
        <v>127</v>
      </c>
      <c r="D19" t="s">
        <v>150</v>
      </c>
      <c r="E19" t="s">
        <v>150</v>
      </c>
      <c r="F19" t="s">
        <v>3</v>
      </c>
      <c r="G19">
        <v>225</v>
      </c>
      <c r="I19" t="s">
        <v>129</v>
      </c>
      <c r="J19" t="s">
        <v>150</v>
      </c>
      <c r="K19" t="s">
        <v>150</v>
      </c>
      <c r="L19" t="s">
        <v>3</v>
      </c>
      <c r="M19">
        <v>120</v>
      </c>
      <c r="O19" t="s">
        <v>128</v>
      </c>
      <c r="P19" t="s">
        <v>150</v>
      </c>
      <c r="Q19" t="s">
        <v>150</v>
      </c>
      <c r="R19" t="s">
        <v>3</v>
      </c>
      <c r="S19">
        <v>100</v>
      </c>
      <c r="AG19" t="s">
        <v>129</v>
      </c>
      <c r="AH19" t="s">
        <v>150</v>
      </c>
      <c r="AI19" t="s">
        <v>150</v>
      </c>
      <c r="AJ19" t="s">
        <v>3</v>
      </c>
      <c r="AK19">
        <v>120</v>
      </c>
    </row>
    <row r="20" spans="3:19" ht="12.75">
      <c r="C20" t="s">
        <v>30</v>
      </c>
      <c r="D20" t="s">
        <v>111</v>
      </c>
      <c r="E20" t="s">
        <v>150</v>
      </c>
      <c r="F20" t="s">
        <v>3</v>
      </c>
      <c r="G20">
        <v>125</v>
      </c>
      <c r="O20" t="s">
        <v>129</v>
      </c>
      <c r="P20" t="s">
        <v>150</v>
      </c>
      <c r="Q20" t="s">
        <v>150</v>
      </c>
      <c r="R20" t="s">
        <v>3</v>
      </c>
      <c r="S20">
        <v>120</v>
      </c>
    </row>
    <row r="21" spans="3:7" ht="12.75">
      <c r="C21" t="s">
        <v>30</v>
      </c>
      <c r="D21" t="s">
        <v>112</v>
      </c>
      <c r="E21" t="s">
        <v>150</v>
      </c>
      <c r="F21" t="s">
        <v>3</v>
      </c>
      <c r="G21">
        <v>75</v>
      </c>
    </row>
    <row r="22" spans="3:7" ht="12.75">
      <c r="C22" t="s">
        <v>128</v>
      </c>
      <c r="D22" t="s">
        <v>150</v>
      </c>
      <c r="E22" t="s">
        <v>150</v>
      </c>
      <c r="F22" t="s">
        <v>3</v>
      </c>
      <c r="G22">
        <v>100</v>
      </c>
    </row>
    <row r="23" spans="3:7" ht="12.75">
      <c r="C23" t="s">
        <v>129</v>
      </c>
      <c r="D23" t="s">
        <v>150</v>
      </c>
      <c r="E23" t="s">
        <v>150</v>
      </c>
      <c r="F23" t="s">
        <v>3</v>
      </c>
      <c r="G23">
        <v>120</v>
      </c>
    </row>
  </sheetData>
  <printOptions/>
  <pageMargins left="0.75" right="0.75" top="1" bottom="1" header="0.5" footer="0.5"/>
  <pageSetup horizontalDpi="600" verticalDpi="600" orientation="portrait" r:id="rId3"/>
  <drawing r:id="rId2"/>
  <legacyDrawing r:id="rId1"/>
</worksheet>
</file>

<file path=xl/worksheets/sheet14.xml><?xml version="1.0" encoding="utf-8"?>
<worksheet xmlns="http://schemas.openxmlformats.org/spreadsheetml/2006/main" xmlns:r="http://schemas.openxmlformats.org/officeDocument/2006/relationships">
  <sheetPr codeName="Sheet7"/>
  <dimension ref="A1:V20"/>
  <sheetViews>
    <sheetView workbookViewId="0" topLeftCell="A1">
      <pane xSplit="1" ySplit="2" topLeftCell="B3" activePane="bottomRight" state="frozen"/>
      <selection pane="topLeft" activeCell="A1" sqref="A1"/>
      <selection pane="topRight" activeCell="B1" sqref="B1"/>
      <selection pane="bottomLeft" activeCell="A24" sqref="A24"/>
      <selection pane="bottomRight" activeCell="B2" sqref="B2"/>
    </sheetView>
  </sheetViews>
  <sheetFormatPr defaultColWidth="9.140625" defaultRowHeight="12.75"/>
  <cols>
    <col min="1" max="1" width="23.421875" style="4" bestFit="1" customWidth="1"/>
    <col min="2" max="2" width="4.00390625" style="0" bestFit="1" customWidth="1"/>
    <col min="3" max="3" width="22.140625" style="0" bestFit="1" customWidth="1"/>
    <col min="4" max="4" width="13.8515625" style="0" bestFit="1" customWidth="1"/>
    <col min="5" max="5" width="7.57421875" style="0" bestFit="1" customWidth="1"/>
    <col min="6" max="6" width="13.28125" style="54" bestFit="1" customWidth="1"/>
    <col min="7" max="7" width="14.28125" style="0" bestFit="1" customWidth="1"/>
    <col min="8" max="8" width="8.421875" style="0" bestFit="1" customWidth="1"/>
    <col min="9" max="9" width="15.00390625" style="3" bestFit="1" customWidth="1"/>
    <col min="10" max="10" width="12.57421875" style="55" bestFit="1" customWidth="1"/>
    <col min="11" max="11" width="12.421875" style="55" bestFit="1" customWidth="1"/>
    <col min="12" max="12" width="3.421875" style="56" bestFit="1" customWidth="1"/>
    <col min="13" max="13" width="5.8515625" style="56" bestFit="1" customWidth="1"/>
    <col min="14" max="14" width="5.00390625" style="4" bestFit="1" customWidth="1"/>
    <col min="15" max="20" width="19.00390625" style="0" bestFit="1" customWidth="1"/>
    <col min="21" max="21" width="9.57421875" style="0" bestFit="1" customWidth="1"/>
    <col min="22" max="22" width="9.140625" style="54" customWidth="1"/>
  </cols>
  <sheetData>
    <row r="1" spans="1:13" s="64" customFormat="1" ht="38.25" thickBot="1">
      <c r="A1" s="53" t="s">
        <v>68</v>
      </c>
      <c r="B1" s="51"/>
      <c r="C1" s="59"/>
      <c r="D1" s="59"/>
      <c r="E1" s="47"/>
      <c r="F1" s="60"/>
      <c r="G1" s="59"/>
      <c r="H1" s="47"/>
      <c r="I1" s="48" t="s">
        <v>39</v>
      </c>
      <c r="J1" s="61"/>
      <c r="K1" s="61"/>
      <c r="L1" s="62"/>
      <c r="M1" s="62"/>
    </row>
    <row r="2" spans="1:22" s="57" customFormat="1" ht="12.75">
      <c r="A2" s="69"/>
      <c r="B2" s="41"/>
      <c r="C2" s="58" t="s">
        <v>22</v>
      </c>
      <c r="D2" s="58" t="s">
        <v>23</v>
      </c>
      <c r="E2" s="58" t="s">
        <v>36</v>
      </c>
      <c r="F2" s="15" t="s">
        <v>29</v>
      </c>
      <c r="G2" s="15" t="s">
        <v>40</v>
      </c>
      <c r="H2" s="15" t="s">
        <v>18</v>
      </c>
      <c r="I2" s="15" t="s">
        <v>37</v>
      </c>
      <c r="J2" s="15" t="s">
        <v>27</v>
      </c>
      <c r="K2" s="15" t="s">
        <v>74</v>
      </c>
      <c r="L2" s="15" t="s">
        <v>87</v>
      </c>
      <c r="M2" s="15" t="s">
        <v>91</v>
      </c>
      <c r="N2" s="41" t="s">
        <v>92</v>
      </c>
      <c r="O2" s="41" t="s">
        <v>94</v>
      </c>
      <c r="P2" s="41" t="s">
        <v>96</v>
      </c>
      <c r="Q2" s="41" t="s">
        <v>98</v>
      </c>
      <c r="R2" s="41" t="s">
        <v>101</v>
      </c>
      <c r="S2" s="41" t="s">
        <v>103</v>
      </c>
      <c r="T2" s="41" t="s">
        <v>105</v>
      </c>
      <c r="U2" s="41" t="s">
        <v>107</v>
      </c>
      <c r="V2" s="57" t="s">
        <v>75</v>
      </c>
    </row>
    <row r="3" spans="3:22" ht="12.75">
      <c r="C3" s="25" t="s">
        <v>110</v>
      </c>
      <c r="D3" t="s">
        <v>111</v>
      </c>
      <c r="E3" t="s">
        <v>150</v>
      </c>
      <c r="F3" s="54" t="s">
        <v>3</v>
      </c>
      <c r="I3" s="3">
        <v>150</v>
      </c>
      <c r="J3" s="106">
        <v>2</v>
      </c>
      <c r="K3" s="106">
        <v>4</v>
      </c>
      <c r="L3" s="107" t="s">
        <v>76</v>
      </c>
      <c r="M3" s="107" t="s">
        <v>76</v>
      </c>
      <c r="N3" s="107" t="s">
        <v>76</v>
      </c>
      <c r="Q3" s="107" t="s">
        <v>76</v>
      </c>
      <c r="S3" s="107" t="s">
        <v>76</v>
      </c>
      <c r="T3" s="107" t="s">
        <v>76</v>
      </c>
      <c r="V3" s="54">
        <v>6</v>
      </c>
    </row>
    <row r="4" spans="3:22" ht="12.75">
      <c r="C4" s="25" t="s">
        <v>110</v>
      </c>
      <c r="D4" t="s">
        <v>112</v>
      </c>
      <c r="E4" t="s">
        <v>150</v>
      </c>
      <c r="F4" s="54" t="s">
        <v>77</v>
      </c>
      <c r="I4" s="3">
        <v>100</v>
      </c>
      <c r="J4" s="106">
        <v>0</v>
      </c>
      <c r="K4" s="106">
        <v>1</v>
      </c>
      <c r="L4" s="56" t="s">
        <v>76</v>
      </c>
      <c r="V4" s="54">
        <v>1</v>
      </c>
    </row>
    <row r="5" spans="3:22" ht="12.75">
      <c r="C5" s="25" t="s">
        <v>113</v>
      </c>
      <c r="D5" t="s">
        <v>150</v>
      </c>
      <c r="E5" t="s">
        <v>150</v>
      </c>
      <c r="F5" s="54" t="s">
        <v>3</v>
      </c>
      <c r="I5" s="3">
        <v>250</v>
      </c>
      <c r="J5" s="106">
        <v>4</v>
      </c>
      <c r="K5" s="106">
        <v>6</v>
      </c>
      <c r="L5" s="56" t="s">
        <v>76</v>
      </c>
      <c r="M5" s="56" t="s">
        <v>76</v>
      </c>
      <c r="N5" s="56" t="s">
        <v>76</v>
      </c>
      <c r="O5" s="107" t="s">
        <v>76</v>
      </c>
      <c r="P5" s="107" t="s">
        <v>76</v>
      </c>
      <c r="Q5" s="107" t="s">
        <v>76</v>
      </c>
      <c r="R5" s="107" t="s">
        <v>76</v>
      </c>
      <c r="S5" s="107" t="s">
        <v>76</v>
      </c>
      <c r="T5" s="107" t="s">
        <v>76</v>
      </c>
      <c r="U5" s="107" t="s">
        <v>76</v>
      </c>
      <c r="V5" s="54">
        <v>10</v>
      </c>
    </row>
    <row r="6" spans="3:22" ht="12.75">
      <c r="C6" s="25" t="s">
        <v>115</v>
      </c>
      <c r="D6" t="s">
        <v>150</v>
      </c>
      <c r="E6" t="s">
        <v>150</v>
      </c>
      <c r="F6" s="54" t="s">
        <v>3</v>
      </c>
      <c r="I6" s="3">
        <v>200</v>
      </c>
      <c r="J6" s="106">
        <v>1</v>
      </c>
      <c r="K6" s="106">
        <v>5</v>
      </c>
      <c r="L6" s="56" t="s">
        <v>76</v>
      </c>
      <c r="M6" s="56" t="s">
        <v>76</v>
      </c>
      <c r="N6" s="56" t="s">
        <v>76</v>
      </c>
      <c r="O6" s="107" t="s">
        <v>76</v>
      </c>
      <c r="P6" s="107" t="s">
        <v>76</v>
      </c>
      <c r="Q6" s="107" t="s">
        <v>76</v>
      </c>
      <c r="V6" s="54">
        <v>6</v>
      </c>
    </row>
    <row r="7" spans="3:22" ht="12.75">
      <c r="C7" s="25" t="s">
        <v>116</v>
      </c>
      <c r="D7" t="s">
        <v>117</v>
      </c>
      <c r="E7" t="s">
        <v>150</v>
      </c>
      <c r="F7" s="54" t="s">
        <v>3</v>
      </c>
      <c r="I7" s="3">
        <v>100</v>
      </c>
      <c r="J7" s="106">
        <v>0</v>
      </c>
      <c r="K7" s="106">
        <v>4</v>
      </c>
      <c r="L7" s="56" t="s">
        <v>76</v>
      </c>
      <c r="M7" s="56" t="s">
        <v>76</v>
      </c>
      <c r="N7" s="56" t="s">
        <v>76</v>
      </c>
      <c r="S7" s="107" t="s">
        <v>76</v>
      </c>
      <c r="V7" s="54">
        <v>4</v>
      </c>
    </row>
    <row r="8" spans="3:22" ht="12.75">
      <c r="C8" s="25" t="s">
        <v>116</v>
      </c>
      <c r="D8" t="s">
        <v>118</v>
      </c>
      <c r="E8" t="s">
        <v>150</v>
      </c>
      <c r="F8" s="54" t="s">
        <v>77</v>
      </c>
      <c r="I8" s="3">
        <v>50</v>
      </c>
      <c r="J8" s="106">
        <v>0</v>
      </c>
      <c r="K8" s="106">
        <v>1</v>
      </c>
      <c r="L8" s="56" t="s">
        <v>76</v>
      </c>
      <c r="V8" s="54">
        <v>1</v>
      </c>
    </row>
    <row r="9" spans="3:22" ht="12.75">
      <c r="C9" s="25" t="s">
        <v>119</v>
      </c>
      <c r="D9" t="s">
        <v>120</v>
      </c>
      <c r="E9" t="s">
        <v>150</v>
      </c>
      <c r="F9" s="54" t="s">
        <v>3</v>
      </c>
      <c r="I9" s="3">
        <v>35</v>
      </c>
      <c r="J9" s="106">
        <v>4</v>
      </c>
      <c r="K9" s="106">
        <v>6</v>
      </c>
      <c r="L9" s="56" t="s">
        <v>76</v>
      </c>
      <c r="M9" s="56" t="s">
        <v>76</v>
      </c>
      <c r="N9" s="56" t="s">
        <v>76</v>
      </c>
      <c r="O9" s="107" t="s">
        <v>76</v>
      </c>
      <c r="P9" s="107" t="s">
        <v>76</v>
      </c>
      <c r="Q9" s="107" t="s">
        <v>76</v>
      </c>
      <c r="R9" s="107" t="s">
        <v>76</v>
      </c>
      <c r="S9" s="107" t="s">
        <v>76</v>
      </c>
      <c r="T9" s="107" t="s">
        <v>76</v>
      </c>
      <c r="U9" s="107" t="s">
        <v>76</v>
      </c>
      <c r="V9" s="54">
        <v>10</v>
      </c>
    </row>
    <row r="10" spans="3:22" ht="12.75">
      <c r="C10" s="25" t="s">
        <v>119</v>
      </c>
      <c r="D10" t="s">
        <v>121</v>
      </c>
      <c r="E10" t="s">
        <v>150</v>
      </c>
      <c r="F10" s="54" t="s">
        <v>3</v>
      </c>
      <c r="I10" s="3">
        <v>70</v>
      </c>
      <c r="J10" s="106">
        <v>4</v>
      </c>
      <c r="K10" s="106">
        <v>6</v>
      </c>
      <c r="L10" s="56" t="s">
        <v>76</v>
      </c>
      <c r="M10" s="56" t="s">
        <v>76</v>
      </c>
      <c r="N10" s="56" t="s">
        <v>76</v>
      </c>
      <c r="O10" s="107" t="s">
        <v>76</v>
      </c>
      <c r="P10" s="107" t="s">
        <v>76</v>
      </c>
      <c r="Q10" s="107" t="s">
        <v>76</v>
      </c>
      <c r="R10" s="107" t="s">
        <v>76</v>
      </c>
      <c r="S10" s="107" t="s">
        <v>76</v>
      </c>
      <c r="T10" s="107" t="s">
        <v>76</v>
      </c>
      <c r="U10" s="107" t="s">
        <v>76</v>
      </c>
      <c r="V10" s="54">
        <v>10</v>
      </c>
    </row>
    <row r="11" spans="3:22" ht="12.75">
      <c r="C11" s="25" t="s">
        <v>119</v>
      </c>
      <c r="D11" t="s">
        <v>122</v>
      </c>
      <c r="E11" t="s">
        <v>150</v>
      </c>
      <c r="F11" s="54" t="s">
        <v>3</v>
      </c>
      <c r="I11" s="3">
        <v>40</v>
      </c>
      <c r="J11" s="106">
        <v>4</v>
      </c>
      <c r="K11" s="106">
        <v>6</v>
      </c>
      <c r="L11" s="56" t="s">
        <v>76</v>
      </c>
      <c r="M11" s="56" t="s">
        <v>76</v>
      </c>
      <c r="N11" s="56" t="s">
        <v>76</v>
      </c>
      <c r="O11" s="107" t="s">
        <v>76</v>
      </c>
      <c r="P11" s="107" t="s">
        <v>76</v>
      </c>
      <c r="Q11" s="107" t="s">
        <v>76</v>
      </c>
      <c r="R11" s="107" t="s">
        <v>76</v>
      </c>
      <c r="S11" s="107" t="s">
        <v>76</v>
      </c>
      <c r="T11" s="107" t="s">
        <v>76</v>
      </c>
      <c r="U11" s="107" t="s">
        <v>76</v>
      </c>
      <c r="V11" s="54">
        <v>10</v>
      </c>
    </row>
    <row r="12" spans="3:22" ht="12.75">
      <c r="C12" s="25" t="s">
        <v>119</v>
      </c>
      <c r="D12" t="s">
        <v>123</v>
      </c>
      <c r="E12" t="s">
        <v>150</v>
      </c>
      <c r="F12" s="54" t="s">
        <v>3</v>
      </c>
      <c r="I12" s="3">
        <v>35</v>
      </c>
      <c r="J12" s="106">
        <v>4</v>
      </c>
      <c r="K12" s="106">
        <v>6</v>
      </c>
      <c r="L12" s="56" t="s">
        <v>76</v>
      </c>
      <c r="M12" s="56" t="s">
        <v>76</v>
      </c>
      <c r="N12" s="56" t="s">
        <v>76</v>
      </c>
      <c r="O12" s="107" t="s">
        <v>76</v>
      </c>
      <c r="P12" s="107" t="s">
        <v>76</v>
      </c>
      <c r="Q12" s="107" t="s">
        <v>76</v>
      </c>
      <c r="R12" s="107" t="s">
        <v>76</v>
      </c>
      <c r="S12" s="107" t="s">
        <v>76</v>
      </c>
      <c r="T12" s="107" t="s">
        <v>76</v>
      </c>
      <c r="U12" s="107" t="s">
        <v>76</v>
      </c>
      <c r="V12" s="54">
        <v>10</v>
      </c>
    </row>
    <row r="13" spans="3:22" ht="12.75">
      <c r="C13" s="25" t="s">
        <v>119</v>
      </c>
      <c r="D13" t="s">
        <v>124</v>
      </c>
      <c r="E13" t="s">
        <v>150</v>
      </c>
      <c r="F13" s="54" t="s">
        <v>3</v>
      </c>
      <c r="I13" s="3">
        <v>35</v>
      </c>
      <c r="J13" s="106">
        <v>4</v>
      </c>
      <c r="K13" s="106">
        <v>6</v>
      </c>
      <c r="L13" s="56" t="s">
        <v>76</v>
      </c>
      <c r="M13" s="56" t="s">
        <v>76</v>
      </c>
      <c r="N13" s="56" t="s">
        <v>76</v>
      </c>
      <c r="O13" s="107" t="s">
        <v>76</v>
      </c>
      <c r="P13" s="107" t="s">
        <v>76</v>
      </c>
      <c r="Q13" s="107" t="s">
        <v>76</v>
      </c>
      <c r="R13" s="107" t="s">
        <v>76</v>
      </c>
      <c r="S13" s="107" t="s">
        <v>76</v>
      </c>
      <c r="T13" s="107" t="s">
        <v>76</v>
      </c>
      <c r="U13" s="107" t="s">
        <v>76</v>
      </c>
      <c r="V13" s="54">
        <v>10</v>
      </c>
    </row>
    <row r="14" spans="3:22" ht="12.75">
      <c r="C14" s="25" t="s">
        <v>119</v>
      </c>
      <c r="D14" t="s">
        <v>125</v>
      </c>
      <c r="E14" t="s">
        <v>150</v>
      </c>
      <c r="F14" s="54" t="s">
        <v>3</v>
      </c>
      <c r="I14" s="3">
        <v>25</v>
      </c>
      <c r="J14" s="106">
        <v>4</v>
      </c>
      <c r="K14" s="106">
        <v>6</v>
      </c>
      <c r="L14" s="56" t="s">
        <v>76</v>
      </c>
      <c r="M14" s="56" t="s">
        <v>76</v>
      </c>
      <c r="N14" s="56" t="s">
        <v>76</v>
      </c>
      <c r="O14" s="107" t="s">
        <v>76</v>
      </c>
      <c r="P14" s="107" t="s">
        <v>76</v>
      </c>
      <c r="Q14" s="107" t="s">
        <v>76</v>
      </c>
      <c r="R14" s="107" t="s">
        <v>76</v>
      </c>
      <c r="S14" s="107" t="s">
        <v>76</v>
      </c>
      <c r="T14" s="107" t="s">
        <v>76</v>
      </c>
      <c r="U14" s="107" t="s">
        <v>76</v>
      </c>
      <c r="V14" s="54">
        <v>10</v>
      </c>
    </row>
    <row r="15" spans="3:22" ht="12.75">
      <c r="C15" s="25" t="s">
        <v>126</v>
      </c>
      <c r="D15" t="s">
        <v>150</v>
      </c>
      <c r="E15" t="s">
        <v>150</v>
      </c>
      <c r="F15" s="54" t="s">
        <v>3</v>
      </c>
      <c r="I15" s="3">
        <v>175</v>
      </c>
      <c r="J15" s="106">
        <v>2</v>
      </c>
      <c r="K15" s="106">
        <v>3</v>
      </c>
      <c r="L15" s="56" t="s">
        <v>76</v>
      </c>
      <c r="M15" s="56" t="s">
        <v>76</v>
      </c>
      <c r="N15" s="56" t="s">
        <v>76</v>
      </c>
      <c r="Q15" s="107" t="s">
        <v>76</v>
      </c>
      <c r="R15" s="107" t="s">
        <v>76</v>
      </c>
      <c r="V15" s="54">
        <v>5</v>
      </c>
    </row>
    <row r="16" spans="3:22" ht="12.75">
      <c r="C16" s="25" t="s">
        <v>127</v>
      </c>
      <c r="D16" t="s">
        <v>150</v>
      </c>
      <c r="E16" t="s">
        <v>150</v>
      </c>
      <c r="F16" s="54" t="s">
        <v>3</v>
      </c>
      <c r="I16" s="3">
        <v>225</v>
      </c>
      <c r="J16" s="106">
        <v>1</v>
      </c>
      <c r="K16" s="106">
        <v>2</v>
      </c>
      <c r="L16" s="56" t="s">
        <v>76</v>
      </c>
      <c r="N16" s="56" t="s">
        <v>76</v>
      </c>
      <c r="Q16" s="107" t="s">
        <v>76</v>
      </c>
      <c r="V16" s="54">
        <v>3</v>
      </c>
    </row>
    <row r="17" spans="3:22" ht="12.75">
      <c r="C17" s="25" t="s">
        <v>30</v>
      </c>
      <c r="D17" t="s">
        <v>111</v>
      </c>
      <c r="E17" t="s">
        <v>150</v>
      </c>
      <c r="F17" s="54" t="s">
        <v>3</v>
      </c>
      <c r="I17" s="3">
        <v>125</v>
      </c>
      <c r="J17" s="106">
        <v>2</v>
      </c>
      <c r="K17" s="106">
        <v>5</v>
      </c>
      <c r="L17" s="56" t="s">
        <v>76</v>
      </c>
      <c r="N17" s="56" t="s">
        <v>76</v>
      </c>
      <c r="O17" s="107" t="s">
        <v>76</v>
      </c>
      <c r="P17" s="107" t="s">
        <v>76</v>
      </c>
      <c r="R17" s="107" t="s">
        <v>76</v>
      </c>
      <c r="S17" s="107" t="s">
        <v>76</v>
      </c>
      <c r="T17" s="107" t="s">
        <v>76</v>
      </c>
      <c r="V17" s="54">
        <v>7</v>
      </c>
    </row>
    <row r="18" spans="3:22" ht="12.75">
      <c r="C18" s="25" t="s">
        <v>30</v>
      </c>
      <c r="D18" t="s">
        <v>112</v>
      </c>
      <c r="E18" t="s">
        <v>150</v>
      </c>
      <c r="F18" s="54" t="s">
        <v>3</v>
      </c>
      <c r="I18" s="3">
        <v>75</v>
      </c>
      <c r="J18" s="106">
        <v>2</v>
      </c>
      <c r="K18" s="106">
        <v>3</v>
      </c>
      <c r="L18" s="56" t="s">
        <v>76</v>
      </c>
      <c r="M18" s="56" t="s">
        <v>76</v>
      </c>
      <c r="Q18" s="107" t="s">
        <v>76</v>
      </c>
      <c r="R18" s="107" t="s">
        <v>76</v>
      </c>
      <c r="S18" s="107" t="s">
        <v>76</v>
      </c>
      <c r="V18" s="54">
        <v>5</v>
      </c>
    </row>
    <row r="19" spans="3:22" ht="12.75">
      <c r="C19" s="25" t="s">
        <v>128</v>
      </c>
      <c r="D19" t="s">
        <v>150</v>
      </c>
      <c r="E19" t="s">
        <v>150</v>
      </c>
      <c r="F19" s="54" t="s">
        <v>3</v>
      </c>
      <c r="I19" s="3">
        <v>100</v>
      </c>
      <c r="J19" s="106">
        <v>4</v>
      </c>
      <c r="K19" s="106">
        <v>6</v>
      </c>
      <c r="L19" s="56" t="s">
        <v>76</v>
      </c>
      <c r="M19" s="56" t="s">
        <v>76</v>
      </c>
      <c r="N19" s="56" t="s">
        <v>76</v>
      </c>
      <c r="O19" s="107" t="s">
        <v>76</v>
      </c>
      <c r="P19" s="107" t="s">
        <v>76</v>
      </c>
      <c r="Q19" s="107" t="s">
        <v>76</v>
      </c>
      <c r="R19" s="107" t="s">
        <v>76</v>
      </c>
      <c r="S19" s="107" t="s">
        <v>76</v>
      </c>
      <c r="T19" s="107" t="s">
        <v>76</v>
      </c>
      <c r="U19" s="107" t="s">
        <v>76</v>
      </c>
      <c r="V19" s="54">
        <v>10</v>
      </c>
    </row>
    <row r="20" spans="3:22" ht="12.75">
      <c r="C20" s="25" t="s">
        <v>129</v>
      </c>
      <c r="D20" t="s">
        <v>150</v>
      </c>
      <c r="E20" t="s">
        <v>150</v>
      </c>
      <c r="F20" s="54" t="s">
        <v>3</v>
      </c>
      <c r="I20" s="3">
        <v>120</v>
      </c>
      <c r="J20" s="106">
        <v>4</v>
      </c>
      <c r="K20" s="106">
        <v>6</v>
      </c>
      <c r="L20" s="56" t="s">
        <v>76</v>
      </c>
      <c r="M20" s="56" t="s">
        <v>76</v>
      </c>
      <c r="N20" s="56" t="s">
        <v>76</v>
      </c>
      <c r="O20" s="107" t="s">
        <v>76</v>
      </c>
      <c r="P20" s="107" t="s">
        <v>76</v>
      </c>
      <c r="Q20" s="107" t="s">
        <v>76</v>
      </c>
      <c r="R20" s="107" t="s">
        <v>76</v>
      </c>
      <c r="S20" s="107" t="s">
        <v>76</v>
      </c>
      <c r="T20" s="107" t="s">
        <v>76</v>
      </c>
      <c r="U20" s="107" t="s">
        <v>76</v>
      </c>
      <c r="V20" s="54">
        <v>10</v>
      </c>
    </row>
  </sheetData>
  <dataValidations count="1">
    <dataValidation type="list" allowBlank="1" showInputMessage="1" showErrorMessage="1" sqref="F2:F20">
      <formula1>"Direct,Shared"</formula1>
    </dataValidation>
  </dataValidations>
  <printOptions/>
  <pageMargins left="0.49" right="0.47" top="1" bottom="1" header="0.5" footer="0.5"/>
  <pageSetup horizontalDpi="600" verticalDpi="600" orientation="landscape" r:id="rId3"/>
  <drawing r:id="rId2"/>
  <legacyDrawing r:id="rId1"/>
</worksheet>
</file>

<file path=xl/worksheets/sheet15.xml><?xml version="1.0" encoding="utf-8"?>
<worksheet xmlns="http://schemas.openxmlformats.org/spreadsheetml/2006/main" xmlns:r="http://schemas.openxmlformats.org/officeDocument/2006/relationships">
  <sheetPr codeName="Sheet11"/>
  <dimension ref="A1:V2"/>
  <sheetViews>
    <sheetView workbookViewId="0" topLeftCell="A1">
      <pane xSplit="1" ySplit="2" topLeftCell="B3" activePane="bottomRight" state="frozen"/>
      <selection pane="topLeft" activeCell="A1" sqref="A1"/>
      <selection pane="topRight" activeCell="C1" sqref="C1"/>
      <selection pane="bottomLeft" activeCell="A19" sqref="A19"/>
      <selection pane="bottomRight" activeCell="A3" sqref="A3:IV813"/>
    </sheetView>
  </sheetViews>
  <sheetFormatPr defaultColWidth="9.140625" defaultRowHeight="12.75"/>
  <cols>
    <col min="1" max="1" width="23.421875" style="4" bestFit="1" customWidth="1"/>
    <col min="2" max="2" width="4.00390625" style="0" bestFit="1" customWidth="1"/>
    <col min="3" max="3" width="22.140625" style="0" bestFit="1" customWidth="1"/>
    <col min="4" max="4" width="13.8515625" style="0" bestFit="1" customWidth="1"/>
    <col min="5" max="5" width="7.57421875" style="0" bestFit="1" customWidth="1"/>
    <col min="6" max="6" width="13.28125" style="54" bestFit="1" customWidth="1"/>
    <col min="7" max="7" width="14.28125" style="0" bestFit="1" customWidth="1"/>
    <col min="8" max="8" width="8.421875" style="0" bestFit="1" customWidth="1"/>
    <col min="9" max="9" width="15.00390625" style="3" bestFit="1" customWidth="1"/>
    <col min="10" max="10" width="12.57421875" style="55" bestFit="1" customWidth="1"/>
    <col min="11" max="11" width="12.421875" style="55" bestFit="1" customWidth="1"/>
    <col min="12" max="12" width="8.00390625" style="56" bestFit="1" customWidth="1"/>
    <col min="13" max="13" width="7.00390625" style="56" bestFit="1" customWidth="1"/>
    <col min="14" max="14" width="7.00390625" style="54" bestFit="1" customWidth="1"/>
    <col min="15" max="20" width="19.00390625" style="0" bestFit="1" customWidth="1"/>
    <col min="21" max="21" width="9.57421875" style="0" bestFit="1" customWidth="1"/>
    <col min="22" max="22" width="9.140625" style="54" customWidth="1"/>
  </cols>
  <sheetData>
    <row r="1" spans="1:13" s="64" customFormat="1" ht="38.25" thickBot="1">
      <c r="A1" s="53" t="s">
        <v>68</v>
      </c>
      <c r="B1" s="51"/>
      <c r="C1" s="59"/>
      <c r="D1" s="59"/>
      <c r="E1" s="47"/>
      <c r="F1" s="60"/>
      <c r="G1" s="59"/>
      <c r="H1" s="47"/>
      <c r="I1" s="48" t="s">
        <v>39</v>
      </c>
      <c r="J1" s="61"/>
      <c r="K1" s="61"/>
      <c r="L1" s="62"/>
      <c r="M1" s="62"/>
    </row>
    <row r="2" spans="1:22" s="57" customFormat="1" ht="12.75">
      <c r="A2" s="69"/>
      <c r="B2" s="41"/>
      <c r="C2" s="58" t="s">
        <v>22</v>
      </c>
      <c r="D2" s="58" t="s">
        <v>23</v>
      </c>
      <c r="E2" s="58" t="s">
        <v>36</v>
      </c>
      <c r="F2" s="15" t="s">
        <v>29</v>
      </c>
      <c r="G2" s="15" t="s">
        <v>40</v>
      </c>
      <c r="H2" s="15" t="s">
        <v>18</v>
      </c>
      <c r="I2" s="15" t="s">
        <v>37</v>
      </c>
      <c r="J2" s="15" t="s">
        <v>27</v>
      </c>
      <c r="K2" s="15" t="s">
        <v>74</v>
      </c>
      <c r="L2" s="15" t="s">
        <v>87</v>
      </c>
      <c r="M2" s="15" t="s">
        <v>91</v>
      </c>
      <c r="N2" s="41" t="s">
        <v>92</v>
      </c>
      <c r="O2" s="41" t="s">
        <v>94</v>
      </c>
      <c r="P2" s="41" t="s">
        <v>96</v>
      </c>
      <c r="Q2" s="41" t="s">
        <v>98</v>
      </c>
      <c r="R2" s="41" t="s">
        <v>101</v>
      </c>
      <c r="S2" s="41" t="s">
        <v>103</v>
      </c>
      <c r="T2" s="41" t="s">
        <v>105</v>
      </c>
      <c r="U2" s="41" t="s">
        <v>107</v>
      </c>
      <c r="V2" s="57" t="s">
        <v>75</v>
      </c>
    </row>
  </sheetData>
  <dataValidations count="1">
    <dataValidation type="list" allowBlank="1" showInputMessage="1" showErrorMessage="1" sqref="F2">
      <formula1>"Direct,Shared"</formula1>
    </dataValidation>
  </dataValidations>
  <printOptions/>
  <pageMargins left="0.49" right="0.47" top="1" bottom="1" header="0.5" footer="0.5"/>
  <pageSetup horizontalDpi="600" verticalDpi="600" orientation="landscape" r:id="rId3"/>
  <drawing r:id="rId2"/>
  <legacyDrawing r:id="rId1"/>
</worksheet>
</file>

<file path=xl/worksheets/sheet16.xml><?xml version="1.0" encoding="utf-8"?>
<worksheet xmlns="http://schemas.openxmlformats.org/spreadsheetml/2006/main" xmlns:r="http://schemas.openxmlformats.org/officeDocument/2006/relationships">
  <sheetPr codeName="Sheet8"/>
  <dimension ref="A1:U51"/>
  <sheetViews>
    <sheetView workbookViewId="0" topLeftCell="A1">
      <pane xSplit="2" ySplit="2" topLeftCell="C3" activePane="bottomRight" state="frozen"/>
      <selection pane="topLeft" activeCell="A1" sqref="A1"/>
      <selection pane="topRight" activeCell="C1" sqref="C1"/>
      <selection pane="bottomLeft" activeCell="A25" sqref="A25"/>
      <selection pane="bottomRight" activeCell="B8" sqref="B8"/>
    </sheetView>
  </sheetViews>
  <sheetFormatPr defaultColWidth="9.140625" defaultRowHeight="12.75"/>
  <cols>
    <col min="1" max="1" width="23.28125" style="4" customWidth="1"/>
    <col min="3" max="3" width="61.00390625" style="0" bestFit="1" customWidth="1"/>
    <col min="4" max="5" width="11.8515625" style="0" bestFit="1" customWidth="1"/>
  </cols>
  <sheetData>
    <row r="1" spans="1:21" s="7" customFormat="1" ht="38.25" thickBot="1">
      <c r="A1" s="53" t="s">
        <v>42</v>
      </c>
      <c r="B1" s="40"/>
      <c r="C1" s="22"/>
      <c r="D1" s="22"/>
      <c r="E1" s="18"/>
      <c r="F1" s="18"/>
      <c r="G1" s="18"/>
      <c r="H1" s="18"/>
      <c r="I1" s="42" t="s">
        <v>39</v>
      </c>
      <c r="J1" s="19"/>
      <c r="K1" s="19"/>
      <c r="L1" s="20"/>
      <c r="M1" s="20"/>
      <c r="N1" s="20"/>
      <c r="O1" s="20"/>
      <c r="P1" s="20"/>
      <c r="Q1" s="20"/>
      <c r="R1" s="21"/>
      <c r="S1" s="21"/>
      <c r="T1" s="18"/>
      <c r="U1" s="21"/>
    </row>
    <row r="2" spans="1:11" ht="13.5" thickBot="1">
      <c r="A2" s="16"/>
      <c r="B2" s="52"/>
      <c r="C2" s="10"/>
      <c r="D2" s="9"/>
      <c r="E2" s="9"/>
      <c r="F2" s="9"/>
      <c r="G2" s="9"/>
      <c r="H2" s="9"/>
      <c r="I2" s="9"/>
      <c r="J2" s="9"/>
      <c r="K2" s="9"/>
    </row>
    <row r="3" spans="1:11" ht="12.75">
      <c r="A3" s="16"/>
      <c r="C3" s="8"/>
      <c r="D3" s="4"/>
      <c r="E3" s="4"/>
      <c r="F3" s="4"/>
      <c r="G3" s="4"/>
      <c r="H3" s="4"/>
      <c r="I3" s="4"/>
      <c r="J3" s="4"/>
      <c r="K3" s="4"/>
    </row>
    <row r="4" spans="1:3" ht="12.75">
      <c r="A4" s="16"/>
      <c r="C4" t="s">
        <v>21</v>
      </c>
    </row>
    <row r="5" ht="12.75">
      <c r="A5" s="16"/>
    </row>
    <row r="6" spans="1:4" ht="12.75">
      <c r="A6" s="16"/>
      <c r="C6" s="1" t="s">
        <v>20</v>
      </c>
      <c r="D6" s="1"/>
    </row>
    <row r="7" spans="1:4" ht="12.75">
      <c r="A7" s="16"/>
      <c r="C7" s="101" t="s">
        <v>73</v>
      </c>
      <c r="D7" s="1"/>
    </row>
    <row r="8" spans="1:4" ht="12.75">
      <c r="A8" s="16"/>
      <c r="C8" s="1"/>
      <c r="D8" s="1"/>
    </row>
    <row r="9" spans="1:3" ht="12.75">
      <c r="A9" s="16"/>
      <c r="C9" s="101" t="s">
        <v>19</v>
      </c>
    </row>
    <row r="10" spans="1:3" ht="12.75">
      <c r="A10" s="16"/>
      <c r="C10" s="99"/>
    </row>
    <row r="11" spans="1:3" ht="12.75">
      <c r="A11" s="16"/>
      <c r="C11" s="101" t="s">
        <v>71</v>
      </c>
    </row>
    <row r="12" spans="1:3" ht="12.75">
      <c r="A12" s="16"/>
      <c r="C12" s="100"/>
    </row>
    <row r="13" spans="1:3" ht="12.75">
      <c r="A13" s="16"/>
      <c r="C13" s="101" t="s">
        <v>86</v>
      </c>
    </row>
    <row r="14" spans="1:3" ht="12.75">
      <c r="A14" s="16"/>
      <c r="C14" s="100"/>
    </row>
    <row r="15" spans="1:3" ht="12.75">
      <c r="A15" s="16"/>
      <c r="C15" s="101" t="s">
        <v>58</v>
      </c>
    </row>
    <row r="16" spans="1:3" ht="12.75">
      <c r="A16" s="16"/>
      <c r="C16" s="100"/>
    </row>
    <row r="17" spans="1:3" ht="12.75">
      <c r="A17" s="16"/>
      <c r="C17" s="101" t="s">
        <v>59</v>
      </c>
    </row>
    <row r="18" spans="1:3" ht="12.75">
      <c r="A18" s="16"/>
      <c r="C18" s="100"/>
    </row>
    <row r="19" spans="1:3" ht="12.75">
      <c r="A19" s="16"/>
      <c r="C19" s="101" t="s">
        <v>51</v>
      </c>
    </row>
    <row r="20" spans="1:3" ht="12.75">
      <c r="A20" s="16"/>
      <c r="C20" s="100"/>
    </row>
    <row r="21" spans="1:3" ht="12.75">
      <c r="A21" s="16"/>
      <c r="C21" s="101" t="s">
        <v>60</v>
      </c>
    </row>
    <row r="22" spans="1:3" ht="12.75">
      <c r="A22" s="16"/>
      <c r="C22" s="100"/>
    </row>
    <row r="23" spans="1:3" ht="12.75">
      <c r="A23" s="16"/>
      <c r="C23" s="101" t="s">
        <v>61</v>
      </c>
    </row>
    <row r="24" spans="1:3" ht="12.75">
      <c r="A24" s="16"/>
      <c r="C24" s="100"/>
    </row>
    <row r="25" spans="1:3" ht="12.75">
      <c r="A25" s="16"/>
      <c r="C25" s="101" t="s">
        <v>62</v>
      </c>
    </row>
    <row r="26" spans="1:3" ht="12.75">
      <c r="A26" s="16"/>
      <c r="C26" s="100"/>
    </row>
    <row r="27" spans="1:3" ht="12.75">
      <c r="A27" s="16"/>
      <c r="C27" s="101" t="s">
        <v>63</v>
      </c>
    </row>
    <row r="28" spans="1:3" ht="12.75">
      <c r="A28" s="16"/>
      <c r="C28" s="100"/>
    </row>
    <row r="29" spans="1:3" ht="12.75">
      <c r="A29" s="16"/>
      <c r="C29" s="101" t="s">
        <v>64</v>
      </c>
    </row>
    <row r="30" spans="1:3" ht="12.75">
      <c r="A30" s="16"/>
      <c r="C30" s="100"/>
    </row>
    <row r="31" spans="1:3" ht="12.75">
      <c r="A31" s="16"/>
      <c r="C31" s="101" t="s">
        <v>65</v>
      </c>
    </row>
    <row r="32" spans="1:3" ht="12.75">
      <c r="A32" s="16"/>
      <c r="C32" s="100"/>
    </row>
    <row r="33" spans="1:3" ht="12.75">
      <c r="A33" s="16"/>
      <c r="C33" s="101" t="s">
        <v>66</v>
      </c>
    </row>
    <row r="34" spans="1:3" ht="12.75">
      <c r="A34" s="16"/>
      <c r="C34" s="100"/>
    </row>
    <row r="35" spans="1:3" ht="12.75">
      <c r="A35" s="16"/>
      <c r="C35" s="101" t="s">
        <v>67</v>
      </c>
    </row>
    <row r="36" ht="12.75">
      <c r="A36" s="16"/>
    </row>
    <row r="37" ht="12.75">
      <c r="A37" s="16"/>
    </row>
    <row r="38" ht="12.75">
      <c r="A38" s="16"/>
    </row>
    <row r="39" ht="12.75">
      <c r="A39" s="16"/>
    </row>
    <row r="40" ht="12.75">
      <c r="A40" s="16"/>
    </row>
    <row r="41" ht="12.75">
      <c r="A41" s="16"/>
    </row>
    <row r="42" ht="12.75">
      <c r="A42" s="16"/>
    </row>
    <row r="43" ht="12.75">
      <c r="A43" s="16"/>
    </row>
    <row r="44" ht="12.75">
      <c r="A44" s="16"/>
    </row>
    <row r="45" ht="12.75">
      <c r="A45" s="16"/>
    </row>
    <row r="46" ht="12.75">
      <c r="A46" s="16"/>
    </row>
    <row r="47" ht="12.75">
      <c r="A47" s="16"/>
    </row>
    <row r="48" ht="12.75">
      <c r="A48" s="16"/>
    </row>
    <row r="49" ht="12.75">
      <c r="A49" s="16"/>
    </row>
    <row r="50" ht="12.75">
      <c r="A50" s="16"/>
    </row>
    <row r="51" ht="12.75">
      <c r="A51" s="16"/>
    </row>
  </sheetData>
  <hyperlinks>
    <hyperlink ref="C9" r:id="rId1" display="System Information"/>
    <hyperlink ref="C7" r:id="rId2" display="CAM-TOOL Overview"/>
    <hyperlink ref="C11" r:id="rId3" display="Benefiting Programs"/>
    <hyperlink ref="C13" r:id="rId4" display="Allocation Structure"/>
    <hyperlink ref="C15" r:id="rId5" display="Functional Modules"/>
    <hyperlink ref="C17" r:id="rId6" display="SubModules"/>
    <hyperlink ref="C19" r:id="rId7" display="Details"/>
    <hyperlink ref="C21" r:id="rId8" display="Weighting System"/>
    <hyperlink ref="C23" r:id="rId9" display="All System Usage"/>
    <hyperlink ref="C25" r:id="rId10" display="System User Counts"/>
    <hyperlink ref="C27" r:id="rId11" display="Shared Usage LOE"/>
    <hyperlink ref="C29" r:id="rId12" display="Cost Allocation Plan"/>
    <hyperlink ref="C31" r:id="rId13" display="Program Summary"/>
    <hyperlink ref="C33" r:id="rId14" display="Format All System Usage"/>
    <hyperlink ref="C35" r:id="rId15" display="Format Shared Usage"/>
  </hyperlinks>
  <printOptions/>
  <pageMargins left="0.49" right="0.47" top="1" bottom="1" header="0.5" footer="0.5"/>
  <pageSetup horizontalDpi="600" verticalDpi="600" orientation="landscape" r:id="rId18"/>
  <drawing r:id="rId17"/>
  <legacyDrawing r:id="rId16"/>
</worksheet>
</file>

<file path=xl/worksheets/sheet2.xml><?xml version="1.0" encoding="utf-8"?>
<worksheet xmlns="http://schemas.openxmlformats.org/spreadsheetml/2006/main" xmlns:r="http://schemas.openxmlformats.org/officeDocument/2006/relationships">
  <sheetPr codeName="Sheet9"/>
  <dimension ref="A1:AA36"/>
  <sheetViews>
    <sheetView workbookViewId="0" topLeftCell="A1">
      <pane xSplit="2" ySplit="2" topLeftCell="C3" activePane="bottomRight" state="frozen"/>
      <selection pane="topLeft" activeCell="A1" sqref="A1"/>
      <selection pane="topRight" activeCell="C1" sqref="C1"/>
      <selection pane="bottomLeft" activeCell="A33" sqref="A33"/>
      <selection pane="bottomRight" activeCell="B2" sqref="B2"/>
    </sheetView>
  </sheetViews>
  <sheetFormatPr defaultColWidth="9.140625" defaultRowHeight="12.75"/>
  <cols>
    <col min="1" max="1" width="23.28125" style="4" customWidth="1"/>
    <col min="2" max="2" width="4.00390625" style="12" bestFit="1" customWidth="1"/>
    <col min="3" max="3" width="35.28125" style="12" bestFit="1" customWidth="1"/>
    <col min="4" max="4" width="45.421875" style="30" customWidth="1"/>
    <col min="5" max="5" width="23.140625" style="12" customWidth="1"/>
    <col min="6" max="6" width="9.140625" style="12" customWidth="1"/>
    <col min="7" max="7" width="14.7109375" style="12" bestFit="1" customWidth="1"/>
    <col min="8" max="8" width="22.7109375" style="12" customWidth="1"/>
    <col min="9" max="16384" width="9.140625" style="12" customWidth="1"/>
  </cols>
  <sheetData>
    <row r="1" spans="1:27" s="7" customFormat="1" ht="38.25" thickBot="1">
      <c r="A1" s="53" t="s">
        <v>42</v>
      </c>
      <c r="B1" s="40"/>
      <c r="C1" s="22"/>
      <c r="D1" s="22"/>
      <c r="E1" s="42" t="s">
        <v>39</v>
      </c>
      <c r="F1" s="18"/>
      <c r="G1" s="47"/>
      <c r="H1" s="47"/>
      <c r="I1" s="48"/>
      <c r="J1" s="44"/>
      <c r="K1" s="44"/>
      <c r="L1" s="23"/>
      <c r="M1" s="23"/>
      <c r="N1" s="23"/>
      <c r="O1" s="23"/>
      <c r="P1" s="23"/>
      <c r="Q1" s="23"/>
      <c r="R1" s="45"/>
      <c r="S1" s="45"/>
      <c r="T1" s="16"/>
      <c r="U1" s="45"/>
      <c r="V1" s="46"/>
      <c r="W1" s="46"/>
      <c r="X1" s="46"/>
      <c r="Y1" s="46"/>
      <c r="Z1" s="46"/>
      <c r="AA1" s="46"/>
    </row>
    <row r="2" spans="1:11" ht="12.75">
      <c r="A2" s="16"/>
      <c r="B2" s="66"/>
      <c r="C2" s="32"/>
      <c r="D2" s="33" t="s">
        <v>7</v>
      </c>
      <c r="E2" s="34" t="s">
        <v>17</v>
      </c>
      <c r="F2" s="32"/>
      <c r="G2" s="32"/>
      <c r="H2" s="32"/>
      <c r="I2" s="32"/>
      <c r="J2" s="32"/>
      <c r="K2" s="32"/>
    </row>
    <row r="3" spans="1:5" ht="12.75">
      <c r="A3" s="16"/>
      <c r="B3" s="50"/>
      <c r="C3" s="34" t="s">
        <v>34</v>
      </c>
      <c r="D3" s="102" t="s">
        <v>130</v>
      </c>
      <c r="E3" s="105"/>
    </row>
    <row r="4" spans="1:5" ht="38.25">
      <c r="A4" s="16"/>
      <c r="C4" s="34" t="s">
        <v>69</v>
      </c>
      <c r="D4" s="102" t="s">
        <v>131</v>
      </c>
      <c r="E4" s="105"/>
    </row>
    <row r="5" spans="1:5" ht="12.75">
      <c r="A5" s="16"/>
      <c r="C5" s="34" t="s">
        <v>35</v>
      </c>
      <c r="D5" s="102" t="s">
        <v>132</v>
      </c>
      <c r="E5" s="105"/>
    </row>
    <row r="6" spans="1:5" ht="12.75">
      <c r="A6" s="16"/>
      <c r="C6" s="34" t="s">
        <v>70</v>
      </c>
      <c r="D6" s="103">
        <v>39052</v>
      </c>
      <c r="E6" s="105"/>
    </row>
    <row r="7" spans="1:5" ht="12.75">
      <c r="A7" s="16"/>
      <c r="C7" s="34" t="s">
        <v>32</v>
      </c>
      <c r="D7" s="104">
        <v>15000000</v>
      </c>
      <c r="E7" s="105"/>
    </row>
    <row r="8" spans="1:5" ht="12.75">
      <c r="A8" s="16"/>
      <c r="C8" s="34" t="s">
        <v>16</v>
      </c>
      <c r="D8" s="102" t="s">
        <v>133</v>
      </c>
      <c r="E8" s="105"/>
    </row>
    <row r="9" spans="1:5" ht="12.75">
      <c r="A9" s="16"/>
      <c r="C9" s="34" t="s">
        <v>6</v>
      </c>
      <c r="D9" s="102" t="s">
        <v>134</v>
      </c>
      <c r="E9" s="105"/>
    </row>
    <row r="10" ht="12.75">
      <c r="A10" s="16"/>
    </row>
    <row r="11" ht="12.75">
      <c r="A11" s="16"/>
    </row>
    <row r="12" spans="1:4" ht="12.75">
      <c r="A12" s="16"/>
      <c r="C12" s="29"/>
      <c r="D12" s="35"/>
    </row>
    <row r="13" spans="1:8" ht="12.75">
      <c r="A13" s="16"/>
      <c r="C13" s="34" t="s">
        <v>12</v>
      </c>
      <c r="D13" s="33" t="s">
        <v>15</v>
      </c>
      <c r="E13" s="34" t="s">
        <v>8</v>
      </c>
      <c r="F13" s="34" t="s">
        <v>9</v>
      </c>
      <c r="G13" s="34" t="s">
        <v>10</v>
      </c>
      <c r="H13" s="34" t="s">
        <v>11</v>
      </c>
    </row>
    <row r="14" spans="1:3" ht="12.75">
      <c r="A14" s="16"/>
      <c r="C14" s="12" t="s">
        <v>72</v>
      </c>
    </row>
    <row r="15" ht="12.75">
      <c r="A15" s="16"/>
    </row>
    <row r="16" ht="12.75">
      <c r="A16" s="16"/>
    </row>
    <row r="17" ht="12.75">
      <c r="A17" s="16"/>
    </row>
    <row r="18" ht="12.75">
      <c r="A18" s="16"/>
    </row>
    <row r="19" ht="12.75">
      <c r="A19" s="16"/>
    </row>
    <row r="20" spans="1:8" ht="12.75">
      <c r="A20" s="16"/>
      <c r="C20" s="34" t="s">
        <v>13</v>
      </c>
      <c r="D20" s="33" t="s">
        <v>15</v>
      </c>
      <c r="E20" s="34" t="s">
        <v>8</v>
      </c>
      <c r="F20" s="34" t="s">
        <v>9</v>
      </c>
      <c r="G20" s="34" t="s">
        <v>10</v>
      </c>
      <c r="H20" s="34" t="s">
        <v>11</v>
      </c>
    </row>
    <row r="21" spans="1:3" ht="12.75">
      <c r="A21" s="16"/>
      <c r="C21" s="12" t="s">
        <v>72</v>
      </c>
    </row>
    <row r="22" ht="12.75">
      <c r="A22" s="16"/>
    </row>
    <row r="23" ht="12.75">
      <c r="A23" s="16"/>
    </row>
    <row r="24" ht="12.75">
      <c r="A24" s="16"/>
    </row>
    <row r="25" ht="12.75">
      <c r="A25" s="16"/>
    </row>
    <row r="26" ht="12.75">
      <c r="A26" s="16"/>
    </row>
    <row r="27" spans="1:8" ht="12.75">
      <c r="A27" s="16"/>
      <c r="C27" s="34" t="s">
        <v>14</v>
      </c>
      <c r="D27" s="33" t="s">
        <v>15</v>
      </c>
      <c r="E27" s="34" t="s">
        <v>8</v>
      </c>
      <c r="F27" s="34" t="s">
        <v>9</v>
      </c>
      <c r="G27" s="34" t="s">
        <v>10</v>
      </c>
      <c r="H27" s="34" t="s">
        <v>11</v>
      </c>
    </row>
    <row r="28" spans="1:3" ht="12.75">
      <c r="A28" s="16"/>
      <c r="C28" s="12" t="s">
        <v>72</v>
      </c>
    </row>
    <row r="29" ht="12.75">
      <c r="A29" s="16"/>
    </row>
    <row r="30" ht="12.75">
      <c r="A30" s="16"/>
    </row>
    <row r="31" ht="12.75">
      <c r="A31" s="16"/>
    </row>
    <row r="32" ht="12.75">
      <c r="A32" s="16"/>
    </row>
    <row r="33" ht="12.75">
      <c r="A33" s="16"/>
    </row>
    <row r="34" ht="12.75">
      <c r="A34" s="16"/>
    </row>
    <row r="35" ht="12.75">
      <c r="A35" s="16"/>
    </row>
    <row r="36" ht="12.75">
      <c r="A36" s="16"/>
    </row>
  </sheetData>
  <dataValidations count="2">
    <dataValidation type="list" allowBlank="1" showInputMessage="1" showErrorMessage="1" sqref="D5">
      <formula1>"New Development, Upgrade, Web Front-End, Other"</formula1>
    </dataValidation>
    <dataValidation type="list" allowBlank="1" showInputMessage="1" showErrorMessage="1" sqref="D8">
      <formula1>"Requirements,Design,Development,Unit Test,System Test, User Acceptance Test, Other "</formula1>
    </dataValidation>
  </dataValidations>
  <printOptions/>
  <pageMargins left="0.49" right="0.47" top="1" bottom="1" header="0.5" footer="0.5"/>
  <pageSetup horizontalDpi="600" verticalDpi="600" orientation="landscape" r:id="rId3"/>
  <drawing r:id="rId2"/>
  <legacyDrawing r:id="rId1"/>
</worksheet>
</file>

<file path=xl/worksheets/sheet3.xml><?xml version="1.0" encoding="utf-8"?>
<worksheet xmlns="http://schemas.openxmlformats.org/spreadsheetml/2006/main" xmlns:r="http://schemas.openxmlformats.org/officeDocument/2006/relationships">
  <sheetPr codeName="Sheet6"/>
  <dimension ref="A1:AA12"/>
  <sheetViews>
    <sheetView workbookViewId="0" topLeftCell="A1">
      <pane xSplit="2" ySplit="2" topLeftCell="C3" activePane="bottomRight" state="frozen"/>
      <selection pane="topLeft" activeCell="A1" sqref="A1"/>
      <selection pane="topRight" activeCell="C1" sqref="C1"/>
      <selection pane="bottomLeft" activeCell="A32" sqref="A32"/>
      <selection pane="bottomRight" activeCell="F25" sqref="F25"/>
    </sheetView>
  </sheetViews>
  <sheetFormatPr defaultColWidth="9.140625" defaultRowHeight="12.75"/>
  <cols>
    <col min="1" max="1" width="23.28125" style="4" customWidth="1"/>
    <col min="2" max="2" width="5.8515625" style="0" bestFit="1" customWidth="1"/>
    <col min="3" max="3" width="19.421875" style="12" bestFit="1" customWidth="1"/>
    <col min="4" max="4" width="10.57421875" style="12" bestFit="1" customWidth="1"/>
    <col min="5" max="5" width="15.7109375" style="12" bestFit="1" customWidth="1"/>
    <col min="6" max="6" width="14.8515625" style="12" bestFit="1" customWidth="1"/>
    <col min="7" max="7" width="20.28125" style="12" bestFit="1" customWidth="1"/>
    <col min="8" max="8" width="21.140625" style="12" bestFit="1" customWidth="1"/>
    <col min="9" max="9" width="13.140625" style="12" bestFit="1" customWidth="1"/>
    <col min="10" max="16384" width="9.140625" style="12" customWidth="1"/>
  </cols>
  <sheetData>
    <row r="1" spans="1:27" s="7" customFormat="1" ht="38.25" thickBot="1">
      <c r="A1" s="53" t="s">
        <v>42</v>
      </c>
      <c r="B1" s="40"/>
      <c r="C1" s="22"/>
      <c r="D1" s="22"/>
      <c r="E1" s="42"/>
      <c r="F1" s="18"/>
      <c r="G1" s="47"/>
      <c r="H1" s="47"/>
      <c r="I1" s="48"/>
      <c r="J1" s="44"/>
      <c r="K1" s="44"/>
      <c r="L1" s="23"/>
      <c r="M1" s="23"/>
      <c r="N1" s="23"/>
      <c r="O1" s="23"/>
      <c r="P1" s="23"/>
      <c r="Q1" s="23"/>
      <c r="R1" s="45"/>
      <c r="S1" s="45"/>
      <c r="T1" s="16"/>
      <c r="U1" s="45"/>
      <c r="V1" s="46"/>
      <c r="W1" s="46"/>
      <c r="X1" s="46"/>
      <c r="Y1" s="46"/>
      <c r="Z1" s="46"/>
      <c r="AA1" s="46"/>
    </row>
    <row r="2" spans="1:9" ht="13.5" thickBot="1">
      <c r="A2" s="16"/>
      <c r="B2" s="65"/>
      <c r="C2" s="11" t="s">
        <v>2</v>
      </c>
      <c r="D2" s="11" t="s">
        <v>1</v>
      </c>
      <c r="E2" s="11" t="s">
        <v>43</v>
      </c>
      <c r="F2" s="24" t="s">
        <v>33</v>
      </c>
      <c r="G2" s="11" t="s">
        <v>28</v>
      </c>
      <c r="H2" s="11" t="s">
        <v>4</v>
      </c>
      <c r="I2" s="49" t="s">
        <v>5</v>
      </c>
    </row>
    <row r="3" spans="3:9" ht="12.75">
      <c r="C3" s="12" t="s">
        <v>87</v>
      </c>
      <c r="D3" s="12" t="s">
        <v>88</v>
      </c>
      <c r="E3" s="12" t="s">
        <v>89</v>
      </c>
      <c r="F3" s="110">
        <v>1300000</v>
      </c>
      <c r="G3" s="111"/>
      <c r="H3" s="13" t="s">
        <v>90</v>
      </c>
      <c r="I3" s="27">
        <v>0.5</v>
      </c>
    </row>
    <row r="4" spans="3:9" ht="12.75">
      <c r="C4" s="12" t="s">
        <v>91</v>
      </c>
      <c r="D4" s="12" t="s">
        <v>91</v>
      </c>
      <c r="E4" s="12" t="s">
        <v>89</v>
      </c>
      <c r="F4" s="110">
        <v>465000</v>
      </c>
      <c r="G4" s="111"/>
      <c r="H4" s="13" t="s">
        <v>90</v>
      </c>
      <c r="I4" s="27">
        <v>0.5</v>
      </c>
    </row>
    <row r="5" spans="3:9" ht="12.75">
      <c r="C5" s="12" t="s">
        <v>92</v>
      </c>
      <c r="D5" s="12" t="s">
        <v>93</v>
      </c>
      <c r="E5" s="12" t="s">
        <v>89</v>
      </c>
      <c r="F5" s="112">
        <v>500000</v>
      </c>
      <c r="G5" s="111"/>
      <c r="H5" s="13" t="s">
        <v>90</v>
      </c>
      <c r="I5" s="27">
        <v>0.5</v>
      </c>
    </row>
    <row r="6" spans="3:9" ht="12.75">
      <c r="C6" s="12" t="s">
        <v>94</v>
      </c>
      <c r="D6" s="12" t="s">
        <v>95</v>
      </c>
      <c r="E6" s="12" t="s">
        <v>89</v>
      </c>
      <c r="F6" s="112">
        <v>750000</v>
      </c>
      <c r="G6" s="111"/>
      <c r="H6" s="13" t="s">
        <v>109</v>
      </c>
      <c r="I6" s="27">
        <v>0.5</v>
      </c>
    </row>
    <row r="7" spans="3:9" ht="12.75">
      <c r="C7" s="12" t="s">
        <v>96</v>
      </c>
      <c r="D7" s="12" t="s">
        <v>97</v>
      </c>
      <c r="E7" s="12" t="s">
        <v>89</v>
      </c>
      <c r="F7" s="112">
        <v>600000</v>
      </c>
      <c r="G7" s="111"/>
      <c r="H7" s="13" t="s">
        <v>109</v>
      </c>
      <c r="I7" s="27">
        <v>0.8</v>
      </c>
    </row>
    <row r="8" spans="3:9" ht="12.75">
      <c r="C8" s="12" t="s">
        <v>98</v>
      </c>
      <c r="D8" s="12" t="s">
        <v>99</v>
      </c>
      <c r="E8" s="12" t="s">
        <v>100</v>
      </c>
      <c r="F8" s="112">
        <v>750</v>
      </c>
      <c r="G8" s="111"/>
      <c r="H8" s="13" t="s">
        <v>109</v>
      </c>
      <c r="I8" s="27">
        <v>0</v>
      </c>
    </row>
    <row r="9" spans="3:9" ht="12.75">
      <c r="C9" s="12" t="s">
        <v>101</v>
      </c>
      <c r="D9" s="12" t="s">
        <v>102</v>
      </c>
      <c r="E9" s="12" t="s">
        <v>100</v>
      </c>
      <c r="F9" s="112">
        <v>900</v>
      </c>
      <c r="G9" s="111"/>
      <c r="H9" s="13" t="s">
        <v>109</v>
      </c>
      <c r="I9" s="27">
        <v>0</v>
      </c>
    </row>
    <row r="10" spans="3:9" ht="12.75">
      <c r="C10" s="12" t="s">
        <v>103</v>
      </c>
      <c r="D10" s="12" t="s">
        <v>104</v>
      </c>
      <c r="E10" s="12" t="s">
        <v>89</v>
      </c>
      <c r="F10" s="112">
        <v>500000</v>
      </c>
      <c r="G10" s="111"/>
      <c r="H10" s="13" t="s">
        <v>109</v>
      </c>
      <c r="I10" s="27">
        <v>0</v>
      </c>
    </row>
    <row r="11" spans="3:9" ht="12.75">
      <c r="C11" s="12" t="s">
        <v>105</v>
      </c>
      <c r="D11" s="12" t="s">
        <v>106</v>
      </c>
      <c r="E11" s="12" t="s">
        <v>100</v>
      </c>
      <c r="F11" s="112">
        <v>300000</v>
      </c>
      <c r="G11" s="111"/>
      <c r="H11" s="13" t="s">
        <v>109</v>
      </c>
      <c r="I11" s="27">
        <v>0</v>
      </c>
    </row>
    <row r="12" spans="3:9" ht="12.75">
      <c r="C12" s="12" t="s">
        <v>107</v>
      </c>
      <c r="D12" s="12" t="s">
        <v>108</v>
      </c>
      <c r="E12" s="12" t="s">
        <v>100</v>
      </c>
      <c r="F12" s="112">
        <v>500</v>
      </c>
      <c r="G12" s="111"/>
      <c r="H12" s="13" t="s">
        <v>109</v>
      </c>
      <c r="I12" s="27">
        <v>0</v>
      </c>
    </row>
  </sheetData>
  <dataValidations count="3">
    <dataValidation type="list" allowBlank="1" showInputMessage="1" showErrorMessage="1" sqref="E13:E65536">
      <formula1>"Large,Small"</formula1>
    </dataValidation>
    <dataValidation type="list" allowBlank="1" showInputMessage="1" showErrorMessage="1" sqref="E3:E12">
      <formula1>"Large, Small"</formula1>
    </dataValidation>
    <dataValidation type="list" allowBlank="1" showInputMessage="1" showErrorMessage="1" sqref="H3:H12">
      <formula1>"Yes,No - State Only"</formula1>
    </dataValidation>
  </dataValidations>
  <printOptions/>
  <pageMargins left="0.49" right="0.47" top="1" bottom="1" header="0.5" footer="0.5"/>
  <pageSetup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AA37"/>
  <sheetViews>
    <sheetView workbookViewId="0" topLeftCell="A1">
      <pane xSplit="2" ySplit="2" topLeftCell="C3" activePane="bottomRight" state="frozen"/>
      <selection pane="topLeft" activeCell="A1" sqref="A1"/>
      <selection pane="topRight" activeCell="C1" sqref="C1"/>
      <selection pane="bottomLeft" activeCell="A4" sqref="A4"/>
      <selection pane="bottomRight" activeCell="B2" sqref="B2"/>
    </sheetView>
  </sheetViews>
  <sheetFormatPr defaultColWidth="9.140625" defaultRowHeight="12.75"/>
  <cols>
    <col min="1" max="1" width="23.28125" style="4" customWidth="1"/>
    <col min="2" max="2" width="6.7109375" style="0" customWidth="1"/>
    <col min="3" max="3" width="16.00390625" style="12" customWidth="1"/>
    <col min="4" max="4" width="34.8515625" style="12" customWidth="1"/>
    <col min="5" max="5" width="54.421875" style="30" customWidth="1"/>
  </cols>
  <sheetData>
    <row r="1" spans="1:27" s="7" customFormat="1" ht="38.25" thickBot="1">
      <c r="A1" s="53" t="s">
        <v>42</v>
      </c>
      <c r="B1" s="40"/>
      <c r="C1" s="22"/>
      <c r="D1" s="22"/>
      <c r="E1" s="42" t="s">
        <v>39</v>
      </c>
      <c r="F1" s="18"/>
      <c r="G1" s="16"/>
      <c r="H1" s="16"/>
      <c r="I1" s="43"/>
      <c r="J1" s="44"/>
      <c r="K1" s="44"/>
      <c r="L1" s="23"/>
      <c r="M1" s="23"/>
      <c r="N1" s="23"/>
      <c r="O1" s="23"/>
      <c r="P1" s="23"/>
      <c r="Q1" s="23"/>
      <c r="R1" s="45"/>
      <c r="S1" s="45"/>
      <c r="T1" s="16"/>
      <c r="U1" s="45"/>
      <c r="V1" s="46"/>
      <c r="W1" s="46"/>
      <c r="X1" s="46"/>
      <c r="Y1" s="46"/>
      <c r="Z1" s="46"/>
      <c r="AA1" s="46"/>
    </row>
    <row r="2" spans="1:5" ht="13.5" thickBot="1">
      <c r="A2" s="16"/>
      <c r="B2" s="9"/>
      <c r="C2" s="39" t="s">
        <v>44</v>
      </c>
      <c r="D2" s="24" t="s">
        <v>45</v>
      </c>
      <c r="E2" s="85" t="s">
        <v>0</v>
      </c>
    </row>
    <row r="3" spans="1:5" ht="25.5">
      <c r="A3" s="16"/>
      <c r="B3" s="54"/>
      <c r="C3" s="86" t="s">
        <v>46</v>
      </c>
      <c r="D3" s="87" t="s">
        <v>47</v>
      </c>
      <c r="E3" s="90" t="s">
        <v>135</v>
      </c>
    </row>
    <row r="4" spans="1:5" ht="33" customHeight="1">
      <c r="A4" s="16"/>
      <c r="B4" s="54"/>
      <c r="C4" s="86" t="s">
        <v>48</v>
      </c>
      <c r="D4" s="88" t="s">
        <v>49</v>
      </c>
      <c r="E4" s="90" t="s">
        <v>151</v>
      </c>
    </row>
    <row r="5" spans="1:5" ht="12.75">
      <c r="A5" s="16"/>
      <c r="B5" s="54"/>
      <c r="C5" s="86" t="s">
        <v>50</v>
      </c>
      <c r="D5" s="89" t="s">
        <v>51</v>
      </c>
      <c r="E5" s="90" t="s">
        <v>150</v>
      </c>
    </row>
    <row r="6" spans="1:5" ht="12.75">
      <c r="A6" s="16"/>
      <c r="C6" s="28"/>
      <c r="D6" s="37"/>
      <c r="E6" s="31"/>
    </row>
    <row r="7" spans="1:5" ht="12.75">
      <c r="A7" s="69"/>
      <c r="B7" s="9"/>
      <c r="C7" s="84" t="s">
        <v>52</v>
      </c>
      <c r="D7" s="84"/>
      <c r="E7" s="83"/>
    </row>
    <row r="8" spans="1:5" s="4" customFormat="1" ht="12.75">
      <c r="A8" s="93"/>
      <c r="B8" s="54"/>
      <c r="C8" s="91" t="s">
        <v>54</v>
      </c>
      <c r="D8" s="92"/>
      <c r="E8" s="87"/>
    </row>
    <row r="9" spans="1:5" ht="12.75">
      <c r="A9" s="69"/>
      <c r="B9" s="9"/>
      <c r="C9" s="32"/>
      <c r="D9" s="84" t="s">
        <v>53</v>
      </c>
      <c r="E9" s="84" t="s">
        <v>55</v>
      </c>
    </row>
    <row r="10" spans="1:5" ht="38.25">
      <c r="A10" s="16"/>
      <c r="C10" s="97" t="s">
        <v>57</v>
      </c>
      <c r="D10" s="95" t="s">
        <v>136</v>
      </c>
      <c r="E10" s="96" t="s">
        <v>137</v>
      </c>
    </row>
    <row r="11" spans="1:5" ht="12.75">
      <c r="A11" s="16"/>
      <c r="C11" s="98"/>
      <c r="D11" s="13"/>
      <c r="E11" s="96"/>
    </row>
    <row r="12" spans="1:5" ht="12.75">
      <c r="A12" s="16"/>
      <c r="C12" s="98"/>
      <c r="D12" s="13"/>
      <c r="E12" s="96"/>
    </row>
    <row r="13" spans="1:5" ht="12.75">
      <c r="A13" s="16"/>
      <c r="C13" s="98"/>
      <c r="D13" s="13"/>
      <c r="E13" s="96"/>
    </row>
    <row r="14" spans="1:5" ht="12.75">
      <c r="A14" s="16"/>
      <c r="C14" s="98"/>
      <c r="D14" s="13"/>
      <c r="E14" s="96"/>
    </row>
    <row r="15" spans="1:5" ht="12.75">
      <c r="A15" s="16"/>
      <c r="C15" s="98"/>
      <c r="D15" s="13"/>
      <c r="E15" s="96"/>
    </row>
    <row r="16" spans="1:5" ht="12.75">
      <c r="A16" s="16"/>
      <c r="C16" s="98"/>
      <c r="D16" s="13"/>
      <c r="E16" s="96"/>
    </row>
    <row r="17" spans="1:5" ht="12.75">
      <c r="A17" s="16"/>
      <c r="C17" s="98"/>
      <c r="D17" s="13"/>
      <c r="E17" s="96"/>
    </row>
    <row r="18" spans="1:5" ht="12.75">
      <c r="A18" s="69"/>
      <c r="B18" s="9"/>
      <c r="C18" s="34" t="s">
        <v>56</v>
      </c>
      <c r="D18" s="32"/>
      <c r="E18" s="94"/>
    </row>
    <row r="19" spans="1:5" ht="12.75">
      <c r="A19" s="16"/>
      <c r="C19" s="13"/>
      <c r="D19" s="13"/>
      <c r="E19" s="96"/>
    </row>
    <row r="20" spans="1:5" ht="12.75">
      <c r="A20" s="16"/>
      <c r="C20" s="13"/>
      <c r="D20" s="13"/>
      <c r="E20" s="96"/>
    </row>
    <row r="21" spans="1:5" ht="12.75">
      <c r="A21" s="16"/>
      <c r="C21" s="13"/>
      <c r="D21" s="13"/>
      <c r="E21" s="96"/>
    </row>
    <row r="22" spans="1:5" ht="12.75">
      <c r="A22" s="16"/>
      <c r="C22" s="13"/>
      <c r="D22" s="13"/>
      <c r="E22" s="96"/>
    </row>
    <row r="23" spans="1:5" ht="12.75">
      <c r="A23" s="16"/>
      <c r="C23" s="13"/>
      <c r="D23" s="13"/>
      <c r="E23" s="96"/>
    </row>
    <row r="24" spans="1:5" ht="12.75">
      <c r="A24" s="16"/>
      <c r="C24" s="13"/>
      <c r="D24" s="13"/>
      <c r="E24" s="96"/>
    </row>
    <row r="25" spans="1:5" ht="12.75">
      <c r="A25" s="16"/>
      <c r="C25" s="13"/>
      <c r="D25" s="13"/>
      <c r="E25" s="96"/>
    </row>
    <row r="26" ht="12.75">
      <c r="A26" s="16"/>
    </row>
    <row r="27" ht="12.75">
      <c r="A27" s="16"/>
    </row>
    <row r="28" ht="12.75">
      <c r="A28" s="16"/>
    </row>
    <row r="29" ht="12.75">
      <c r="A29" s="16"/>
    </row>
    <row r="30" ht="12.75">
      <c r="A30" s="16"/>
    </row>
    <row r="31" ht="12.75">
      <c r="A31" s="16"/>
    </row>
    <row r="32" ht="12.75">
      <c r="A32" s="16"/>
    </row>
    <row r="33" ht="12.75">
      <c r="A33" s="16"/>
    </row>
    <row r="34" ht="12.75">
      <c r="A34" s="16"/>
    </row>
    <row r="35" ht="12.75">
      <c r="A35" s="16"/>
    </row>
    <row r="36" ht="12.75">
      <c r="A36" s="16"/>
    </row>
    <row r="37" ht="12.75">
      <c r="A37" s="16"/>
    </row>
  </sheetData>
  <dataValidations count="1">
    <dataValidation showInputMessage="1" showErrorMessage="1" sqref="E7:E8 C10"/>
  </dataValidations>
  <printOptions/>
  <pageMargins left="0.49" right="0.47" top="1" bottom="1" header="0.5" footer="0.5"/>
  <pageSetup horizontalDpi="600" verticalDpi="6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codeName="Sheet2"/>
  <dimension ref="A1:AA21"/>
  <sheetViews>
    <sheetView workbookViewId="0" topLeftCell="A1">
      <pane xSplit="2" ySplit="2" topLeftCell="C3" activePane="bottomRight" state="frozen"/>
      <selection pane="topLeft" activeCell="A1" sqref="A1"/>
      <selection pane="topRight" activeCell="D1" sqref="D1"/>
      <selection pane="bottomLeft" activeCell="A9" sqref="A9"/>
      <selection pane="bottomRight" activeCell="B2" sqref="B2"/>
    </sheetView>
  </sheetViews>
  <sheetFormatPr defaultColWidth="9.140625" defaultRowHeight="12.75"/>
  <cols>
    <col min="1" max="1" width="23.28125" style="82" customWidth="1"/>
    <col min="2" max="2" width="5.8515625" style="12" bestFit="1" customWidth="1"/>
    <col min="3" max="3" width="26.57421875" style="12" bestFit="1" customWidth="1"/>
    <col min="4" max="4" width="45.28125" style="30" customWidth="1"/>
    <col min="5" max="5" width="18.7109375" style="81" bestFit="1" customWidth="1"/>
    <col min="6" max="6" width="16.00390625" style="81" bestFit="1" customWidth="1"/>
    <col min="7" max="16384" width="9.140625" style="12" customWidth="1"/>
  </cols>
  <sheetData>
    <row r="1" spans="1:27" s="7" customFormat="1" ht="38.25" thickBot="1">
      <c r="A1" s="53" t="s">
        <v>42</v>
      </c>
      <c r="B1" s="40"/>
      <c r="C1" s="72"/>
      <c r="D1" s="73"/>
      <c r="E1" s="74" t="s">
        <v>39</v>
      </c>
      <c r="F1" s="72"/>
      <c r="G1" s="27"/>
      <c r="H1" s="27"/>
      <c r="I1" s="75"/>
      <c r="J1" s="46"/>
      <c r="K1" s="46"/>
      <c r="L1" s="28"/>
      <c r="M1" s="28"/>
      <c r="N1" s="28"/>
      <c r="O1" s="28"/>
      <c r="P1" s="28"/>
      <c r="Q1" s="28"/>
      <c r="R1" s="76"/>
      <c r="S1" s="76"/>
      <c r="T1" s="27"/>
      <c r="U1" s="76"/>
      <c r="V1" s="46"/>
      <c r="W1" s="46"/>
      <c r="X1" s="46"/>
      <c r="Y1" s="46"/>
      <c r="Z1" s="46"/>
      <c r="AA1" s="46"/>
    </row>
    <row r="2" spans="1:27" ht="13.5" thickBot="1">
      <c r="A2" s="27"/>
      <c r="B2" s="77"/>
      <c r="C2" s="78" t="s">
        <v>22</v>
      </c>
      <c r="D2" s="38" t="s">
        <v>0</v>
      </c>
      <c r="E2" s="79" t="s">
        <v>24</v>
      </c>
      <c r="F2" s="79" t="s">
        <v>25</v>
      </c>
      <c r="G2" s="27"/>
      <c r="H2" s="27"/>
      <c r="I2" s="27"/>
      <c r="J2" s="27"/>
      <c r="K2" s="27"/>
      <c r="L2" s="27"/>
      <c r="M2" s="27"/>
      <c r="N2" s="27"/>
      <c r="O2" s="27"/>
      <c r="P2" s="27"/>
      <c r="Q2" s="27"/>
      <c r="R2" s="27"/>
      <c r="S2" s="27"/>
      <c r="T2" s="27"/>
      <c r="U2" s="27"/>
      <c r="V2" s="27"/>
      <c r="W2" s="27"/>
      <c r="X2" s="27"/>
      <c r="Y2" s="27"/>
      <c r="Z2" s="27"/>
      <c r="AA2" s="27"/>
    </row>
    <row r="3" spans="1:27" ht="12.75">
      <c r="A3" s="27"/>
      <c r="C3" s="80" t="s">
        <v>110</v>
      </c>
      <c r="D3" s="30" t="s">
        <v>138</v>
      </c>
      <c r="G3" s="27"/>
      <c r="H3" s="27"/>
      <c r="I3" s="27"/>
      <c r="J3" s="27"/>
      <c r="K3" s="27"/>
      <c r="L3" s="27"/>
      <c r="M3" s="27"/>
      <c r="N3" s="27"/>
      <c r="O3" s="27"/>
      <c r="P3" s="27"/>
      <c r="Q3" s="27"/>
      <c r="R3" s="27"/>
      <c r="S3" s="27"/>
      <c r="T3" s="27"/>
      <c r="U3" s="27"/>
      <c r="V3" s="27"/>
      <c r="W3" s="27"/>
      <c r="X3" s="27"/>
      <c r="Y3" s="27"/>
      <c r="Z3" s="27"/>
      <c r="AA3" s="27"/>
    </row>
    <row r="4" spans="1:27" ht="25.5">
      <c r="A4" s="27"/>
      <c r="C4" s="80" t="s">
        <v>113</v>
      </c>
      <c r="D4" s="30" t="s">
        <v>139</v>
      </c>
      <c r="G4" s="27"/>
      <c r="H4" s="27"/>
      <c r="I4" s="27"/>
      <c r="J4" s="27"/>
      <c r="K4" s="27"/>
      <c r="L4" s="27"/>
      <c r="M4" s="27"/>
      <c r="N4" s="27"/>
      <c r="O4" s="27"/>
      <c r="P4" s="27"/>
      <c r="Q4" s="27"/>
      <c r="R4" s="27"/>
      <c r="S4" s="27"/>
      <c r="T4" s="27"/>
      <c r="U4" s="27"/>
      <c r="V4" s="27"/>
      <c r="W4" s="27"/>
      <c r="X4" s="27"/>
      <c r="Y4" s="27"/>
      <c r="Z4" s="27"/>
      <c r="AA4" s="27"/>
    </row>
    <row r="5" spans="1:27" ht="25.5">
      <c r="A5" s="27"/>
      <c r="C5" s="80" t="s">
        <v>115</v>
      </c>
      <c r="D5" s="30" t="s">
        <v>140</v>
      </c>
      <c r="G5" s="27"/>
      <c r="H5" s="27"/>
      <c r="I5" s="27"/>
      <c r="J5" s="27"/>
      <c r="K5" s="27"/>
      <c r="L5" s="27"/>
      <c r="M5" s="27"/>
      <c r="N5" s="27"/>
      <c r="O5" s="27"/>
      <c r="P5" s="27"/>
      <c r="Q5" s="27"/>
      <c r="R5" s="27"/>
      <c r="S5" s="27"/>
      <c r="T5" s="27"/>
      <c r="U5" s="27"/>
      <c r="V5" s="27"/>
      <c r="W5" s="27"/>
      <c r="X5" s="27"/>
      <c r="Y5" s="27"/>
      <c r="Z5" s="27"/>
      <c r="AA5" s="27"/>
    </row>
    <row r="6" spans="1:4" ht="38.25">
      <c r="A6" s="27"/>
      <c r="C6" s="80" t="s">
        <v>116</v>
      </c>
      <c r="D6" s="30" t="s">
        <v>141</v>
      </c>
    </row>
    <row r="7" spans="1:4" ht="38.25">
      <c r="A7" s="27"/>
      <c r="C7" s="80" t="s">
        <v>119</v>
      </c>
      <c r="D7" s="30" t="s">
        <v>142</v>
      </c>
    </row>
    <row r="8" spans="1:4" ht="25.5">
      <c r="A8" s="27"/>
      <c r="C8" s="80" t="s">
        <v>126</v>
      </c>
      <c r="D8" s="30" t="s">
        <v>143</v>
      </c>
    </row>
    <row r="9" spans="1:4" ht="25.5">
      <c r="A9" s="27"/>
      <c r="C9" s="80" t="s">
        <v>127</v>
      </c>
      <c r="D9" s="30" t="s">
        <v>144</v>
      </c>
    </row>
    <row r="10" spans="1:4" ht="25.5">
      <c r="A10" s="27"/>
      <c r="C10" s="80" t="s">
        <v>30</v>
      </c>
      <c r="D10" s="30" t="s">
        <v>145</v>
      </c>
    </row>
    <row r="11" spans="1:4" ht="38.25">
      <c r="A11" s="27"/>
      <c r="C11" s="80" t="s">
        <v>128</v>
      </c>
      <c r="D11" s="30" t="s">
        <v>146</v>
      </c>
    </row>
    <row r="12" spans="1:4" ht="25.5">
      <c r="A12" s="27"/>
      <c r="C12" s="80" t="s">
        <v>129</v>
      </c>
      <c r="D12" s="30" t="s">
        <v>147</v>
      </c>
    </row>
    <row r="13" ht="12.75">
      <c r="A13" s="27"/>
    </row>
    <row r="14" ht="12.75">
      <c r="A14" s="27"/>
    </row>
    <row r="15" ht="12.75">
      <c r="A15" s="27"/>
    </row>
    <row r="16" ht="12.75">
      <c r="A16" s="27"/>
    </row>
    <row r="17" ht="12.75">
      <c r="A17" s="27"/>
    </row>
    <row r="18" ht="12.75">
      <c r="A18" s="27"/>
    </row>
    <row r="19" ht="12.75">
      <c r="A19" s="27"/>
    </row>
    <row r="20" ht="12.75">
      <c r="A20" s="27"/>
    </row>
    <row r="21" ht="12.75">
      <c r="A21" s="27"/>
    </row>
  </sheetData>
  <printOptions/>
  <pageMargins left="0.49" right="0.47" top="1" bottom="1" header="0.5" footer="0.5"/>
  <pageSetup horizontalDpi="600" verticalDpi="600" orientation="landscape" r:id="rId3"/>
  <drawing r:id="rId2"/>
  <legacyDrawing r:id="rId1"/>
</worksheet>
</file>

<file path=xl/worksheets/sheet6.xml><?xml version="1.0" encoding="utf-8"?>
<worksheet xmlns="http://schemas.openxmlformats.org/spreadsheetml/2006/main" xmlns:r="http://schemas.openxmlformats.org/officeDocument/2006/relationships">
  <sheetPr codeName="Sheet16"/>
  <dimension ref="A1:AA20"/>
  <sheetViews>
    <sheetView workbookViewId="0" topLeftCell="A1">
      <pane xSplit="2" ySplit="2" topLeftCell="C3" activePane="bottomRight" state="frozen"/>
      <selection pane="topLeft" activeCell="A1" sqref="A1"/>
      <selection pane="topRight" activeCell="G1" sqref="G1"/>
      <selection pane="bottomLeft" activeCell="A9" sqref="A9"/>
      <selection pane="bottomRight" activeCell="B2" sqref="B2"/>
    </sheetView>
  </sheetViews>
  <sheetFormatPr defaultColWidth="9.140625" defaultRowHeight="12.75"/>
  <cols>
    <col min="1" max="1" width="23.28125" style="4" customWidth="1"/>
    <col min="2" max="2" width="5.8515625" style="0" bestFit="1" customWidth="1"/>
    <col min="3" max="3" width="22.140625" style="0" bestFit="1" customWidth="1"/>
    <col min="4" max="4" width="17.421875" style="0" bestFit="1" customWidth="1"/>
    <col min="5" max="5" width="27.28125" style="0" bestFit="1" customWidth="1"/>
    <col min="6" max="6" width="19.00390625" style="0" bestFit="1" customWidth="1"/>
    <col min="7" max="7" width="18.7109375" style="0" bestFit="1" customWidth="1"/>
    <col min="8" max="8" width="16.00390625" style="0" bestFit="1" customWidth="1"/>
  </cols>
  <sheetData>
    <row r="1" spans="1:27" s="7" customFormat="1" ht="38.25" thickBot="1">
      <c r="A1" s="53" t="s">
        <v>42</v>
      </c>
      <c r="B1" s="40"/>
      <c r="C1" s="22"/>
      <c r="D1" s="22"/>
      <c r="E1" s="42" t="s">
        <v>39</v>
      </c>
      <c r="F1" s="18"/>
      <c r="G1" s="47"/>
      <c r="H1" s="47"/>
      <c r="I1" s="43"/>
      <c r="J1" s="44"/>
      <c r="K1" s="44"/>
      <c r="L1" s="23"/>
      <c r="M1" s="23"/>
      <c r="N1" s="23"/>
      <c r="O1" s="23"/>
      <c r="P1" s="23"/>
      <c r="Q1" s="23"/>
      <c r="R1" s="45"/>
      <c r="S1" s="45"/>
      <c r="T1" s="16"/>
      <c r="U1" s="45"/>
      <c r="V1" s="46"/>
      <c r="W1" s="46"/>
      <c r="X1" s="46"/>
      <c r="Y1" s="46"/>
      <c r="Z1" s="46"/>
      <c r="AA1" s="46"/>
    </row>
    <row r="2" spans="1:8" ht="13.5" thickBot="1">
      <c r="A2" s="16"/>
      <c r="B2" s="65"/>
      <c r="C2" s="17" t="s">
        <v>22</v>
      </c>
      <c r="D2" s="17" t="s">
        <v>23</v>
      </c>
      <c r="E2" s="17" t="s">
        <v>0</v>
      </c>
      <c r="F2" s="17" t="s">
        <v>26</v>
      </c>
      <c r="G2" s="17" t="s">
        <v>24</v>
      </c>
      <c r="H2" s="17" t="s">
        <v>25</v>
      </c>
    </row>
    <row r="3" spans="3:6" ht="12.75">
      <c r="C3" s="25" t="s">
        <v>110</v>
      </c>
      <c r="D3" t="s">
        <v>111</v>
      </c>
      <c r="F3" t="s">
        <v>3</v>
      </c>
    </row>
    <row r="4" spans="3:6" ht="12.75">
      <c r="C4" s="25" t="s">
        <v>110</v>
      </c>
      <c r="D4" t="s">
        <v>112</v>
      </c>
      <c r="F4" t="s">
        <v>3</v>
      </c>
    </row>
    <row r="5" spans="3:6" ht="12.75">
      <c r="C5" s="25" t="s">
        <v>113</v>
      </c>
      <c r="D5" t="s">
        <v>150</v>
      </c>
      <c r="F5" t="s">
        <v>3</v>
      </c>
    </row>
    <row r="6" spans="3:6" ht="12.75">
      <c r="C6" s="25" t="s">
        <v>115</v>
      </c>
      <c r="D6" t="s">
        <v>150</v>
      </c>
      <c r="F6" t="s">
        <v>3</v>
      </c>
    </row>
    <row r="7" spans="3:6" ht="12.75">
      <c r="C7" s="25" t="s">
        <v>116</v>
      </c>
      <c r="D7" t="s">
        <v>117</v>
      </c>
      <c r="F7" t="s">
        <v>3</v>
      </c>
    </row>
    <row r="8" spans="3:6" ht="12.75">
      <c r="C8" s="25" t="s">
        <v>116</v>
      </c>
      <c r="D8" t="s">
        <v>118</v>
      </c>
      <c r="F8" t="s">
        <v>3</v>
      </c>
    </row>
    <row r="9" spans="3:6" ht="12.75">
      <c r="C9" s="25" t="s">
        <v>119</v>
      </c>
      <c r="D9" t="s">
        <v>120</v>
      </c>
      <c r="F9" t="s">
        <v>3</v>
      </c>
    </row>
    <row r="10" spans="3:6" ht="12.75">
      <c r="C10" s="25" t="s">
        <v>119</v>
      </c>
      <c r="D10" t="s">
        <v>121</v>
      </c>
      <c r="F10" t="s">
        <v>3</v>
      </c>
    </row>
    <row r="11" spans="3:6" ht="12.75">
      <c r="C11" s="25" t="s">
        <v>119</v>
      </c>
      <c r="D11" t="s">
        <v>122</v>
      </c>
      <c r="F11" t="s">
        <v>3</v>
      </c>
    </row>
    <row r="12" spans="3:6" ht="12.75">
      <c r="C12" s="25" t="s">
        <v>119</v>
      </c>
      <c r="D12" t="s">
        <v>123</v>
      </c>
      <c r="F12" t="s">
        <v>3</v>
      </c>
    </row>
    <row r="13" spans="3:6" ht="12.75">
      <c r="C13" s="25" t="s">
        <v>119</v>
      </c>
      <c r="D13" t="s">
        <v>124</v>
      </c>
      <c r="F13" t="s">
        <v>3</v>
      </c>
    </row>
    <row r="14" spans="3:6" ht="12.75">
      <c r="C14" s="25" t="s">
        <v>119</v>
      </c>
      <c r="D14" t="s">
        <v>125</v>
      </c>
      <c r="F14" t="s">
        <v>3</v>
      </c>
    </row>
    <row r="15" spans="3:6" ht="12.75">
      <c r="C15" s="25" t="s">
        <v>126</v>
      </c>
      <c r="D15" t="s">
        <v>150</v>
      </c>
      <c r="F15" t="s">
        <v>3</v>
      </c>
    </row>
    <row r="16" spans="3:6" ht="12.75">
      <c r="C16" s="25" t="s">
        <v>127</v>
      </c>
      <c r="D16" t="s">
        <v>150</v>
      </c>
      <c r="F16" t="s">
        <v>3</v>
      </c>
    </row>
    <row r="17" spans="3:6" ht="12.75">
      <c r="C17" s="25" t="s">
        <v>30</v>
      </c>
      <c r="D17" t="s">
        <v>111</v>
      </c>
      <c r="F17" t="s">
        <v>3</v>
      </c>
    </row>
    <row r="18" spans="3:6" ht="12.75">
      <c r="C18" s="25" t="s">
        <v>30</v>
      </c>
      <c r="D18" t="s">
        <v>112</v>
      </c>
      <c r="F18" t="s">
        <v>3</v>
      </c>
    </row>
    <row r="19" spans="3:6" ht="12.75">
      <c r="C19" s="25" t="s">
        <v>128</v>
      </c>
      <c r="D19" t="s">
        <v>150</v>
      </c>
      <c r="F19" t="s">
        <v>3</v>
      </c>
    </row>
    <row r="20" spans="3:6" ht="12.75">
      <c r="C20" s="25" t="s">
        <v>129</v>
      </c>
      <c r="D20" t="s">
        <v>150</v>
      </c>
      <c r="F20" t="s">
        <v>3</v>
      </c>
    </row>
  </sheetData>
  <dataValidations count="2">
    <dataValidation type="list" allowBlank="1" showInputMessage="1" showErrorMessage="1" sqref="F3:F20">
      <formula1>"Direct,Shared"</formula1>
    </dataValidation>
    <dataValidation type="list" allowBlank="1" showInputMessage="1" showErrorMessage="1" sqref="F21:F500">
      <formula1>"Direct,Shared"</formula1>
    </dataValidation>
  </dataValidations>
  <printOptions/>
  <pageMargins left="0.49" right="0.47" top="1" bottom="1" header="0.5" footer="0.5"/>
  <pageSetup horizontalDpi="600" verticalDpi="600" orientation="landscape" r:id="rId3"/>
  <drawing r:id="rId2"/>
  <legacyDrawing r:id="rId1"/>
</worksheet>
</file>

<file path=xl/worksheets/sheet7.xml><?xml version="1.0" encoding="utf-8"?>
<worksheet xmlns="http://schemas.openxmlformats.org/spreadsheetml/2006/main" xmlns:r="http://schemas.openxmlformats.org/officeDocument/2006/relationships">
  <sheetPr codeName="Sheet18"/>
  <dimension ref="A1:AA20"/>
  <sheetViews>
    <sheetView workbookViewId="0" topLeftCell="A1">
      <pane xSplit="2" ySplit="2" topLeftCell="C3" activePane="bottomRight" state="frozen"/>
      <selection pane="topLeft" activeCell="A1" sqref="A1"/>
      <selection pane="topRight" activeCell="G1" sqref="G1"/>
      <selection pane="bottomLeft" activeCell="A9" sqref="A9"/>
      <selection pane="bottomRight" activeCell="B2" sqref="B2"/>
    </sheetView>
  </sheetViews>
  <sheetFormatPr defaultColWidth="9.140625" defaultRowHeight="12.75"/>
  <cols>
    <col min="1" max="1" width="23.28125" style="4" customWidth="1"/>
    <col min="2" max="2" width="5.8515625" style="0" bestFit="1" customWidth="1"/>
    <col min="3" max="3" width="22.140625" style="0" bestFit="1" customWidth="1"/>
    <col min="4" max="4" width="13.8515625" style="0" bestFit="1" customWidth="1"/>
    <col min="5" max="5" width="16.28125" style="0" customWidth="1"/>
    <col min="6" max="6" width="73.57421875" style="0" customWidth="1"/>
  </cols>
  <sheetData>
    <row r="1" spans="1:27" s="7" customFormat="1" ht="38.25" thickBot="1">
      <c r="A1" s="53" t="s">
        <v>42</v>
      </c>
      <c r="B1" s="40"/>
      <c r="C1" s="22"/>
      <c r="D1" s="22"/>
      <c r="E1" s="42" t="s">
        <v>39</v>
      </c>
      <c r="F1" s="18"/>
      <c r="G1" s="16"/>
      <c r="H1" s="16"/>
      <c r="I1" s="43"/>
      <c r="J1" s="44"/>
      <c r="K1" s="44"/>
      <c r="L1" s="23"/>
      <c r="M1" s="23"/>
      <c r="N1" s="23"/>
      <c r="O1" s="23"/>
      <c r="P1" s="23"/>
      <c r="Q1" s="23"/>
      <c r="R1" s="45"/>
      <c r="S1" s="45"/>
      <c r="T1" s="16"/>
      <c r="U1" s="45"/>
      <c r="V1" s="46"/>
      <c r="W1" s="46"/>
      <c r="X1" s="46"/>
      <c r="Y1" s="46"/>
      <c r="Z1" s="46"/>
      <c r="AA1" s="46"/>
    </row>
    <row r="2" spans="1:8" ht="13.5" thickBot="1">
      <c r="A2" s="16"/>
      <c r="B2" s="65"/>
      <c r="C2" s="26" t="s">
        <v>22</v>
      </c>
      <c r="D2" s="17" t="s">
        <v>23</v>
      </c>
      <c r="E2" s="17" t="s">
        <v>36</v>
      </c>
      <c r="F2" s="17" t="s">
        <v>0</v>
      </c>
      <c r="G2" s="16"/>
      <c r="H2" s="16"/>
    </row>
    <row r="3" spans="1:5" ht="12" customHeight="1">
      <c r="A3" s="16"/>
      <c r="C3" s="25" t="s">
        <v>110</v>
      </c>
      <c r="D3" t="s">
        <v>111</v>
      </c>
      <c r="E3" t="s">
        <v>150</v>
      </c>
    </row>
    <row r="4" spans="1:5" ht="12" customHeight="1">
      <c r="A4" s="16"/>
      <c r="C4" s="25" t="s">
        <v>110</v>
      </c>
      <c r="D4" t="s">
        <v>112</v>
      </c>
      <c r="E4" t="s">
        <v>150</v>
      </c>
    </row>
    <row r="5" spans="1:5" ht="12.75">
      <c r="A5" s="16"/>
      <c r="C5" s="25" t="s">
        <v>113</v>
      </c>
      <c r="D5" t="s">
        <v>150</v>
      </c>
      <c r="E5" t="s">
        <v>150</v>
      </c>
    </row>
    <row r="6" spans="1:5" ht="12.75">
      <c r="A6" s="16"/>
      <c r="C6" s="25" t="s">
        <v>115</v>
      </c>
      <c r="D6" t="s">
        <v>150</v>
      </c>
      <c r="E6" t="s">
        <v>150</v>
      </c>
    </row>
    <row r="7" spans="1:5" ht="12.75">
      <c r="A7" s="16"/>
      <c r="C7" s="25" t="s">
        <v>116</v>
      </c>
      <c r="D7" t="s">
        <v>117</v>
      </c>
      <c r="E7" t="s">
        <v>150</v>
      </c>
    </row>
    <row r="8" spans="1:5" ht="12.75">
      <c r="A8" s="16"/>
      <c r="C8" s="25" t="s">
        <v>116</v>
      </c>
      <c r="D8" t="s">
        <v>118</v>
      </c>
      <c r="E8" t="s">
        <v>150</v>
      </c>
    </row>
    <row r="9" spans="1:5" ht="12.75">
      <c r="A9" s="16"/>
      <c r="C9" s="25" t="s">
        <v>119</v>
      </c>
      <c r="D9" t="s">
        <v>120</v>
      </c>
      <c r="E9" t="s">
        <v>150</v>
      </c>
    </row>
    <row r="10" spans="1:5" ht="12.75">
      <c r="A10" s="16"/>
      <c r="C10" s="25" t="s">
        <v>119</v>
      </c>
      <c r="D10" t="s">
        <v>121</v>
      </c>
      <c r="E10" t="s">
        <v>150</v>
      </c>
    </row>
    <row r="11" spans="1:5" ht="12.75">
      <c r="A11" s="16"/>
      <c r="C11" s="25" t="s">
        <v>119</v>
      </c>
      <c r="D11" t="s">
        <v>122</v>
      </c>
      <c r="E11" t="s">
        <v>150</v>
      </c>
    </row>
    <row r="12" spans="1:5" ht="12.75">
      <c r="A12" s="16"/>
      <c r="C12" s="25" t="s">
        <v>119</v>
      </c>
      <c r="D12" t="s">
        <v>123</v>
      </c>
      <c r="E12" t="s">
        <v>150</v>
      </c>
    </row>
    <row r="13" spans="1:5" ht="12.75">
      <c r="A13" s="16"/>
      <c r="C13" s="25" t="s">
        <v>119</v>
      </c>
      <c r="D13" t="s">
        <v>124</v>
      </c>
      <c r="E13" t="s">
        <v>150</v>
      </c>
    </row>
    <row r="14" spans="1:5" ht="12.75">
      <c r="A14" s="16"/>
      <c r="C14" s="25" t="s">
        <v>119</v>
      </c>
      <c r="D14" t="s">
        <v>125</v>
      </c>
      <c r="E14" t="s">
        <v>150</v>
      </c>
    </row>
    <row r="15" spans="1:5" ht="12.75">
      <c r="A15" s="16"/>
      <c r="C15" s="25" t="s">
        <v>126</v>
      </c>
      <c r="D15" t="s">
        <v>150</v>
      </c>
      <c r="E15" t="s">
        <v>150</v>
      </c>
    </row>
    <row r="16" spans="1:5" ht="12.75">
      <c r="A16" s="16"/>
      <c r="C16" s="25" t="s">
        <v>127</v>
      </c>
      <c r="D16" t="s">
        <v>150</v>
      </c>
      <c r="E16" t="s">
        <v>150</v>
      </c>
    </row>
    <row r="17" spans="1:5" ht="12.75">
      <c r="A17" s="16"/>
      <c r="C17" s="25" t="s">
        <v>30</v>
      </c>
      <c r="D17" t="s">
        <v>111</v>
      </c>
      <c r="E17" t="s">
        <v>150</v>
      </c>
    </row>
    <row r="18" spans="1:5" ht="12.75">
      <c r="A18" s="16"/>
      <c r="C18" s="25" t="s">
        <v>30</v>
      </c>
      <c r="D18" t="s">
        <v>112</v>
      </c>
      <c r="E18" t="s">
        <v>150</v>
      </c>
    </row>
    <row r="19" spans="1:5" ht="12.75">
      <c r="A19" s="16"/>
      <c r="C19" s="25" t="s">
        <v>128</v>
      </c>
      <c r="D19" t="s">
        <v>150</v>
      </c>
      <c r="E19" t="s">
        <v>150</v>
      </c>
    </row>
    <row r="20" spans="1:5" ht="12.75">
      <c r="A20" s="16"/>
      <c r="C20" s="25" t="s">
        <v>129</v>
      </c>
      <c r="D20" t="s">
        <v>150</v>
      </c>
      <c r="E20" t="s">
        <v>150</v>
      </c>
    </row>
  </sheetData>
  <printOptions/>
  <pageMargins left="0.49" right="0.47" top="1" bottom="1" header="0.5" footer="0.5"/>
  <pageSetup horizontalDpi="600" verticalDpi="600" orientation="landscape" r:id="rId3"/>
  <drawing r:id="rId2"/>
  <legacyDrawing r:id="rId1"/>
</worksheet>
</file>

<file path=xl/worksheets/sheet8.xml><?xml version="1.0" encoding="utf-8"?>
<worksheet xmlns="http://schemas.openxmlformats.org/spreadsheetml/2006/main" xmlns:r="http://schemas.openxmlformats.org/officeDocument/2006/relationships">
  <sheetPr codeName="Sheet1"/>
  <dimension ref="A1:AA36"/>
  <sheetViews>
    <sheetView workbookViewId="0" topLeftCell="A1">
      <pane xSplit="2" ySplit="2" topLeftCell="C3" activePane="bottomRight" state="frozen"/>
      <selection pane="topLeft" activeCell="A1" sqref="A1"/>
      <selection pane="topRight" activeCell="C1" sqref="C1"/>
      <selection pane="bottomLeft" activeCell="A2" sqref="A2"/>
      <selection pane="bottomRight" activeCell="B2" sqref="B2"/>
    </sheetView>
  </sheetViews>
  <sheetFormatPr defaultColWidth="9.140625" defaultRowHeight="12.75"/>
  <cols>
    <col min="1" max="1" width="23.28125" style="4" customWidth="1"/>
    <col min="2" max="2" width="5.8515625" style="0" bestFit="1" customWidth="1"/>
    <col min="3" max="3" width="13.28125" style="0" customWidth="1"/>
    <col min="4" max="4" width="15.57421875" style="0" bestFit="1" customWidth="1"/>
    <col min="5" max="5" width="26.421875" style="5" bestFit="1" customWidth="1"/>
    <col min="6" max="6" width="13.28125" style="0" bestFit="1" customWidth="1"/>
    <col min="7" max="7" width="14.28125" style="0" bestFit="1" customWidth="1"/>
    <col min="8" max="8" width="15.8515625" style="3" bestFit="1" customWidth="1"/>
    <col min="10" max="17" width="9.140625" style="16" customWidth="1"/>
  </cols>
  <sheetData>
    <row r="1" spans="1:27" s="7" customFormat="1" ht="38.25" thickBot="1">
      <c r="A1" s="53" t="s">
        <v>42</v>
      </c>
      <c r="B1" s="40"/>
      <c r="C1" s="22"/>
      <c r="D1" s="22"/>
      <c r="E1" s="42" t="s">
        <v>39</v>
      </c>
      <c r="F1" s="18"/>
      <c r="G1" s="47"/>
      <c r="H1" s="47"/>
      <c r="I1" s="48"/>
      <c r="J1" s="44"/>
      <c r="K1" s="44"/>
      <c r="L1" s="23"/>
      <c r="M1" s="23"/>
      <c r="N1" s="23"/>
      <c r="O1" s="23"/>
      <c r="P1" s="23"/>
      <c r="Q1" s="23"/>
      <c r="R1" s="45"/>
      <c r="S1" s="45"/>
      <c r="T1" s="16"/>
      <c r="U1" s="45"/>
      <c r="V1" s="46"/>
      <c r="W1" s="46"/>
      <c r="X1" s="46"/>
      <c r="Y1" s="46"/>
      <c r="Z1" s="46"/>
      <c r="AA1" s="46"/>
    </row>
    <row r="2" spans="1:17" s="2" customFormat="1" ht="13.5" thickBot="1">
      <c r="A2" s="16"/>
      <c r="B2" s="65"/>
      <c r="C2" s="120" t="s">
        <v>41</v>
      </c>
      <c r="D2" s="120"/>
      <c r="E2" s="120"/>
      <c r="F2" s="120"/>
      <c r="G2" s="120"/>
      <c r="H2" s="120"/>
      <c r="I2" s="120"/>
      <c r="J2" s="14"/>
      <c r="K2" s="14"/>
      <c r="L2" s="14"/>
      <c r="M2" s="14"/>
      <c r="N2" s="14"/>
      <c r="O2" s="14"/>
      <c r="P2" s="14"/>
      <c r="Q2" s="14"/>
    </row>
    <row r="3" spans="1:3" ht="12.75">
      <c r="A3" s="16"/>
      <c r="C3" t="s">
        <v>114</v>
      </c>
    </row>
    <row r="4" ht="12.75">
      <c r="A4" s="16"/>
    </row>
    <row r="5" ht="12.75">
      <c r="A5" s="16"/>
    </row>
    <row r="6" ht="12.75">
      <c r="A6" s="16"/>
    </row>
    <row r="7" spans="1:5" ht="12.75">
      <c r="A7" s="16"/>
      <c r="E7" s="6"/>
    </row>
    <row r="8" ht="12.75">
      <c r="A8" s="16"/>
    </row>
    <row r="9" ht="12.75">
      <c r="A9" s="16"/>
    </row>
    <row r="10" ht="12.75">
      <c r="A10" s="16"/>
    </row>
    <row r="11" ht="12.75">
      <c r="A11" s="16"/>
    </row>
    <row r="12" ht="12.75">
      <c r="A12" s="16"/>
    </row>
    <row r="13" ht="12.75">
      <c r="A13" s="16"/>
    </row>
    <row r="14" ht="12.75">
      <c r="A14" s="16"/>
    </row>
    <row r="15" ht="12.75">
      <c r="A15" s="16"/>
    </row>
    <row r="16" ht="12.75">
      <c r="A16" s="16"/>
    </row>
    <row r="17" ht="12.75">
      <c r="A17" s="16"/>
    </row>
    <row r="18" ht="12.75">
      <c r="A18" s="16"/>
    </row>
    <row r="19" ht="12.75">
      <c r="A19" s="16"/>
    </row>
    <row r="20" ht="12.75">
      <c r="A20" s="16"/>
    </row>
    <row r="21" ht="12.75">
      <c r="A21" s="16"/>
    </row>
    <row r="22" ht="12.75">
      <c r="A22" s="16"/>
    </row>
    <row r="23" ht="12.75">
      <c r="A23" s="16"/>
    </row>
    <row r="24" ht="12.75">
      <c r="A24" s="16"/>
    </row>
    <row r="25" ht="12.75">
      <c r="A25" s="16"/>
    </row>
    <row r="26" ht="12.75">
      <c r="A26" s="16"/>
    </row>
    <row r="27" ht="12.75">
      <c r="A27" s="16"/>
    </row>
    <row r="28" ht="12.75">
      <c r="A28" s="16"/>
    </row>
    <row r="29" ht="12.75">
      <c r="A29" s="16"/>
    </row>
    <row r="30" ht="12.75">
      <c r="A30" s="16"/>
    </row>
    <row r="31" ht="12.75">
      <c r="A31" s="16"/>
    </row>
    <row r="32" ht="12.75">
      <c r="A32" s="16"/>
    </row>
    <row r="33" ht="12.75">
      <c r="A33" s="16"/>
    </row>
    <row r="34" ht="12.75">
      <c r="A34" s="16"/>
    </row>
    <row r="35" ht="12.75">
      <c r="A35" s="16"/>
    </row>
    <row r="36" ht="12.75">
      <c r="A36" s="16"/>
    </row>
  </sheetData>
  <mergeCells count="1">
    <mergeCell ref="C2:I2"/>
  </mergeCells>
  <printOptions/>
  <pageMargins left="0.49" right="0.47" top="1" bottom="1" header="0.5" footer="0.5"/>
  <pageSetup horizontalDpi="600" verticalDpi="600" orientation="landscape" r:id="rId3"/>
  <drawing r:id="rId2"/>
  <legacyDrawing r:id="rId1"/>
</worksheet>
</file>

<file path=xl/worksheets/sheet9.xml><?xml version="1.0" encoding="utf-8"?>
<worksheet xmlns="http://schemas.openxmlformats.org/spreadsheetml/2006/main" xmlns:r="http://schemas.openxmlformats.org/officeDocument/2006/relationships">
  <sheetPr codeName="Sheet5"/>
  <dimension ref="A1:V20"/>
  <sheetViews>
    <sheetView workbookViewId="0" topLeftCell="A1">
      <pane xSplit="2" ySplit="2" topLeftCell="C3" activePane="bottomRight" state="frozen"/>
      <selection pane="topLeft" activeCell="A1" sqref="A1"/>
      <selection pane="topRight" activeCell="H1" sqref="H1"/>
      <selection pane="bottomLeft" activeCell="A20" sqref="A20"/>
      <selection pane="bottomRight" activeCell="G1" sqref="G1"/>
    </sheetView>
  </sheetViews>
  <sheetFormatPr defaultColWidth="9.140625" defaultRowHeight="12.75"/>
  <cols>
    <col min="1" max="1" width="23.421875" style="4" bestFit="1" customWidth="1"/>
    <col min="2" max="2" width="4.00390625" style="0" bestFit="1" customWidth="1"/>
    <col min="3" max="3" width="22.140625" style="0" bestFit="1" customWidth="1"/>
    <col min="4" max="4" width="13.8515625" style="0" bestFit="1" customWidth="1"/>
    <col min="5" max="5" width="7.57421875" style="0" bestFit="1" customWidth="1"/>
    <col min="6" max="6" width="13.28125" style="54" bestFit="1" customWidth="1"/>
    <col min="7" max="7" width="14.28125" style="0" bestFit="1" customWidth="1"/>
    <col min="8" max="8" width="8.421875" style="0" bestFit="1" customWidth="1"/>
    <col min="9" max="9" width="15.00390625" style="3" bestFit="1" customWidth="1"/>
    <col min="10" max="10" width="12.57421875" style="55" bestFit="1" customWidth="1"/>
    <col min="11" max="11" width="12.421875" style="55" bestFit="1" customWidth="1"/>
    <col min="12" max="12" width="3.421875" style="56" bestFit="1" customWidth="1"/>
    <col min="13" max="13" width="5.8515625" style="56" bestFit="1" customWidth="1"/>
    <col min="14" max="14" width="5.00390625" style="4" bestFit="1" customWidth="1"/>
    <col min="15" max="20" width="19.00390625" style="0" bestFit="1" customWidth="1"/>
    <col min="21" max="21" width="9.57421875" style="0" bestFit="1" customWidth="1"/>
    <col min="22" max="22" width="9.140625" style="54" customWidth="1"/>
  </cols>
  <sheetData>
    <row r="1" spans="1:13" s="64" customFormat="1" ht="38.25" thickBot="1">
      <c r="A1" s="53" t="s">
        <v>68</v>
      </c>
      <c r="B1" s="51"/>
      <c r="C1" s="59"/>
      <c r="D1" s="59"/>
      <c r="E1" s="47"/>
      <c r="F1" s="60"/>
      <c r="G1" s="59"/>
      <c r="H1" s="47"/>
      <c r="I1" s="48" t="s">
        <v>39</v>
      </c>
      <c r="J1" s="61"/>
      <c r="K1" s="61"/>
      <c r="L1" s="62"/>
      <c r="M1" s="62"/>
    </row>
    <row r="2" spans="1:22" s="57" customFormat="1" ht="12.75">
      <c r="A2" s="69"/>
      <c r="B2" s="41"/>
      <c r="C2" s="58" t="s">
        <v>22</v>
      </c>
      <c r="D2" s="58" t="s">
        <v>23</v>
      </c>
      <c r="E2" s="58" t="s">
        <v>36</v>
      </c>
      <c r="F2" s="15" t="s">
        <v>29</v>
      </c>
      <c r="G2" s="15" t="s">
        <v>40</v>
      </c>
      <c r="H2" s="15" t="s">
        <v>18</v>
      </c>
      <c r="I2" s="15" t="s">
        <v>37</v>
      </c>
      <c r="J2" s="15" t="s">
        <v>27</v>
      </c>
      <c r="K2" s="15" t="s">
        <v>74</v>
      </c>
      <c r="L2" s="15" t="s">
        <v>87</v>
      </c>
      <c r="M2" s="15" t="s">
        <v>91</v>
      </c>
      <c r="N2" s="41" t="s">
        <v>92</v>
      </c>
      <c r="O2" s="41" t="s">
        <v>94</v>
      </c>
      <c r="P2" s="41" t="s">
        <v>96</v>
      </c>
      <c r="Q2" s="41" t="s">
        <v>98</v>
      </c>
      <c r="R2" s="41" t="s">
        <v>101</v>
      </c>
      <c r="S2" s="41" t="s">
        <v>103</v>
      </c>
      <c r="T2" s="41" t="s">
        <v>105</v>
      </c>
      <c r="U2" s="41" t="s">
        <v>107</v>
      </c>
      <c r="V2" s="57" t="s">
        <v>75</v>
      </c>
    </row>
    <row r="3" spans="3:22" ht="12.75">
      <c r="C3" s="25" t="s">
        <v>110</v>
      </c>
      <c r="D3" t="s">
        <v>111</v>
      </c>
      <c r="E3" t="s">
        <v>150</v>
      </c>
      <c r="F3" s="54" t="s">
        <v>3</v>
      </c>
      <c r="I3" s="3">
        <v>150</v>
      </c>
      <c r="J3" s="106">
        <v>2</v>
      </c>
      <c r="K3" s="106">
        <v>4</v>
      </c>
      <c r="L3" s="107" t="s">
        <v>76</v>
      </c>
      <c r="M3" s="107" t="s">
        <v>76</v>
      </c>
      <c r="N3" s="107" t="s">
        <v>76</v>
      </c>
      <c r="Q3" s="107" t="s">
        <v>76</v>
      </c>
      <c r="S3" s="107" t="s">
        <v>76</v>
      </c>
      <c r="T3" s="107" t="s">
        <v>76</v>
      </c>
      <c r="V3" s="54">
        <v>6</v>
      </c>
    </row>
    <row r="4" spans="3:22" ht="12.75">
      <c r="C4" s="25" t="s">
        <v>110</v>
      </c>
      <c r="D4" t="s">
        <v>112</v>
      </c>
      <c r="E4" t="s">
        <v>150</v>
      </c>
      <c r="F4" s="54" t="s">
        <v>77</v>
      </c>
      <c r="I4" s="3">
        <v>100</v>
      </c>
      <c r="J4" s="106">
        <v>0</v>
      </c>
      <c r="K4" s="106">
        <v>1</v>
      </c>
      <c r="L4" s="56" t="s">
        <v>76</v>
      </c>
      <c r="V4" s="54">
        <v>1</v>
      </c>
    </row>
    <row r="5" spans="3:22" ht="12.75">
      <c r="C5" s="25" t="s">
        <v>113</v>
      </c>
      <c r="D5" t="s">
        <v>150</v>
      </c>
      <c r="E5" t="s">
        <v>150</v>
      </c>
      <c r="F5" s="54" t="s">
        <v>3</v>
      </c>
      <c r="I5" s="3">
        <v>250</v>
      </c>
      <c r="J5" s="106">
        <v>4</v>
      </c>
      <c r="K5" s="106">
        <v>6</v>
      </c>
      <c r="L5" s="56" t="s">
        <v>76</v>
      </c>
      <c r="M5" s="56" t="s">
        <v>76</v>
      </c>
      <c r="N5" s="56" t="s">
        <v>76</v>
      </c>
      <c r="O5" s="107" t="s">
        <v>76</v>
      </c>
      <c r="P5" s="107" t="s">
        <v>76</v>
      </c>
      <c r="Q5" s="107" t="s">
        <v>76</v>
      </c>
      <c r="R5" s="107" t="s">
        <v>76</v>
      </c>
      <c r="S5" s="107" t="s">
        <v>76</v>
      </c>
      <c r="T5" s="107" t="s">
        <v>76</v>
      </c>
      <c r="U5" s="107" t="s">
        <v>76</v>
      </c>
      <c r="V5" s="54">
        <v>10</v>
      </c>
    </row>
    <row r="6" spans="3:22" ht="12.75">
      <c r="C6" s="25" t="s">
        <v>115</v>
      </c>
      <c r="D6" t="s">
        <v>150</v>
      </c>
      <c r="E6" t="s">
        <v>150</v>
      </c>
      <c r="F6" s="54" t="s">
        <v>3</v>
      </c>
      <c r="I6" s="3">
        <v>200</v>
      </c>
      <c r="J6" s="106">
        <v>1</v>
      </c>
      <c r="K6" s="106">
        <v>5</v>
      </c>
      <c r="L6" s="56" t="s">
        <v>76</v>
      </c>
      <c r="M6" s="56" t="s">
        <v>76</v>
      </c>
      <c r="N6" s="56" t="s">
        <v>76</v>
      </c>
      <c r="O6" s="107" t="s">
        <v>76</v>
      </c>
      <c r="P6" s="107" t="s">
        <v>76</v>
      </c>
      <c r="Q6" s="107" t="s">
        <v>76</v>
      </c>
      <c r="V6" s="54">
        <v>6</v>
      </c>
    </row>
    <row r="7" spans="3:22" ht="12.75">
      <c r="C7" s="25" t="s">
        <v>116</v>
      </c>
      <c r="D7" t="s">
        <v>117</v>
      </c>
      <c r="E7" t="s">
        <v>150</v>
      </c>
      <c r="F7" s="54" t="s">
        <v>3</v>
      </c>
      <c r="I7" s="3">
        <v>100</v>
      </c>
      <c r="J7" s="106">
        <v>0</v>
      </c>
      <c r="K7" s="106">
        <v>4</v>
      </c>
      <c r="L7" s="56" t="s">
        <v>76</v>
      </c>
      <c r="M7" s="56" t="s">
        <v>76</v>
      </c>
      <c r="N7" s="56" t="s">
        <v>76</v>
      </c>
      <c r="S7" s="107" t="s">
        <v>76</v>
      </c>
      <c r="V7" s="54">
        <v>4</v>
      </c>
    </row>
    <row r="8" spans="3:22" ht="12.75">
      <c r="C8" s="25" t="s">
        <v>116</v>
      </c>
      <c r="D8" t="s">
        <v>118</v>
      </c>
      <c r="E8" t="s">
        <v>150</v>
      </c>
      <c r="F8" s="54" t="s">
        <v>77</v>
      </c>
      <c r="I8" s="3">
        <v>50</v>
      </c>
      <c r="J8" s="106">
        <v>0</v>
      </c>
      <c r="K8" s="106">
        <v>1</v>
      </c>
      <c r="L8" s="56" t="s">
        <v>76</v>
      </c>
      <c r="V8" s="54">
        <v>1</v>
      </c>
    </row>
    <row r="9" spans="3:22" ht="12.75">
      <c r="C9" s="25" t="s">
        <v>119</v>
      </c>
      <c r="D9" t="s">
        <v>120</v>
      </c>
      <c r="E9" t="s">
        <v>150</v>
      </c>
      <c r="F9" s="54" t="s">
        <v>3</v>
      </c>
      <c r="I9" s="3">
        <v>35</v>
      </c>
      <c r="J9" s="106">
        <v>4</v>
      </c>
      <c r="K9" s="106">
        <v>6</v>
      </c>
      <c r="L9" s="56" t="s">
        <v>76</v>
      </c>
      <c r="M9" s="56" t="s">
        <v>76</v>
      </c>
      <c r="N9" s="56" t="s">
        <v>76</v>
      </c>
      <c r="O9" s="107" t="s">
        <v>76</v>
      </c>
      <c r="P9" s="107" t="s">
        <v>76</v>
      </c>
      <c r="Q9" s="107" t="s">
        <v>76</v>
      </c>
      <c r="R9" s="107" t="s">
        <v>76</v>
      </c>
      <c r="S9" s="107" t="s">
        <v>76</v>
      </c>
      <c r="T9" s="107" t="s">
        <v>76</v>
      </c>
      <c r="U9" s="107" t="s">
        <v>76</v>
      </c>
      <c r="V9" s="54">
        <v>10</v>
      </c>
    </row>
    <row r="10" spans="3:22" ht="12.75">
      <c r="C10" s="25" t="s">
        <v>119</v>
      </c>
      <c r="D10" t="s">
        <v>121</v>
      </c>
      <c r="E10" t="s">
        <v>150</v>
      </c>
      <c r="F10" s="54" t="s">
        <v>3</v>
      </c>
      <c r="I10" s="3">
        <v>70</v>
      </c>
      <c r="J10" s="106">
        <v>4</v>
      </c>
      <c r="K10" s="106">
        <v>6</v>
      </c>
      <c r="L10" s="56" t="s">
        <v>76</v>
      </c>
      <c r="M10" s="56" t="s">
        <v>76</v>
      </c>
      <c r="N10" s="56" t="s">
        <v>76</v>
      </c>
      <c r="O10" s="107" t="s">
        <v>76</v>
      </c>
      <c r="P10" s="107" t="s">
        <v>76</v>
      </c>
      <c r="Q10" s="107" t="s">
        <v>76</v>
      </c>
      <c r="R10" s="107" t="s">
        <v>76</v>
      </c>
      <c r="S10" s="107" t="s">
        <v>76</v>
      </c>
      <c r="T10" s="107" t="s">
        <v>76</v>
      </c>
      <c r="U10" s="107" t="s">
        <v>76</v>
      </c>
      <c r="V10" s="54">
        <v>10</v>
      </c>
    </row>
    <row r="11" spans="3:22" ht="12.75">
      <c r="C11" s="25" t="s">
        <v>119</v>
      </c>
      <c r="D11" t="s">
        <v>122</v>
      </c>
      <c r="E11" t="s">
        <v>150</v>
      </c>
      <c r="F11" s="54" t="s">
        <v>3</v>
      </c>
      <c r="I11" s="3">
        <v>40</v>
      </c>
      <c r="J11" s="106">
        <v>4</v>
      </c>
      <c r="K11" s="106">
        <v>6</v>
      </c>
      <c r="L11" s="56" t="s">
        <v>76</v>
      </c>
      <c r="M11" s="56" t="s">
        <v>76</v>
      </c>
      <c r="N11" s="56" t="s">
        <v>76</v>
      </c>
      <c r="O11" s="107" t="s">
        <v>76</v>
      </c>
      <c r="P11" s="107" t="s">
        <v>76</v>
      </c>
      <c r="Q11" s="107" t="s">
        <v>76</v>
      </c>
      <c r="R11" s="107" t="s">
        <v>76</v>
      </c>
      <c r="S11" s="107" t="s">
        <v>76</v>
      </c>
      <c r="T11" s="107" t="s">
        <v>76</v>
      </c>
      <c r="U11" s="107" t="s">
        <v>76</v>
      </c>
      <c r="V11" s="54">
        <v>10</v>
      </c>
    </row>
    <row r="12" spans="3:22" ht="12.75">
      <c r="C12" s="25" t="s">
        <v>119</v>
      </c>
      <c r="D12" t="s">
        <v>123</v>
      </c>
      <c r="E12" t="s">
        <v>150</v>
      </c>
      <c r="F12" s="54" t="s">
        <v>3</v>
      </c>
      <c r="I12" s="3">
        <v>35</v>
      </c>
      <c r="J12" s="106">
        <v>4</v>
      </c>
      <c r="K12" s="106">
        <v>6</v>
      </c>
      <c r="L12" s="56" t="s">
        <v>76</v>
      </c>
      <c r="M12" s="56" t="s">
        <v>76</v>
      </c>
      <c r="N12" s="56" t="s">
        <v>76</v>
      </c>
      <c r="O12" s="107" t="s">
        <v>76</v>
      </c>
      <c r="P12" s="107" t="s">
        <v>76</v>
      </c>
      <c r="Q12" s="107" t="s">
        <v>76</v>
      </c>
      <c r="R12" s="107" t="s">
        <v>76</v>
      </c>
      <c r="S12" s="107" t="s">
        <v>76</v>
      </c>
      <c r="T12" s="107" t="s">
        <v>76</v>
      </c>
      <c r="U12" s="107" t="s">
        <v>76</v>
      </c>
      <c r="V12" s="54">
        <v>10</v>
      </c>
    </row>
    <row r="13" spans="3:22" ht="12.75">
      <c r="C13" s="25" t="s">
        <v>119</v>
      </c>
      <c r="D13" t="s">
        <v>124</v>
      </c>
      <c r="E13" t="s">
        <v>150</v>
      </c>
      <c r="F13" s="54" t="s">
        <v>3</v>
      </c>
      <c r="I13" s="3">
        <v>35</v>
      </c>
      <c r="J13" s="106">
        <v>4</v>
      </c>
      <c r="K13" s="106">
        <v>6</v>
      </c>
      <c r="L13" s="56" t="s">
        <v>76</v>
      </c>
      <c r="M13" s="56" t="s">
        <v>76</v>
      </c>
      <c r="N13" s="56" t="s">
        <v>76</v>
      </c>
      <c r="O13" s="107" t="s">
        <v>76</v>
      </c>
      <c r="P13" s="107" t="s">
        <v>76</v>
      </c>
      <c r="Q13" s="107" t="s">
        <v>76</v>
      </c>
      <c r="R13" s="107" t="s">
        <v>76</v>
      </c>
      <c r="S13" s="107" t="s">
        <v>76</v>
      </c>
      <c r="T13" s="107" t="s">
        <v>76</v>
      </c>
      <c r="U13" s="107" t="s">
        <v>76</v>
      </c>
      <c r="V13" s="54">
        <v>10</v>
      </c>
    </row>
    <row r="14" spans="3:22" ht="12.75">
      <c r="C14" s="25" t="s">
        <v>119</v>
      </c>
      <c r="D14" t="s">
        <v>125</v>
      </c>
      <c r="E14" t="s">
        <v>150</v>
      </c>
      <c r="F14" s="54" t="s">
        <v>3</v>
      </c>
      <c r="I14" s="3">
        <v>25</v>
      </c>
      <c r="J14" s="106">
        <v>4</v>
      </c>
      <c r="K14" s="106">
        <v>6</v>
      </c>
      <c r="L14" s="56" t="s">
        <v>76</v>
      </c>
      <c r="M14" s="56" t="s">
        <v>76</v>
      </c>
      <c r="N14" s="56" t="s">
        <v>76</v>
      </c>
      <c r="O14" s="107" t="s">
        <v>76</v>
      </c>
      <c r="P14" s="107" t="s">
        <v>76</v>
      </c>
      <c r="Q14" s="107" t="s">
        <v>76</v>
      </c>
      <c r="R14" s="107" t="s">
        <v>76</v>
      </c>
      <c r="S14" s="107" t="s">
        <v>76</v>
      </c>
      <c r="T14" s="107" t="s">
        <v>76</v>
      </c>
      <c r="U14" s="107" t="s">
        <v>76</v>
      </c>
      <c r="V14" s="54">
        <v>10</v>
      </c>
    </row>
    <row r="15" spans="3:22" ht="12.75">
      <c r="C15" s="25" t="s">
        <v>126</v>
      </c>
      <c r="D15" t="s">
        <v>150</v>
      </c>
      <c r="E15" t="s">
        <v>150</v>
      </c>
      <c r="F15" s="54" t="s">
        <v>3</v>
      </c>
      <c r="I15" s="3">
        <v>175</v>
      </c>
      <c r="J15" s="106">
        <v>2</v>
      </c>
      <c r="K15" s="106">
        <v>3</v>
      </c>
      <c r="L15" s="56" t="s">
        <v>76</v>
      </c>
      <c r="M15" s="56" t="s">
        <v>76</v>
      </c>
      <c r="N15" s="56" t="s">
        <v>76</v>
      </c>
      <c r="Q15" s="107" t="s">
        <v>76</v>
      </c>
      <c r="R15" s="107" t="s">
        <v>76</v>
      </c>
      <c r="V15" s="54">
        <v>5</v>
      </c>
    </row>
    <row r="16" spans="3:22" ht="12.75">
      <c r="C16" s="25" t="s">
        <v>127</v>
      </c>
      <c r="D16" t="s">
        <v>150</v>
      </c>
      <c r="E16" t="s">
        <v>150</v>
      </c>
      <c r="F16" s="54" t="s">
        <v>3</v>
      </c>
      <c r="I16" s="3">
        <v>225</v>
      </c>
      <c r="J16" s="106">
        <v>1</v>
      </c>
      <c r="K16" s="106">
        <v>2</v>
      </c>
      <c r="L16" s="56" t="s">
        <v>76</v>
      </c>
      <c r="N16" s="56" t="s">
        <v>76</v>
      </c>
      <c r="Q16" s="107" t="s">
        <v>76</v>
      </c>
      <c r="V16" s="54">
        <v>3</v>
      </c>
    </row>
    <row r="17" spans="3:22" ht="12.75">
      <c r="C17" s="25" t="s">
        <v>30</v>
      </c>
      <c r="D17" t="s">
        <v>111</v>
      </c>
      <c r="E17" t="s">
        <v>150</v>
      </c>
      <c r="F17" s="54" t="s">
        <v>3</v>
      </c>
      <c r="I17" s="3">
        <v>125</v>
      </c>
      <c r="J17" s="106">
        <v>2</v>
      </c>
      <c r="K17" s="106">
        <v>5</v>
      </c>
      <c r="L17" s="56" t="s">
        <v>76</v>
      </c>
      <c r="N17" s="56" t="s">
        <v>76</v>
      </c>
      <c r="O17" s="107" t="s">
        <v>76</v>
      </c>
      <c r="P17" s="107" t="s">
        <v>76</v>
      </c>
      <c r="R17" s="107" t="s">
        <v>76</v>
      </c>
      <c r="S17" s="107" t="s">
        <v>76</v>
      </c>
      <c r="T17" s="107" t="s">
        <v>76</v>
      </c>
      <c r="V17" s="54">
        <v>7</v>
      </c>
    </row>
    <row r="18" spans="3:22" ht="12.75">
      <c r="C18" s="25" t="s">
        <v>30</v>
      </c>
      <c r="D18" t="s">
        <v>112</v>
      </c>
      <c r="E18" t="s">
        <v>150</v>
      </c>
      <c r="F18" s="54" t="s">
        <v>3</v>
      </c>
      <c r="I18" s="3">
        <v>75</v>
      </c>
      <c r="J18" s="106">
        <v>2</v>
      </c>
      <c r="K18" s="106">
        <v>3</v>
      </c>
      <c r="L18" s="56" t="s">
        <v>76</v>
      </c>
      <c r="M18" s="56" t="s">
        <v>76</v>
      </c>
      <c r="Q18" s="107" t="s">
        <v>76</v>
      </c>
      <c r="R18" s="107" t="s">
        <v>76</v>
      </c>
      <c r="S18" s="107" t="s">
        <v>76</v>
      </c>
      <c r="V18" s="54">
        <v>5</v>
      </c>
    </row>
    <row r="19" spans="3:22" ht="12.75">
      <c r="C19" s="25" t="s">
        <v>128</v>
      </c>
      <c r="D19" t="s">
        <v>150</v>
      </c>
      <c r="E19" t="s">
        <v>150</v>
      </c>
      <c r="F19" s="54" t="s">
        <v>3</v>
      </c>
      <c r="I19" s="3">
        <v>100</v>
      </c>
      <c r="J19" s="106">
        <v>4</v>
      </c>
      <c r="K19" s="106">
        <v>6</v>
      </c>
      <c r="L19" s="56" t="s">
        <v>76</v>
      </c>
      <c r="M19" s="56" t="s">
        <v>76</v>
      </c>
      <c r="N19" s="56" t="s">
        <v>76</v>
      </c>
      <c r="O19" s="107" t="s">
        <v>76</v>
      </c>
      <c r="P19" s="107" t="s">
        <v>76</v>
      </c>
      <c r="Q19" s="107" t="s">
        <v>76</v>
      </c>
      <c r="R19" s="107" t="s">
        <v>76</v>
      </c>
      <c r="S19" s="107" t="s">
        <v>76</v>
      </c>
      <c r="T19" s="107" t="s">
        <v>76</v>
      </c>
      <c r="U19" s="107" t="s">
        <v>76</v>
      </c>
      <c r="V19" s="54">
        <v>10</v>
      </c>
    </row>
    <row r="20" spans="3:22" ht="12.75">
      <c r="C20" s="25" t="s">
        <v>129</v>
      </c>
      <c r="D20" t="s">
        <v>150</v>
      </c>
      <c r="E20" t="s">
        <v>150</v>
      </c>
      <c r="F20" s="54" t="s">
        <v>3</v>
      </c>
      <c r="I20" s="3">
        <v>120</v>
      </c>
      <c r="J20" s="106">
        <v>4</v>
      </c>
      <c r="K20" s="106">
        <v>6</v>
      </c>
      <c r="L20" s="56" t="s">
        <v>76</v>
      </c>
      <c r="M20" s="56" t="s">
        <v>76</v>
      </c>
      <c r="N20" s="56" t="s">
        <v>76</v>
      </c>
      <c r="O20" s="107" t="s">
        <v>76</v>
      </c>
      <c r="P20" s="107" t="s">
        <v>76</v>
      </c>
      <c r="Q20" s="107" t="s">
        <v>76</v>
      </c>
      <c r="R20" s="107" t="s">
        <v>76</v>
      </c>
      <c r="S20" s="107" t="s">
        <v>76</v>
      </c>
      <c r="T20" s="107" t="s">
        <v>76</v>
      </c>
      <c r="U20" s="107" t="s">
        <v>76</v>
      </c>
      <c r="V20" s="54">
        <v>10</v>
      </c>
    </row>
  </sheetData>
  <dataValidations count="1">
    <dataValidation type="list" allowBlank="1" showInputMessage="1" showErrorMessage="1" sqref="F2:F20">
      <formula1>"Direct,Shared"</formula1>
    </dataValidation>
  </dataValidations>
  <printOptions/>
  <pageMargins left="0.49" right="0.47" top="1" bottom="1" header="0.5" footer="0.5"/>
  <pageSetup horizontalDpi="600" verticalDpi="600" orientation="landscape"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Human eXceleration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latoyajw</dc:creator>
  <cp:keywords/>
  <dc:description/>
  <cp:lastModifiedBy>williamsl</cp:lastModifiedBy>
  <cp:lastPrinted>2003-11-21T16:04:46Z</cp:lastPrinted>
  <dcterms:created xsi:type="dcterms:W3CDTF">2003-10-05T06:27:22Z</dcterms:created>
  <dcterms:modified xsi:type="dcterms:W3CDTF">2004-04-08T18:17:42Z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