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48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<sst xmlns="http://schemas.openxmlformats.org/spreadsheetml/2006/main" count="408" uniqueCount="271">
  <si>
    <t>TABLE 1</t>
  </si>
  <si>
    <t>(Metric tons unless otherwise specified)</t>
  </si>
  <si>
    <t>Commodity</t>
  </si>
  <si>
    <t>METALS</t>
  </si>
  <si>
    <t>Copper, mine output, Cu content</t>
  </si>
  <si>
    <t>Gold</t>
  </si>
  <si>
    <t>kilograms</t>
  </si>
  <si>
    <t>Iron and steel:</t>
  </si>
  <si>
    <t>Iron ore and concentrate</t>
  </si>
  <si>
    <t>r</t>
  </si>
  <si>
    <t>Pig iron</t>
  </si>
  <si>
    <t>e</t>
  </si>
  <si>
    <t>Steel, crude</t>
  </si>
  <si>
    <t>Nickel:</t>
  </si>
  <si>
    <t>Mine output, Ni content</t>
  </si>
  <si>
    <t>Ferronickel, Ni content</t>
  </si>
  <si>
    <t>Platinum</t>
  </si>
  <si>
    <t>Silver</t>
  </si>
  <si>
    <t>do.</t>
  </si>
  <si>
    <t>INDUSTRIAL MINERALS</t>
  </si>
  <si>
    <t>Bentonite</t>
  </si>
  <si>
    <t>Common clay and kaolin</t>
  </si>
  <si>
    <t>thousand metric tons</t>
  </si>
  <si>
    <t>thousand carats</t>
  </si>
  <si>
    <t>thousand meric tons</t>
  </si>
  <si>
    <t xml:space="preserve">Nitrogen, N content of ammonia </t>
  </si>
  <si>
    <t>Gross weight</t>
  </si>
  <si>
    <t xml:space="preserve">Salt: </t>
  </si>
  <si>
    <t>Rock</t>
  </si>
  <si>
    <t>Marine</t>
  </si>
  <si>
    <t>Total</t>
  </si>
  <si>
    <t>Stone and sand:</t>
  </si>
  <si>
    <t>Limestone for cement</t>
  </si>
  <si>
    <t>Sulfur:</t>
  </si>
  <si>
    <t>Native (from ore)</t>
  </si>
  <si>
    <t>See footnotes at end of table.</t>
  </si>
  <si>
    <t>TABLE 1--Continued</t>
  </si>
  <si>
    <t>MINERAL FUELS AND RELATED MATERIALS</t>
  </si>
  <si>
    <t>Coal</t>
  </si>
  <si>
    <t xml:space="preserve">Gas, natural: </t>
  </si>
  <si>
    <t>Gross</t>
  </si>
  <si>
    <t>million cubic meters</t>
  </si>
  <si>
    <t>Marketed</t>
  </si>
  <si>
    <t>thousand 42-gallon barrels</t>
  </si>
  <si>
    <t>Petroleum:</t>
  </si>
  <si>
    <t>Crude</t>
  </si>
  <si>
    <t>Refinery products:</t>
  </si>
  <si>
    <t>Liquefied petroleum gas</t>
  </si>
  <si>
    <t>Gasoline:</t>
  </si>
  <si>
    <t xml:space="preserve">Aviation </t>
  </si>
  <si>
    <t>Motor</t>
  </si>
  <si>
    <t>Jet fuel</t>
  </si>
  <si>
    <t>Kerosene</t>
  </si>
  <si>
    <t>Medium distillate fuel oil</t>
  </si>
  <si>
    <t>Residual fuel oil (black oil)</t>
  </si>
  <si>
    <t>Asphalt</t>
  </si>
  <si>
    <r>
      <t>COLOMBIA: PRODUCTION OF MINERAL COMMODITIES</t>
    </r>
    <r>
      <rPr>
        <vertAlign val="superscript"/>
        <sz val="8"/>
        <rFont val="Times"/>
        <family val="1"/>
      </rPr>
      <t>1</t>
    </r>
  </si>
  <si>
    <r>
      <t>Semimanufactures, hot-rolled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</si>
  <si>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</si>
  <si>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rFont val="Times"/>
        <family val="1"/>
      </rPr>
      <t>3</t>
    </r>
  </si>
  <si>
    <r>
      <t>Clays:</t>
    </r>
    <r>
      <rPr>
        <vertAlign val="superscript"/>
        <sz val="8"/>
        <rFont val="Times"/>
        <family val="1"/>
      </rPr>
      <t>e</t>
    </r>
  </si>
  <si>
    <r>
      <t>Diatomite</t>
    </r>
    <r>
      <rPr>
        <vertAlign val="superscript"/>
        <sz val="8"/>
        <rFont val="Times"/>
        <family val="1"/>
      </rPr>
      <t>e</t>
    </r>
  </si>
  <si>
    <r>
      <t>Feldspar</t>
    </r>
    <r>
      <rPr>
        <vertAlign val="superscript"/>
        <sz val="8"/>
        <rFont val="Times"/>
        <family val="1"/>
      </rPr>
      <t>e</t>
    </r>
  </si>
  <si>
    <r>
      <t>Fluorite</t>
    </r>
    <r>
      <rPr>
        <vertAlign val="superscript"/>
        <sz val="8"/>
        <rFont val="Times"/>
        <family val="1"/>
      </rPr>
      <t>e</t>
    </r>
  </si>
  <si>
    <r>
      <t>Gemstones, emerald</t>
    </r>
    <r>
      <rPr>
        <vertAlign val="superscript"/>
        <sz val="8"/>
        <rFont val="Times"/>
        <family val="1"/>
      </rPr>
      <t>4</t>
    </r>
  </si>
  <si>
    <r>
      <t>Gypsum</t>
    </r>
    <r>
      <rPr>
        <vertAlign val="superscript"/>
        <sz val="8"/>
        <rFont val="Times"/>
        <family val="1"/>
      </rPr>
      <t>e</t>
    </r>
  </si>
  <si>
    <r>
      <t>Lime, hydrated and quicklime</t>
    </r>
    <r>
      <rPr>
        <vertAlign val="superscript"/>
        <sz val="8"/>
        <rFont val="Times"/>
        <family val="1"/>
      </rPr>
      <t>e</t>
    </r>
  </si>
  <si>
    <r>
      <t>Magnesite</t>
    </r>
    <r>
      <rPr>
        <vertAlign val="superscript"/>
        <sz val="8"/>
        <rFont val="Times"/>
        <family val="1"/>
      </rPr>
      <t>e</t>
    </r>
  </si>
  <si>
    <r>
      <t>Mica</t>
    </r>
    <r>
      <rPr>
        <vertAlign val="superscript"/>
        <sz val="8"/>
        <rFont val="Times"/>
        <family val="1"/>
      </rPr>
      <t>e</t>
    </r>
  </si>
  <si>
    <r>
      <t>Phosphate rock: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</si>
  <si>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 xml:space="preserve">5 </t>
    </r>
    <r>
      <rPr>
        <sz val="8"/>
        <rFont val="Times"/>
        <family val="1"/>
      </rPr>
      <t>content</t>
    </r>
  </si>
  <si>
    <r>
      <t>Sodium compounds, n.e.s., sodium carbonate</t>
    </r>
    <r>
      <rPr>
        <vertAlign val="superscript"/>
        <sz val="8"/>
        <rFont val="Times"/>
        <family val="1"/>
      </rPr>
      <t>e</t>
    </r>
  </si>
  <si>
    <r>
      <t>Calcite</t>
    </r>
    <r>
      <rPr>
        <vertAlign val="superscript"/>
        <sz val="8"/>
        <rFont val="Times"/>
        <family val="1"/>
      </rPr>
      <t>e</t>
    </r>
  </si>
  <si>
    <r>
      <t>Dolomite</t>
    </r>
    <r>
      <rPr>
        <vertAlign val="superscript"/>
        <sz val="8"/>
        <rFont val="Times"/>
        <family val="1"/>
      </rPr>
      <t>e</t>
    </r>
  </si>
  <si>
    <r>
      <t>Marble</t>
    </r>
    <r>
      <rPr>
        <vertAlign val="superscript"/>
        <sz val="8"/>
        <rFont val="Times"/>
        <family val="1"/>
      </rPr>
      <t>e</t>
    </r>
  </si>
  <si>
    <r>
      <t>Sand, excluding metal-bearing</t>
    </r>
    <r>
      <rPr>
        <vertAlign val="superscript"/>
        <sz val="8"/>
        <rFont val="Times"/>
        <family val="1"/>
      </rPr>
      <t>e</t>
    </r>
  </si>
  <si>
    <r>
      <t>Talc, soapstone, pyrophyllite</t>
    </r>
    <r>
      <rPr>
        <vertAlign val="superscript"/>
        <sz val="8"/>
        <rFont val="Times"/>
        <family val="1"/>
      </rPr>
      <t>e</t>
    </r>
  </si>
  <si>
    <r>
      <t>Carbon black</t>
    </r>
    <r>
      <rPr>
        <vertAlign val="superscript"/>
        <sz val="8"/>
        <rFont val="Times"/>
        <family val="1"/>
      </rPr>
      <t>e</t>
    </r>
  </si>
  <si>
    <r>
      <t>Coke, all types</t>
    </r>
    <r>
      <rPr>
        <vertAlign val="superscript"/>
        <sz val="8"/>
        <rFont val="Times"/>
        <family val="1"/>
      </rPr>
      <t>e</t>
    </r>
  </si>
  <si>
    <r>
      <t>Natural gas liquids</t>
    </r>
    <r>
      <rPr>
        <vertAlign val="superscript"/>
        <sz val="8"/>
        <rFont val="Times"/>
        <family val="1"/>
      </rPr>
      <t>e</t>
    </r>
  </si>
  <si>
    <r>
      <t>Lubricants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</si>
  <si>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</si>
  <si>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Excludes white portland cement produced in the country. Production capacity of white portland was about 200,000 metric tons.</t>
    </r>
  </si>
  <si>
    <r>
      <t>4</t>
    </r>
    <r>
      <rPr>
        <sz val="8"/>
        <rFont val="Times"/>
        <family val="1"/>
      </rPr>
      <t>Based on registered exports by the Banco de la República.</t>
    </r>
  </si>
  <si>
    <t>2005</t>
  </si>
  <si>
    <t>2004</t>
  </si>
  <si>
    <t>2003</t>
  </si>
  <si>
    <t>2002</t>
  </si>
  <si>
    <t>r, 2</t>
  </si>
  <si>
    <t>2</t>
  </si>
  <si>
    <t>r, e</t>
  </si>
  <si>
    <r>
      <t>Lead, refined (secondary)</t>
    </r>
    <r>
      <rPr>
        <vertAlign val="superscript"/>
        <sz val="8"/>
        <rFont val="Times"/>
        <family val="1"/>
      </rPr>
      <t>e</t>
    </r>
  </si>
  <si>
    <r>
      <t>2006</t>
    </r>
    <r>
      <rPr>
        <vertAlign val="superscript"/>
        <sz val="8"/>
        <rFont val="Times"/>
        <family val="1"/>
      </rPr>
      <t>e</t>
    </r>
  </si>
  <si>
    <r>
      <t>Asbestos, mine output</t>
    </r>
    <r>
      <rPr>
        <vertAlign val="superscript"/>
        <sz val="8"/>
        <rFont val="Times"/>
        <family val="1"/>
      </rPr>
      <t>e</t>
    </r>
  </si>
  <si>
    <r>
      <t>Byproduct, from petroleum</t>
    </r>
    <r>
      <rPr>
        <vertAlign val="superscript"/>
        <sz val="8"/>
        <rFont val="Times"/>
        <family val="1"/>
      </rPr>
      <t>e</t>
    </r>
  </si>
  <si>
    <t>MINERAL FUELS AND RELATED MATERIALS--Continued</t>
  </si>
  <si>
    <t>TABLE 2</t>
  </si>
  <si>
    <t xml:space="preserve"> (Thousand metric tons unless otherwise specified)</t>
  </si>
  <si>
    <t>Major operating companies</t>
  </si>
  <si>
    <t>Annual</t>
  </si>
  <si>
    <t>and major equity owners</t>
  </si>
  <si>
    <t>Location of main facilities</t>
  </si>
  <si>
    <t>capacity</t>
  </si>
  <si>
    <t>Carbon black</t>
  </si>
  <si>
    <t>Cartagena, Bolivar Department (plant)</t>
  </si>
  <si>
    <t>Do.</t>
  </si>
  <si>
    <t>Cement</t>
  </si>
  <si>
    <t>Barranquilla, Atlantico Department</t>
  </si>
  <si>
    <t>Yumbo, Valle del Cauca Department</t>
  </si>
  <si>
    <t>Toluviejo, Sucre Department</t>
  </si>
  <si>
    <t>(Cementos Argos Colombia, 95%)</t>
  </si>
  <si>
    <t>Puerto Nare, Antioquia Department</t>
  </si>
  <si>
    <t>Colombia, 100%)</t>
  </si>
  <si>
    <t>Montebello, Antioquia Department</t>
  </si>
  <si>
    <t>Belencito, Boyaca Department</t>
  </si>
  <si>
    <t>Colombia, 62%)</t>
  </si>
  <si>
    <t>Sonson, Antioquia Department</t>
  </si>
  <si>
    <t>Colombia, 99%)</t>
  </si>
  <si>
    <t>Nobsa, Boyaca Department</t>
  </si>
  <si>
    <t>Bucaramanga, Santander Department;</t>
  </si>
  <si>
    <t>Buenos Aires, Tolima Department;</t>
  </si>
  <si>
    <t xml:space="preserve">Pamplona, Norte de Santander </t>
  </si>
  <si>
    <t xml:space="preserve">Department; La Calera, Cundinamarca </t>
  </si>
  <si>
    <t>Department</t>
  </si>
  <si>
    <t>Drummond Ltd. (Drummond Co. Inc., 100%)</t>
  </si>
  <si>
    <t>Paz del Rio, Boyaca Department (mine)</t>
  </si>
  <si>
    <t>Copper</t>
  </si>
  <si>
    <t>El Roble Mine, El Carmen, Choco</t>
  </si>
  <si>
    <t>Gemstones, emerald</t>
  </si>
  <si>
    <t>Chivor, Coscuez, Muzo, and Quipama</t>
  </si>
  <si>
    <t>(Government, 100%)</t>
  </si>
  <si>
    <t>Mines, Boyaca Department</t>
  </si>
  <si>
    <t>Frontino Gold Mines Ltd. (private, 100%)</t>
  </si>
  <si>
    <t>Grupo de Bullet S.A.</t>
  </si>
  <si>
    <t>El Limon Oronorte Mine, Segovia,</t>
  </si>
  <si>
    <t>Antioquia Department</t>
  </si>
  <si>
    <t>Small miners (cooperatives and individual</t>
  </si>
  <si>
    <t>prospectors)</t>
  </si>
  <si>
    <t>Iron ore</t>
  </si>
  <si>
    <t>Iron and steel, steel</t>
  </si>
  <si>
    <t>Kaolin</t>
  </si>
  <si>
    <t>Cerámicas del Valle Ltda. (private, 100%)</t>
  </si>
  <si>
    <t>Natural gas</t>
  </si>
  <si>
    <t>Ecopetrol S.A. (Government, 100%)</t>
  </si>
  <si>
    <t>North coast, La Guajira Department</t>
  </si>
  <si>
    <t>(national gasfields)</t>
  </si>
  <si>
    <t>International Petroleum Colombia, Ltd.</t>
  </si>
  <si>
    <t>Barrancabermeja locale, Antioquia and</t>
  </si>
  <si>
    <t>(International Petroleum Corp., 100%)</t>
  </si>
  <si>
    <t>Santander Departments</t>
  </si>
  <si>
    <t>TABLE 2--Continued</t>
  </si>
  <si>
    <t>Nickel</t>
  </si>
  <si>
    <t>Nitrogen</t>
  </si>
  <si>
    <t>Abonos de Colombia (private, 100%)</t>
  </si>
  <si>
    <t>(private, 100%)</t>
  </si>
  <si>
    <r>
      <t>Petroleum</t>
    </r>
    <r>
      <rPr>
        <vertAlign val="superscript"/>
        <sz val="8"/>
        <rFont val="Times"/>
        <family val="1"/>
      </rPr>
      <t>1</t>
    </r>
  </si>
  <si>
    <t>Ecopetrol S.A.</t>
  </si>
  <si>
    <t>16 fields in various Departments</t>
  </si>
  <si>
    <t>14 fields in various Departments</t>
  </si>
  <si>
    <t>Petroleum products</t>
  </si>
  <si>
    <t>Barrancabermeja refinery, Norte de</t>
  </si>
  <si>
    <t>Santander Department</t>
  </si>
  <si>
    <t>Cartegena refinery, Bolivar Department</t>
  </si>
  <si>
    <t>Tibu, Norte de Santander Department</t>
  </si>
  <si>
    <t>Orito, Putumayo Department</t>
  </si>
  <si>
    <t>Phosphate rock</t>
  </si>
  <si>
    <t>Neiva, Huila Department</t>
  </si>
  <si>
    <t>Iza, Boyacá Department</t>
  </si>
  <si>
    <t>Santa Fe de Bogota</t>
  </si>
  <si>
    <t>Medellin, Antioquia Department</t>
  </si>
  <si>
    <t>Chusaca, Federal District</t>
  </si>
  <si>
    <t>Cali, Valle del Cauca Department</t>
  </si>
  <si>
    <t>Sulfur</t>
  </si>
  <si>
    <t>El Vinagre Mine, Cauca Department</t>
  </si>
  <si>
    <t>Barrancabermeja, Santander Department</t>
  </si>
  <si>
    <r>
      <t>1</t>
    </r>
    <r>
      <rPr>
        <sz val="8"/>
        <rFont val="Times"/>
        <family val="1"/>
      </rPr>
      <t>These two petroleum entries are examples only. Colombia has more than 3,000 producing wells drilled by Government and private companies; these wells have</t>
    </r>
  </si>
  <si>
    <t>combined capacities that exceed 755,000 barrels per day of oil.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</si>
  <si>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</si>
  <si>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t>33.3%)</t>
  </si>
  <si>
    <t>Cerrejon Centro mines, Cerrejon Sur mines,</t>
  </si>
  <si>
    <t>COLOMBIA: STRUCTURE OF THE MINERAL INDUSTRY IN 2006</t>
  </si>
  <si>
    <t>C.I. Prodeco S.A. (Glencore International AG, 100%)</t>
  </si>
  <si>
    <t>Glencore International AG, 51%; Ecopetrol S.A., 49%</t>
  </si>
  <si>
    <t>La Guajira Department</t>
  </si>
  <si>
    <t>Cerrejon Zona Norte, and Oreganal mines,</t>
  </si>
  <si>
    <t>Carbones del Cerrejón LLC (Anglo American Plc,</t>
  </si>
  <si>
    <r>
      <t>e</t>
    </r>
    <r>
      <rPr>
        <sz val="8"/>
        <rFont val="Times"/>
        <family val="1"/>
      </rPr>
      <t>Estimated; estimated data are rounded to no more than three significant digits.  NA Not available.</t>
    </r>
  </si>
  <si>
    <t>Valle del Cauca; Muna, near Bogota</t>
  </si>
  <si>
    <t>Diaco S.A. (Gerdau Group, 100%)</t>
  </si>
  <si>
    <t>3 plants: Tuta, Boyaca Department; Cali,</t>
  </si>
  <si>
    <t>Plant at Yumbo, Valle de Cauca Department</t>
  </si>
  <si>
    <t>El Bagre, Rio Nechi, Antioquia Department</t>
  </si>
  <si>
    <t>Mine at Yumbo, Valle del Cauca Department</t>
  </si>
  <si>
    <t>Two plants at Cali, Valle del Cauca</t>
  </si>
  <si>
    <t xml:space="preserve">Department </t>
  </si>
  <si>
    <t>Plant at Cartagena, Bolivar Department</t>
  </si>
  <si>
    <t>Colombia, 74%)</t>
  </si>
  <si>
    <t>70%)</t>
  </si>
  <si>
    <t>99.7%)</t>
  </si>
  <si>
    <t>La Jagua Mine, La Jagua de Ibirico, Cesar</t>
  </si>
  <si>
    <t>AG, 100%)</t>
  </si>
  <si>
    <t>Carbones de La Jagua S.A. (Glencore International</t>
  </si>
  <si>
    <t>La Loma Mine, Cesar Department</t>
  </si>
  <si>
    <t xml:space="preserve">Calenturitas Mine, Cesar Department </t>
  </si>
  <si>
    <t>Minera El Roble S.A.</t>
  </si>
  <si>
    <t>El Silencio Mine, Segovia District; and</t>
  </si>
  <si>
    <t>Providencia Mine, Remedios District,</t>
  </si>
  <si>
    <t xml:space="preserve">Paz del Rio Mine, Boyaca Department, </t>
  </si>
  <si>
    <t>and plants, Boyaca Department</t>
  </si>
  <si>
    <t xml:space="preserve">Cerro Matoso Mine and ferronickel plant, </t>
  </si>
  <si>
    <t>Montelibano, Cordoba Department</t>
  </si>
  <si>
    <t>Cartagena plant, Bolivar Department</t>
  </si>
  <si>
    <t>Barranquilla plant, Atlantico Department</t>
  </si>
  <si>
    <t>Monómeros Colombo-Venezolanos S.A.</t>
  </si>
  <si>
    <t>HOCOL S.A.</t>
  </si>
  <si>
    <t>Acerías Paz del Río S.A.</t>
  </si>
  <si>
    <r>
      <t>1</t>
    </r>
    <r>
      <rPr>
        <sz val="8"/>
        <rFont val="Times"/>
        <family val="1"/>
      </rPr>
      <t>Includes data available through November 2007.</t>
    </r>
  </si>
  <si>
    <t>33.3%; BHP Billiton plc, 33.3%; Xstrata plc.,</t>
  </si>
  <si>
    <t>Refinery fuel and losses and unspecified products</t>
  </si>
  <si>
    <t>Cabot Colombiana S.A. (private, 100%)</t>
  </si>
  <si>
    <t>Productos Petroquímicos S.A. (private, 100%)</t>
  </si>
  <si>
    <t>Cía. Colombiana de Clinker S.A. (Cementos Argos</t>
  </si>
  <si>
    <t>Cementos del Caribe S.A. (Cementos Argos</t>
  </si>
  <si>
    <t>Cementos del Valle S.A. (Cementos Argos Colombia,</t>
  </si>
  <si>
    <t xml:space="preserve">Cales y Cementos de Toluviejo S.A. </t>
  </si>
  <si>
    <t>Cementos del Nare S.A. (Cementos Argos</t>
  </si>
  <si>
    <t>Cementos El Cairo S.A. (Cementos Argos</t>
  </si>
  <si>
    <t>Cementos Paz del Río S.A. (Cementos Argos</t>
  </si>
  <si>
    <t>Cementos Ríoclaro S.A. (Cementos Argos</t>
  </si>
  <si>
    <t>Cementos Boyacá S.A. (Holcim Group, 100%)</t>
  </si>
  <si>
    <t>CEMEX Colombia S.A. (CEMEX S.A.B. de C.V.,</t>
  </si>
  <si>
    <t>Acerías Paz del Río S.A. (private, 100%)</t>
  </si>
  <si>
    <t>Minerales de Colombia S.A. (MINERALCO)</t>
  </si>
  <si>
    <t>Mineros de Antioquia S.A. (private, 100%)</t>
  </si>
  <si>
    <t>Cerro Matoso S.A. (BHP Billiton plc, 100%)</t>
  </si>
  <si>
    <t>Fosfatos de Colombia S.A. (private, 100%)</t>
  </si>
  <si>
    <t>Fosfatos Boyacá S.A. (Government, 100%)</t>
  </si>
  <si>
    <t>Siderúrgica del Boyacá S.A. (private, 100%)</t>
  </si>
  <si>
    <t>Siderúrgica del Medellín S.A. (private, 100%)</t>
  </si>
  <si>
    <t>Siderúrgica del Muna S.A. (private, 100%)</t>
  </si>
  <si>
    <t>Siderúrgica del Pacífico S.A. (private, 100%)</t>
  </si>
  <si>
    <t>Industrias Purace S.A. (private, 100%)</t>
  </si>
  <si>
    <t>Siderúrgica del Pacífico S.A. (Gerdau S.A., 100%)</t>
  </si>
  <si>
    <t>NA</t>
  </si>
  <si>
    <t>1,250</t>
  </si>
  <si>
    <t>980</t>
  </si>
  <si>
    <t>200</t>
  </si>
  <si>
    <t>450</t>
  </si>
  <si>
    <t>880</t>
  </si>
  <si>
    <t>1,400</t>
  </si>
  <si>
    <t>1,800</t>
  </si>
  <si>
    <t>4,800</t>
  </si>
  <si>
    <t>22,000</t>
  </si>
  <si>
    <t>5,000</t>
  </si>
  <si>
    <t>2,500</t>
  </si>
  <si>
    <t>400</t>
  </si>
  <si>
    <t>530</t>
  </si>
  <si>
    <t>60</t>
  </si>
  <si>
    <t>55</t>
  </si>
  <si>
    <t>70,000</t>
  </si>
  <si>
    <t>81,400</t>
  </si>
  <si>
    <t>28,000</t>
  </si>
  <si>
    <t>2,200</t>
  </si>
  <si>
    <t>4,500</t>
  </si>
  <si>
    <t>2,000</t>
  </si>
  <si>
    <t>1,000</t>
  </si>
  <si>
    <t>1,500</t>
  </si>
  <si>
    <t>30,000</t>
  </si>
  <si>
    <t>This icon is linked to an embedded text document. Double-click on the icon to open the document.</t>
  </si>
  <si>
    <t>USGS Minerals Yearbook 2006, Volume III – Colombia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</si>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</sst>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8"/>
      <name val="Times New Roman"/>
      <family val="1"/>
    </font>
    <font>
      <vertAlign val="subscript"/>
      <sz val="8"/>
      <name val="Times"/>
      <family val="1"/>
    </font>
    <font>
      <sz val="8"/>
      <color indexed="12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" fontId="3" fillId="0" borderId="0" applyFill="0" applyBorder="0" applyProtection="0">
      <alignment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left" vertical="center" indent="1"/>
    </xf>
    <xf numFmtId="1" fontId="5" fillId="0" borderId="0" xfId="21" applyFont="1" applyFill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 indent="2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left" vertical="center" indent="1"/>
    </xf>
    <xf numFmtId="3" fontId="4" fillId="0" borderId="6" xfId="0" applyNumberFormat="1" applyFont="1" applyFill="1" applyBorder="1" applyAlignment="1">
      <alignment horizontal="left" vertical="center" indent="2"/>
    </xf>
    <xf numFmtId="3" fontId="4" fillId="0" borderId="6" xfId="0" applyNumberFormat="1" applyFont="1" applyFill="1" applyBorder="1" applyAlignment="1">
      <alignment horizontal="left" vertical="center" indent="3"/>
    </xf>
    <xf numFmtId="3" fontId="5" fillId="0" borderId="2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1" fontId="4" fillId="0" borderId="2" xfId="0" applyNumberFormat="1" applyFont="1" applyFill="1" applyBorder="1" applyAlignment="1" quotePrefix="1">
      <alignment horizontal="right" vertical="center"/>
    </xf>
    <xf numFmtId="1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Alignment="1" quotePrefix="1">
      <alignment horizontal="left" vertical="center"/>
    </xf>
    <xf numFmtId="3" fontId="5" fillId="0" borderId="4" xfId="0" applyNumberFormat="1" applyFont="1" applyFill="1" applyBorder="1" applyAlignment="1" quotePrefix="1">
      <alignment horizontal="left" vertical="center"/>
    </xf>
    <xf numFmtId="3" fontId="5" fillId="0" borderId="5" xfId="0" applyNumberFormat="1" applyFont="1" applyFill="1" applyBorder="1" applyAlignment="1" quotePrefix="1">
      <alignment horizontal="left" vertical="center"/>
    </xf>
    <xf numFmtId="3" fontId="3" fillId="0" borderId="0" xfId="0" applyNumberFormat="1" applyFont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left" vertical="center" indent="1"/>
    </xf>
    <xf numFmtId="3" fontId="4" fillId="0" borderId="5" xfId="0" applyNumberFormat="1" applyFont="1" applyFill="1" applyBorder="1" applyAlignment="1">
      <alignment horizontal="left" vertical="center" indent="1"/>
    </xf>
    <xf numFmtId="3" fontId="3" fillId="0" borderId="0" xfId="0" applyNumberFormat="1" applyFont="1" applyBorder="1" applyAlignment="1">
      <alignment vertical="center"/>
    </xf>
    <xf numFmtId="3" fontId="4" fillId="0" borderId="7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 indent="1"/>
    </xf>
    <xf numFmtId="3" fontId="3" fillId="0" borderId="0" xfId="0" applyNumberFormat="1" applyFont="1" applyAlignment="1">
      <alignment horizontal="left"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quotePrefix="1">
      <alignment horizontal="right" vertical="center"/>
    </xf>
    <xf numFmtId="49" fontId="4" fillId="0" borderId="7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6" xfId="0" applyNumberFormat="1" applyFont="1" applyFill="1" applyBorder="1" applyAlignment="1" quotePrefix="1">
      <alignment horizontal="right" vertical="center"/>
    </xf>
    <xf numFmtId="49" fontId="4" fillId="0" borderId="5" xfId="0" applyNumberFormat="1" applyFont="1" applyFill="1" applyBorder="1" applyAlignment="1" quotePrefix="1">
      <alignment horizontal="right" vertical="center"/>
    </xf>
    <xf numFmtId="49" fontId="8" fillId="0" borderId="5" xfId="0" applyNumberFormat="1" applyFont="1" applyFill="1" applyBorder="1" applyAlignment="1" quotePrefix="1">
      <alignment horizontal="right" vertical="center"/>
    </xf>
    <xf numFmtId="3" fontId="6" fillId="0" borderId="0" xfId="0" applyNumberFormat="1" applyFont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vertical="center"/>
    </xf>
    <xf numFmtId="0" fontId="4" fillId="0" borderId="0" xfId="22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B03MTR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88" customWidth="1"/>
  </cols>
  <sheetData>
    <row r="1" spans="1:12" ht="11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1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1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1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1.25" customHeight="1">
      <c r="A6" s="90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2" customHeight="1">
      <c r="A7" s="91" t="s">
        <v>269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1.25" customHeight="1">
      <c r="A8" s="92" t="s">
        <v>270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11.25" customHeight="1">
      <c r="A9" s="9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11.25" customHeight="1">
      <c r="A10" s="90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11.25" customHeight="1">
      <c r="A11" s="90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11.25" customHeight="1">
      <c r="A12" s="90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11.25" customHeight="1">
      <c r="A13" s="90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ht="11.25" customHeight="1">
      <c r="A14" s="90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11.25" customHeight="1">
      <c r="A15" s="90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11.25" customHeight="1">
      <c r="A16" s="92" t="s">
        <v>268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072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workbookViewId="0" topLeftCell="A1">
      <selection activeCell="A1" sqref="A1:N1"/>
    </sheetView>
  </sheetViews>
  <sheetFormatPr defaultColWidth="9.140625" defaultRowHeight="12.75"/>
  <cols>
    <col min="1" max="1" width="1.7109375" style="1" customWidth="1"/>
    <col min="2" max="2" width="39.28125" style="1" customWidth="1"/>
    <col min="3" max="3" width="1.7109375" style="30" customWidth="1"/>
    <col min="4" max="4" width="1.7109375" style="1" customWidth="1"/>
    <col min="5" max="5" width="7.7109375" style="30" customWidth="1"/>
    <col min="6" max="6" width="2.28125" style="31" customWidth="1"/>
    <col min="7" max="7" width="7.7109375" style="30" customWidth="1"/>
    <col min="8" max="8" width="2.28125" style="31" customWidth="1"/>
    <col min="9" max="9" width="8.28125" style="30" customWidth="1"/>
    <col min="10" max="10" width="2.28125" style="31" customWidth="1"/>
    <col min="11" max="11" width="7.7109375" style="30" customWidth="1"/>
    <col min="12" max="12" width="2.28125" style="31" customWidth="1"/>
    <col min="13" max="13" width="7.7109375" style="30" customWidth="1"/>
    <col min="14" max="14" width="1.28515625" style="31" customWidth="1"/>
    <col min="15" max="16384" width="9.140625" style="1" customWidth="1"/>
  </cols>
  <sheetData>
    <row r="1" spans="1:14" ht="11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1.25" customHeight="1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1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1.2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1.25" customHeight="1">
      <c r="A6" s="76" t="s">
        <v>2</v>
      </c>
      <c r="B6" s="76"/>
      <c r="C6" s="76"/>
      <c r="D6" s="4"/>
      <c r="E6" s="32" t="s">
        <v>87</v>
      </c>
      <c r="F6" s="33"/>
      <c r="G6" s="32" t="s">
        <v>86</v>
      </c>
      <c r="H6" s="33"/>
      <c r="I6" s="32" t="s">
        <v>85</v>
      </c>
      <c r="J6" s="33"/>
      <c r="K6" s="32" t="s">
        <v>84</v>
      </c>
      <c r="L6" s="33"/>
      <c r="M6" s="32" t="s">
        <v>92</v>
      </c>
      <c r="N6" s="33"/>
    </row>
    <row r="7" spans="1:14" ht="11.25" customHeight="1">
      <c r="A7" s="76" t="s">
        <v>3</v>
      </c>
      <c r="B7" s="76"/>
      <c r="C7" s="76"/>
      <c r="D7" s="2"/>
      <c r="E7" s="5"/>
      <c r="F7" s="6"/>
      <c r="G7" s="5"/>
      <c r="H7" s="6"/>
      <c r="I7" s="5"/>
      <c r="J7" s="6"/>
      <c r="K7" s="5"/>
      <c r="L7" s="6"/>
      <c r="M7" s="5"/>
      <c r="N7" s="6"/>
    </row>
    <row r="8" spans="1:14" ht="11.25" customHeight="1">
      <c r="A8" s="4" t="s">
        <v>4</v>
      </c>
      <c r="B8" s="4"/>
      <c r="C8" s="64"/>
      <c r="D8" s="2"/>
      <c r="E8" s="5">
        <v>1853</v>
      </c>
      <c r="F8" s="6"/>
      <c r="G8" s="5">
        <v>1578</v>
      </c>
      <c r="H8" s="6"/>
      <c r="I8" s="5">
        <v>1701</v>
      </c>
      <c r="J8" s="6"/>
      <c r="K8" s="5">
        <v>1259</v>
      </c>
      <c r="L8" s="6"/>
      <c r="M8" s="5">
        <v>2900</v>
      </c>
      <c r="N8" s="6"/>
    </row>
    <row r="9" spans="1:14" ht="11.25" customHeight="1">
      <c r="A9" s="4" t="s">
        <v>5</v>
      </c>
      <c r="B9" s="4"/>
      <c r="C9" s="64" t="s">
        <v>6</v>
      </c>
      <c r="D9" s="2"/>
      <c r="E9" s="5">
        <v>20823</v>
      </c>
      <c r="F9" s="6"/>
      <c r="G9" s="5">
        <v>46515</v>
      </c>
      <c r="H9" s="6"/>
      <c r="I9" s="5">
        <v>37739</v>
      </c>
      <c r="J9" s="6"/>
      <c r="K9" s="5">
        <v>35783</v>
      </c>
      <c r="L9" s="6" t="s">
        <v>9</v>
      </c>
      <c r="M9" s="5">
        <v>15700</v>
      </c>
      <c r="N9" s="6"/>
    </row>
    <row r="10" spans="1:14" ht="11.25" customHeight="1">
      <c r="A10" s="4" t="s">
        <v>7</v>
      </c>
      <c r="B10" s="4"/>
      <c r="C10" s="64"/>
      <c r="D10" s="2"/>
      <c r="E10" s="5"/>
      <c r="F10" s="6"/>
      <c r="G10" s="5"/>
      <c r="H10" s="6"/>
      <c r="I10" s="5"/>
      <c r="J10" s="6"/>
      <c r="K10" s="5"/>
      <c r="L10" s="6"/>
      <c r="M10" s="5"/>
      <c r="N10" s="6"/>
    </row>
    <row r="11" spans="1:14" ht="11.25" customHeight="1">
      <c r="A11" s="8" t="s">
        <v>8</v>
      </c>
      <c r="B11" s="8"/>
      <c r="C11" s="64" t="s">
        <v>22</v>
      </c>
      <c r="D11" s="2"/>
      <c r="E11" s="5">
        <v>688</v>
      </c>
      <c r="F11" s="6"/>
      <c r="G11" s="5">
        <v>625</v>
      </c>
      <c r="H11" s="6"/>
      <c r="I11" s="5">
        <v>587</v>
      </c>
      <c r="J11" s="6" t="s">
        <v>9</v>
      </c>
      <c r="K11" s="5">
        <v>608</v>
      </c>
      <c r="L11" s="6" t="s">
        <v>9</v>
      </c>
      <c r="M11" s="5">
        <v>644</v>
      </c>
      <c r="N11" s="34" t="s">
        <v>89</v>
      </c>
    </row>
    <row r="12" spans="1:14" ht="11.25" customHeight="1">
      <c r="A12" s="8" t="s">
        <v>10</v>
      </c>
      <c r="B12" s="8"/>
      <c r="C12" s="64" t="s">
        <v>18</v>
      </c>
      <c r="D12" s="2"/>
      <c r="E12" s="5">
        <v>313</v>
      </c>
      <c r="F12" s="6"/>
      <c r="G12" s="5">
        <v>288</v>
      </c>
      <c r="H12" s="6"/>
      <c r="I12" s="5">
        <v>316</v>
      </c>
      <c r="J12" s="6"/>
      <c r="K12" s="5">
        <v>325</v>
      </c>
      <c r="L12" s="6" t="s">
        <v>9</v>
      </c>
      <c r="M12" s="5">
        <v>351</v>
      </c>
      <c r="N12" s="34" t="s">
        <v>89</v>
      </c>
    </row>
    <row r="13" spans="1:14" ht="11.25" customHeight="1">
      <c r="A13" s="8" t="s">
        <v>12</v>
      </c>
      <c r="B13" s="8"/>
      <c r="C13" s="64" t="s">
        <v>18</v>
      </c>
      <c r="D13" s="2"/>
      <c r="E13" s="5">
        <v>664</v>
      </c>
      <c r="F13" s="6"/>
      <c r="G13" s="5">
        <v>668</v>
      </c>
      <c r="H13" s="6"/>
      <c r="I13" s="5">
        <v>730</v>
      </c>
      <c r="J13" s="6"/>
      <c r="K13" s="5">
        <v>842</v>
      </c>
      <c r="L13" s="6" t="s">
        <v>9</v>
      </c>
      <c r="M13" s="5">
        <v>1221</v>
      </c>
      <c r="N13" s="34" t="s">
        <v>89</v>
      </c>
    </row>
    <row r="14" spans="1:14" ht="12" customHeight="1">
      <c r="A14" s="8" t="s">
        <v>57</v>
      </c>
      <c r="B14" s="8"/>
      <c r="C14" s="64" t="s">
        <v>18</v>
      </c>
      <c r="D14" s="2"/>
      <c r="E14" s="5">
        <v>527</v>
      </c>
      <c r="F14" s="6" t="s">
        <v>9</v>
      </c>
      <c r="G14" s="5">
        <v>501</v>
      </c>
      <c r="H14" s="6" t="s">
        <v>9</v>
      </c>
      <c r="I14" s="5">
        <v>578</v>
      </c>
      <c r="J14" s="6" t="s">
        <v>9</v>
      </c>
      <c r="K14" s="5">
        <v>694</v>
      </c>
      <c r="L14" s="6" t="s">
        <v>9</v>
      </c>
      <c r="M14" s="5">
        <v>700</v>
      </c>
      <c r="N14" s="6"/>
    </row>
    <row r="15" spans="1:14" ht="12" customHeight="1">
      <c r="A15" s="4" t="s">
        <v>91</v>
      </c>
      <c r="B15" s="8"/>
      <c r="C15" s="64"/>
      <c r="D15" s="2"/>
      <c r="E15" s="5">
        <v>12000</v>
      </c>
      <c r="F15" s="6"/>
      <c r="G15" s="5">
        <v>12000</v>
      </c>
      <c r="H15" s="6"/>
      <c r="I15" s="5">
        <v>12000</v>
      </c>
      <c r="J15" s="6"/>
      <c r="K15" s="5">
        <v>12000</v>
      </c>
      <c r="L15" s="6"/>
      <c r="M15" s="5">
        <v>10000</v>
      </c>
      <c r="N15" s="6"/>
    </row>
    <row r="16" spans="1:14" ht="11.25" customHeight="1">
      <c r="A16" s="4" t="s">
        <v>13</v>
      </c>
      <c r="B16" s="4"/>
      <c r="C16" s="64"/>
      <c r="D16" s="2"/>
      <c r="E16" s="5"/>
      <c r="F16" s="6"/>
      <c r="G16" s="5"/>
      <c r="H16" s="6"/>
      <c r="I16" s="5"/>
      <c r="J16" s="6"/>
      <c r="K16" s="5"/>
      <c r="L16" s="6"/>
      <c r="M16" s="5"/>
      <c r="N16" s="6"/>
    </row>
    <row r="17" spans="1:14" ht="11.25" customHeight="1">
      <c r="A17" s="8" t="s">
        <v>14</v>
      </c>
      <c r="B17" s="8"/>
      <c r="C17" s="64"/>
      <c r="D17" s="2"/>
      <c r="E17" s="5">
        <v>58196</v>
      </c>
      <c r="F17" s="6"/>
      <c r="G17" s="5">
        <v>70844</v>
      </c>
      <c r="H17" s="6"/>
      <c r="I17" s="5">
        <v>75032</v>
      </c>
      <c r="J17" s="6"/>
      <c r="K17" s="5">
        <v>89000</v>
      </c>
      <c r="L17" s="6" t="s">
        <v>90</v>
      </c>
      <c r="M17" s="5">
        <v>94100</v>
      </c>
      <c r="N17" s="6"/>
    </row>
    <row r="18" spans="1:14" ht="11.25" customHeight="1">
      <c r="A18" s="8" t="s">
        <v>15</v>
      </c>
      <c r="B18" s="8"/>
      <c r="C18" s="64"/>
      <c r="D18" s="2"/>
      <c r="E18" s="5">
        <v>43987</v>
      </c>
      <c r="F18" s="6"/>
      <c r="G18" s="5">
        <v>47868</v>
      </c>
      <c r="H18" s="6"/>
      <c r="I18" s="5">
        <v>48818</v>
      </c>
      <c r="J18" s="6"/>
      <c r="K18" s="5">
        <v>52749</v>
      </c>
      <c r="L18" s="6"/>
      <c r="M18" s="5">
        <v>51137</v>
      </c>
      <c r="N18" s="34" t="s">
        <v>89</v>
      </c>
    </row>
    <row r="19" spans="1:14" ht="11.25" customHeight="1">
      <c r="A19" s="4" t="s">
        <v>16</v>
      </c>
      <c r="B19" s="4"/>
      <c r="C19" s="64" t="s">
        <v>6</v>
      </c>
      <c r="D19" s="2"/>
      <c r="E19" s="5">
        <v>661</v>
      </c>
      <c r="F19" s="6"/>
      <c r="G19" s="5">
        <v>828</v>
      </c>
      <c r="H19" s="6"/>
      <c r="I19" s="5">
        <v>1209</v>
      </c>
      <c r="J19" s="6"/>
      <c r="K19" s="5">
        <v>1082</v>
      </c>
      <c r="L19" s="6"/>
      <c r="M19" s="5">
        <v>1438</v>
      </c>
      <c r="N19" s="34" t="s">
        <v>89</v>
      </c>
    </row>
    <row r="20" spans="1:14" ht="11.25" customHeight="1">
      <c r="A20" s="4" t="s">
        <v>17</v>
      </c>
      <c r="B20" s="4"/>
      <c r="C20" s="64" t="s">
        <v>18</v>
      </c>
      <c r="D20" s="2"/>
      <c r="E20" s="5">
        <v>6986</v>
      </c>
      <c r="F20" s="6"/>
      <c r="G20" s="5">
        <v>9511</v>
      </c>
      <c r="H20" s="6"/>
      <c r="I20" s="5">
        <v>8533</v>
      </c>
      <c r="J20" s="6"/>
      <c r="K20" s="5">
        <v>7142</v>
      </c>
      <c r="L20" s="6"/>
      <c r="M20" s="5">
        <v>8399</v>
      </c>
      <c r="N20" s="34" t="s">
        <v>89</v>
      </c>
    </row>
    <row r="21" spans="1:14" ht="11.25" customHeight="1">
      <c r="A21" s="76" t="s">
        <v>19</v>
      </c>
      <c r="B21" s="76"/>
      <c r="C21" s="76"/>
      <c r="D21" s="2"/>
      <c r="E21" s="5"/>
      <c r="F21" s="6"/>
      <c r="G21" s="5"/>
      <c r="H21" s="6"/>
      <c r="I21" s="5"/>
      <c r="J21" s="6"/>
      <c r="K21" s="5"/>
      <c r="L21" s="6"/>
      <c r="M21" s="5"/>
      <c r="N21" s="6"/>
    </row>
    <row r="22" spans="1:14" ht="12" customHeight="1">
      <c r="A22" s="4" t="s">
        <v>93</v>
      </c>
      <c r="B22" s="4"/>
      <c r="C22" s="7"/>
      <c r="D22" s="2"/>
      <c r="E22" s="5">
        <v>62785</v>
      </c>
      <c r="F22" s="34" t="s">
        <v>89</v>
      </c>
      <c r="G22" s="5">
        <v>60000</v>
      </c>
      <c r="H22" s="6"/>
      <c r="I22" s="5">
        <v>60000</v>
      </c>
      <c r="J22" s="6"/>
      <c r="K22" s="5">
        <v>60000</v>
      </c>
      <c r="L22" s="9"/>
      <c r="M22" s="5">
        <v>60000</v>
      </c>
      <c r="N22" s="9"/>
    </row>
    <row r="23" spans="1:14" ht="12" customHeight="1">
      <c r="A23" s="4" t="s">
        <v>58</v>
      </c>
      <c r="B23" s="4"/>
      <c r="C23" s="64"/>
      <c r="D23" s="2"/>
      <c r="E23" s="5">
        <v>600</v>
      </c>
      <c r="F23" s="6"/>
      <c r="G23" s="5">
        <v>600</v>
      </c>
      <c r="H23" s="6"/>
      <c r="I23" s="5">
        <v>600</v>
      </c>
      <c r="J23" s="6"/>
      <c r="K23" s="5">
        <v>600</v>
      </c>
      <c r="L23" s="6"/>
      <c r="M23" s="5">
        <v>600</v>
      </c>
      <c r="N23" s="6"/>
    </row>
    <row r="24" spans="1:14" ht="12" customHeight="1">
      <c r="A24" s="4" t="s">
        <v>59</v>
      </c>
      <c r="B24" s="4"/>
      <c r="C24" s="64" t="s">
        <v>22</v>
      </c>
      <c r="D24" s="2"/>
      <c r="E24" s="5">
        <v>6064</v>
      </c>
      <c r="F24" s="6"/>
      <c r="G24" s="5">
        <v>7337</v>
      </c>
      <c r="H24" s="6"/>
      <c r="I24" s="5">
        <v>7822</v>
      </c>
      <c r="J24" s="6"/>
      <c r="K24" s="5">
        <v>9959</v>
      </c>
      <c r="L24" s="6"/>
      <c r="M24" s="5">
        <v>10000</v>
      </c>
      <c r="N24" s="6"/>
    </row>
    <row r="25" spans="1:14" ht="12" customHeight="1">
      <c r="A25" s="4" t="s">
        <v>60</v>
      </c>
      <c r="B25" s="4"/>
      <c r="C25" s="64"/>
      <c r="D25" s="2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ht="11.25" customHeight="1">
      <c r="A26" s="8" t="s">
        <v>20</v>
      </c>
      <c r="B26" s="8"/>
      <c r="C26" s="64"/>
      <c r="D26" s="2"/>
      <c r="E26" s="5">
        <v>8500</v>
      </c>
      <c r="F26" s="6"/>
      <c r="G26" s="5">
        <v>8500</v>
      </c>
      <c r="H26" s="6"/>
      <c r="I26" s="5">
        <v>8500</v>
      </c>
      <c r="J26" s="6"/>
      <c r="K26" s="5">
        <v>8500</v>
      </c>
      <c r="L26" s="6"/>
      <c r="M26" s="5">
        <v>8500</v>
      </c>
      <c r="N26" s="6"/>
    </row>
    <row r="27" spans="1:14" ht="11.25" customHeight="1">
      <c r="A27" s="8" t="s">
        <v>21</v>
      </c>
      <c r="B27" s="8"/>
      <c r="C27" s="64" t="s">
        <v>22</v>
      </c>
      <c r="D27" s="2"/>
      <c r="E27" s="5">
        <v>8400</v>
      </c>
      <c r="F27" s="6"/>
      <c r="G27" s="5">
        <v>8400</v>
      </c>
      <c r="H27" s="6"/>
      <c r="I27" s="5">
        <v>8400</v>
      </c>
      <c r="J27" s="6"/>
      <c r="K27" s="5">
        <v>8400</v>
      </c>
      <c r="L27" s="6"/>
      <c r="M27" s="5">
        <v>8400</v>
      </c>
      <c r="N27" s="6"/>
    </row>
    <row r="28" spans="1:14" ht="12" customHeight="1">
      <c r="A28" s="4" t="s">
        <v>61</v>
      </c>
      <c r="B28" s="4"/>
      <c r="C28" s="64"/>
      <c r="D28" s="2"/>
      <c r="E28" s="5">
        <v>4000</v>
      </c>
      <c r="F28" s="6"/>
      <c r="G28" s="5">
        <v>4000</v>
      </c>
      <c r="H28" s="6"/>
      <c r="I28" s="5">
        <v>4000</v>
      </c>
      <c r="J28" s="6"/>
      <c r="K28" s="5">
        <v>4000</v>
      </c>
      <c r="L28" s="6"/>
      <c r="M28" s="5">
        <v>4000</v>
      </c>
      <c r="N28" s="6"/>
    </row>
    <row r="29" spans="1:14" ht="12" customHeight="1">
      <c r="A29" s="4" t="s">
        <v>62</v>
      </c>
      <c r="B29" s="4"/>
      <c r="C29" s="64"/>
      <c r="D29" s="2"/>
      <c r="E29" s="5">
        <v>93452</v>
      </c>
      <c r="F29" s="6">
        <v>2</v>
      </c>
      <c r="G29" s="5">
        <v>100000</v>
      </c>
      <c r="H29" s="6"/>
      <c r="I29" s="5">
        <v>100000</v>
      </c>
      <c r="J29" s="6"/>
      <c r="K29" s="5">
        <v>100000</v>
      </c>
      <c r="L29" s="6"/>
      <c r="M29" s="5">
        <v>100000</v>
      </c>
      <c r="N29" s="6"/>
    </row>
    <row r="30" spans="1:14" ht="12" customHeight="1">
      <c r="A30" s="4" t="s">
        <v>63</v>
      </c>
      <c r="B30" s="4"/>
      <c r="C30" s="64"/>
      <c r="D30" s="2"/>
      <c r="E30" s="5">
        <v>800</v>
      </c>
      <c r="F30" s="6"/>
      <c r="G30" s="5">
        <v>800</v>
      </c>
      <c r="H30" s="6"/>
      <c r="I30" s="5">
        <v>800</v>
      </c>
      <c r="J30" s="6"/>
      <c r="K30" s="5">
        <v>800</v>
      </c>
      <c r="L30" s="6"/>
      <c r="M30" s="5">
        <v>800</v>
      </c>
      <c r="N30" s="6"/>
    </row>
    <row r="31" spans="1:14" ht="12" customHeight="1">
      <c r="A31" s="4" t="s">
        <v>64</v>
      </c>
      <c r="B31" s="4"/>
      <c r="C31" s="64" t="s">
        <v>23</v>
      </c>
      <c r="D31" s="2"/>
      <c r="E31" s="5">
        <v>5390</v>
      </c>
      <c r="F31" s="6"/>
      <c r="G31" s="5">
        <v>8963</v>
      </c>
      <c r="H31" s="6"/>
      <c r="I31" s="5">
        <v>9825</v>
      </c>
      <c r="J31" s="6"/>
      <c r="K31" s="5">
        <v>6746</v>
      </c>
      <c r="L31" s="6"/>
      <c r="M31" s="5">
        <v>5734</v>
      </c>
      <c r="N31" s="34" t="s">
        <v>89</v>
      </c>
    </row>
    <row r="32" spans="1:14" ht="12" customHeight="1">
      <c r="A32" s="4" t="s">
        <v>65</v>
      </c>
      <c r="B32" s="4"/>
      <c r="C32" s="64"/>
      <c r="D32" s="2"/>
      <c r="E32" s="5">
        <v>560000</v>
      </c>
      <c r="F32" s="6"/>
      <c r="G32" s="5">
        <v>560000</v>
      </c>
      <c r="H32" s="6"/>
      <c r="I32" s="5">
        <v>560000</v>
      </c>
      <c r="J32" s="6"/>
      <c r="K32" s="5">
        <v>700000</v>
      </c>
      <c r="L32" s="6"/>
      <c r="M32" s="5">
        <v>700000</v>
      </c>
      <c r="N32" s="6"/>
    </row>
    <row r="33" spans="1:14" ht="12" customHeight="1">
      <c r="A33" s="4" t="s">
        <v>66</v>
      </c>
      <c r="B33" s="4"/>
      <c r="C33" s="64" t="s">
        <v>24</v>
      </c>
      <c r="D33" s="2"/>
      <c r="E33" s="5">
        <v>1300</v>
      </c>
      <c r="F33" s="6"/>
      <c r="G33" s="5">
        <v>1300</v>
      </c>
      <c r="H33" s="6"/>
      <c r="I33" s="5">
        <v>1300</v>
      </c>
      <c r="J33" s="6"/>
      <c r="K33" s="5">
        <v>1300</v>
      </c>
      <c r="L33" s="6"/>
      <c r="M33" s="5">
        <v>1300</v>
      </c>
      <c r="N33" s="6"/>
    </row>
    <row r="34" spans="1:14" ht="12" customHeight="1">
      <c r="A34" s="4" t="s">
        <v>67</v>
      </c>
      <c r="B34" s="4"/>
      <c r="C34" s="64"/>
      <c r="D34" s="2"/>
      <c r="E34" s="5">
        <v>10500</v>
      </c>
      <c r="F34" s="6"/>
      <c r="G34" s="5">
        <v>10500</v>
      </c>
      <c r="H34" s="6"/>
      <c r="I34" s="5">
        <v>10500</v>
      </c>
      <c r="J34" s="6"/>
      <c r="K34" s="5">
        <v>10500</v>
      </c>
      <c r="L34" s="6"/>
      <c r="M34" s="5">
        <v>10500</v>
      </c>
      <c r="N34" s="6"/>
    </row>
    <row r="35" spans="1:25" ht="11.25" customHeight="1">
      <c r="A35" s="4" t="s">
        <v>68</v>
      </c>
      <c r="B35" s="4"/>
      <c r="C35" s="64"/>
      <c r="D35" s="2"/>
      <c r="E35" s="5">
        <v>55</v>
      </c>
      <c r="F35" s="6"/>
      <c r="G35" s="5">
        <v>55</v>
      </c>
      <c r="H35" s="6"/>
      <c r="I35" s="5">
        <v>55</v>
      </c>
      <c r="J35" s="6"/>
      <c r="K35" s="5">
        <v>55</v>
      </c>
      <c r="L35" s="6"/>
      <c r="M35" s="5">
        <v>55</v>
      </c>
      <c r="N35" s="6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14" ht="11.25" customHeight="1">
      <c r="A36" s="4" t="s">
        <v>25</v>
      </c>
      <c r="B36" s="4"/>
      <c r="C36" s="64"/>
      <c r="D36" s="2"/>
      <c r="E36" s="5">
        <v>110900</v>
      </c>
      <c r="F36" s="6"/>
      <c r="G36" s="5">
        <v>107800</v>
      </c>
      <c r="H36" s="6"/>
      <c r="I36" s="5">
        <v>98200</v>
      </c>
      <c r="J36" s="6"/>
      <c r="K36" s="5">
        <v>100000</v>
      </c>
      <c r="L36" s="6" t="s">
        <v>11</v>
      </c>
      <c r="M36" s="5">
        <v>100000</v>
      </c>
      <c r="N36" s="6"/>
    </row>
    <row r="37" spans="1:14" ht="12" customHeight="1">
      <c r="A37" s="4" t="s">
        <v>69</v>
      </c>
      <c r="B37" s="4"/>
      <c r="C37" s="64"/>
      <c r="D37" s="2"/>
      <c r="E37" s="2"/>
      <c r="F37" s="2"/>
      <c r="G37" s="2"/>
      <c r="H37" s="2"/>
      <c r="I37" s="2"/>
      <c r="J37" s="2"/>
      <c r="K37" s="2"/>
      <c r="L37" s="11"/>
      <c r="M37" s="2"/>
      <c r="N37" s="11"/>
    </row>
    <row r="38" spans="1:14" ht="11.25" customHeight="1">
      <c r="A38" s="8" t="s">
        <v>26</v>
      </c>
      <c r="B38" s="4"/>
      <c r="C38" s="64"/>
      <c r="D38" s="2"/>
      <c r="E38" s="12">
        <v>43000</v>
      </c>
      <c r="F38" s="11"/>
      <c r="G38" s="12">
        <v>43000</v>
      </c>
      <c r="H38" s="11"/>
      <c r="I38" s="12">
        <v>43000</v>
      </c>
      <c r="J38" s="11"/>
      <c r="K38" s="12">
        <v>43000</v>
      </c>
      <c r="L38" s="11"/>
      <c r="M38" s="12">
        <v>43000</v>
      </c>
      <c r="N38" s="11"/>
    </row>
    <row r="39" spans="1:14" ht="12" customHeight="1">
      <c r="A39" s="8" t="s">
        <v>70</v>
      </c>
      <c r="B39" s="4"/>
      <c r="C39" s="64"/>
      <c r="D39" s="2"/>
      <c r="E39" s="12">
        <v>8000</v>
      </c>
      <c r="F39" s="11"/>
      <c r="G39" s="12">
        <v>8000</v>
      </c>
      <c r="H39" s="11"/>
      <c r="I39" s="12">
        <v>8000</v>
      </c>
      <c r="J39" s="11"/>
      <c r="K39" s="12">
        <v>8000</v>
      </c>
      <c r="L39" s="11"/>
      <c r="M39" s="12">
        <v>8000</v>
      </c>
      <c r="N39" s="11"/>
    </row>
    <row r="40" spans="1:14" ht="11.25" customHeight="1">
      <c r="A40" s="4" t="s">
        <v>27</v>
      </c>
      <c r="B40" s="4"/>
      <c r="C40" s="64"/>
      <c r="D40" s="2"/>
      <c r="E40" s="13"/>
      <c r="F40" s="14"/>
      <c r="G40" s="13"/>
      <c r="H40" s="14"/>
      <c r="I40" s="13"/>
      <c r="J40" s="14"/>
      <c r="K40" s="13"/>
      <c r="L40" s="14"/>
      <c r="M40" s="13"/>
      <c r="N40" s="14"/>
    </row>
    <row r="41" spans="1:14" ht="11.25" customHeight="1">
      <c r="A41" s="8" t="s">
        <v>28</v>
      </c>
      <c r="B41" s="8"/>
      <c r="C41" s="64"/>
      <c r="D41" s="2"/>
      <c r="E41" s="5">
        <v>191554</v>
      </c>
      <c r="F41" s="6"/>
      <c r="G41" s="5">
        <v>199364</v>
      </c>
      <c r="H41" s="6"/>
      <c r="I41" s="5">
        <v>231721</v>
      </c>
      <c r="J41" s="6"/>
      <c r="K41" s="5">
        <v>215962</v>
      </c>
      <c r="L41" s="6" t="s">
        <v>9</v>
      </c>
      <c r="M41" s="5">
        <v>248245</v>
      </c>
      <c r="N41" s="34" t="s">
        <v>89</v>
      </c>
    </row>
    <row r="42" spans="1:14" ht="11.25" customHeight="1">
      <c r="A42" s="8" t="s">
        <v>29</v>
      </c>
      <c r="B42" s="8"/>
      <c r="C42" s="64"/>
      <c r="D42" s="2"/>
      <c r="E42" s="15">
        <v>335783</v>
      </c>
      <c r="F42" s="16"/>
      <c r="G42" s="15">
        <v>247901</v>
      </c>
      <c r="H42" s="16"/>
      <c r="I42" s="15">
        <v>294343</v>
      </c>
      <c r="J42" s="16"/>
      <c r="K42" s="15">
        <v>428957</v>
      </c>
      <c r="L42" s="16" t="s">
        <v>9</v>
      </c>
      <c r="M42" s="15">
        <v>389630</v>
      </c>
      <c r="N42" s="36" t="s">
        <v>89</v>
      </c>
    </row>
    <row r="43" spans="1:14" ht="11.25" customHeight="1">
      <c r="A43" s="17" t="s">
        <v>30</v>
      </c>
      <c r="B43" s="17"/>
      <c r="C43" s="64"/>
      <c r="D43" s="2"/>
      <c r="E43" s="5">
        <f>(E41+E42)</f>
        <v>527337</v>
      </c>
      <c r="F43" s="6"/>
      <c r="G43" s="5">
        <f>SUM(G41:G42)</f>
        <v>447265</v>
      </c>
      <c r="H43" s="6"/>
      <c r="I43" s="5">
        <f>SUM(I41:I42)</f>
        <v>526064</v>
      </c>
      <c r="J43" s="6"/>
      <c r="K43" s="5">
        <f>SUM(K41:K42)</f>
        <v>644919</v>
      </c>
      <c r="L43" s="6" t="s">
        <v>9</v>
      </c>
      <c r="M43" s="5">
        <f>SUM(M41:M42)</f>
        <v>637875</v>
      </c>
      <c r="N43" s="34" t="s">
        <v>89</v>
      </c>
    </row>
    <row r="44" spans="1:14" ht="12" customHeight="1">
      <c r="A44" s="4" t="s">
        <v>71</v>
      </c>
      <c r="B44" s="4"/>
      <c r="C44" s="64"/>
      <c r="D44" s="2"/>
      <c r="E44" s="5">
        <v>125000</v>
      </c>
      <c r="F44" s="6"/>
      <c r="G44" s="5">
        <v>125000</v>
      </c>
      <c r="H44" s="6"/>
      <c r="I44" s="5">
        <v>125000</v>
      </c>
      <c r="J44" s="6"/>
      <c r="K44" s="5">
        <v>125000</v>
      </c>
      <c r="L44" s="6"/>
      <c r="M44" s="5">
        <v>125000</v>
      </c>
      <c r="N44" s="6"/>
    </row>
    <row r="45" spans="1:14" ht="11.25" customHeight="1">
      <c r="A45" s="4" t="s">
        <v>31</v>
      </c>
      <c r="B45" s="4"/>
      <c r="C45" s="64"/>
      <c r="D45" s="2"/>
      <c r="E45" s="5"/>
      <c r="F45" s="6"/>
      <c r="G45" s="5"/>
      <c r="H45" s="6"/>
      <c r="I45" s="5"/>
      <c r="J45" s="6"/>
      <c r="K45" s="5"/>
      <c r="L45" s="6"/>
      <c r="M45" s="5"/>
      <c r="N45" s="6"/>
    </row>
    <row r="46" spans="1:14" ht="11.25" customHeight="1">
      <c r="A46" s="8" t="s">
        <v>72</v>
      </c>
      <c r="B46" s="8"/>
      <c r="C46" s="64"/>
      <c r="D46" s="2"/>
      <c r="E46" s="5">
        <v>6500</v>
      </c>
      <c r="F46" s="6"/>
      <c r="G46" s="5">
        <v>6500</v>
      </c>
      <c r="H46" s="6"/>
      <c r="I46" s="5">
        <v>6500</v>
      </c>
      <c r="J46" s="6"/>
      <c r="K46" s="5">
        <v>6500</v>
      </c>
      <c r="L46" s="6"/>
      <c r="M46" s="5">
        <v>6500</v>
      </c>
      <c r="N46" s="6"/>
    </row>
    <row r="47" spans="1:14" ht="11.25" customHeight="1">
      <c r="A47" s="8" t="s">
        <v>73</v>
      </c>
      <c r="B47" s="8"/>
      <c r="C47" s="64" t="s">
        <v>22</v>
      </c>
      <c r="D47" s="2"/>
      <c r="E47" s="5">
        <v>45</v>
      </c>
      <c r="F47" s="6"/>
      <c r="G47" s="5">
        <v>45</v>
      </c>
      <c r="H47" s="6"/>
      <c r="I47" s="5">
        <v>45</v>
      </c>
      <c r="J47" s="6"/>
      <c r="K47" s="5">
        <v>45</v>
      </c>
      <c r="L47" s="6"/>
      <c r="M47" s="5">
        <v>45</v>
      </c>
      <c r="N47" s="6"/>
    </row>
    <row r="48" spans="1:14" ht="11.25" customHeight="1">
      <c r="A48" s="8" t="s">
        <v>32</v>
      </c>
      <c r="B48" s="8"/>
      <c r="C48" s="64" t="s">
        <v>18</v>
      </c>
      <c r="D48" s="2"/>
      <c r="E48" s="5">
        <v>9047</v>
      </c>
      <c r="F48" s="6"/>
      <c r="G48" s="5">
        <v>9887</v>
      </c>
      <c r="H48" s="6"/>
      <c r="I48" s="5">
        <v>10087</v>
      </c>
      <c r="J48" s="6"/>
      <c r="K48" s="5">
        <v>12082</v>
      </c>
      <c r="L48" s="6"/>
      <c r="M48" s="5">
        <v>7000</v>
      </c>
      <c r="N48" s="6"/>
    </row>
    <row r="49" spans="1:14" ht="11.25" customHeight="1">
      <c r="A49" s="8" t="s">
        <v>74</v>
      </c>
      <c r="B49" s="8"/>
      <c r="C49" s="64"/>
      <c r="D49" s="2"/>
      <c r="E49" s="5">
        <v>190000</v>
      </c>
      <c r="F49" s="6"/>
      <c r="G49" s="5">
        <v>190000</v>
      </c>
      <c r="H49" s="6"/>
      <c r="I49" s="5">
        <v>190000</v>
      </c>
      <c r="J49" s="6"/>
      <c r="K49" s="5">
        <v>190000</v>
      </c>
      <c r="L49" s="6"/>
      <c r="M49" s="5">
        <v>190000</v>
      </c>
      <c r="N49" s="6"/>
    </row>
    <row r="50" spans="1:14" ht="12" customHeight="1">
      <c r="A50" s="8" t="s">
        <v>75</v>
      </c>
      <c r="B50" s="8"/>
      <c r="C50" s="64"/>
      <c r="D50" s="2"/>
      <c r="E50" s="18">
        <v>925000</v>
      </c>
      <c r="F50" s="19"/>
      <c r="G50" s="18">
        <v>925000</v>
      </c>
      <c r="H50" s="19"/>
      <c r="I50" s="18">
        <v>925000</v>
      </c>
      <c r="J50" s="19"/>
      <c r="K50" s="18">
        <v>925000</v>
      </c>
      <c r="L50" s="19"/>
      <c r="M50" s="18">
        <v>925000</v>
      </c>
      <c r="N50" s="19"/>
    </row>
    <row r="51" spans="1:14" ht="11.25" customHeight="1">
      <c r="A51" s="4" t="s">
        <v>33</v>
      </c>
      <c r="B51" s="4"/>
      <c r="C51" s="64"/>
      <c r="D51" s="2"/>
      <c r="E51" s="5"/>
      <c r="F51" s="6"/>
      <c r="G51" s="5"/>
      <c r="H51" s="6"/>
      <c r="I51" s="5"/>
      <c r="J51" s="6"/>
      <c r="K51" s="5"/>
      <c r="L51" s="6"/>
      <c r="M51" s="5"/>
      <c r="N51" s="6"/>
    </row>
    <row r="52" spans="1:14" ht="11.25" customHeight="1">
      <c r="A52" s="8" t="s">
        <v>34</v>
      </c>
      <c r="B52" s="8"/>
      <c r="C52" s="7"/>
      <c r="D52" s="2"/>
      <c r="E52" s="5">
        <v>60162</v>
      </c>
      <c r="F52" s="6"/>
      <c r="G52" s="5">
        <v>73024</v>
      </c>
      <c r="H52" s="6"/>
      <c r="I52" s="5">
        <v>97596</v>
      </c>
      <c r="J52" s="6"/>
      <c r="K52" s="5">
        <v>64660</v>
      </c>
      <c r="L52" s="6"/>
      <c r="M52" s="5">
        <v>30000</v>
      </c>
      <c r="N52" s="6"/>
    </row>
    <row r="53" spans="1:14" ht="12" customHeight="1">
      <c r="A53" s="8" t="s">
        <v>94</v>
      </c>
      <c r="B53" s="8"/>
      <c r="C53" s="7"/>
      <c r="D53" s="2"/>
      <c r="E53" s="20">
        <v>15500</v>
      </c>
      <c r="F53" s="21"/>
      <c r="G53" s="20">
        <v>15500</v>
      </c>
      <c r="H53" s="21"/>
      <c r="I53" s="20">
        <v>15500</v>
      </c>
      <c r="J53" s="21"/>
      <c r="K53" s="20">
        <v>15500</v>
      </c>
      <c r="L53" s="21"/>
      <c r="M53" s="20">
        <v>15500</v>
      </c>
      <c r="N53" s="21"/>
    </row>
    <row r="54" spans="1:14" ht="11.25" customHeight="1">
      <c r="A54" s="17" t="s">
        <v>30</v>
      </c>
      <c r="B54" s="17"/>
      <c r="C54" s="7"/>
      <c r="D54" s="2"/>
      <c r="E54" s="5">
        <f>SUM(E52:E53)</f>
        <v>75662</v>
      </c>
      <c r="F54" s="6"/>
      <c r="G54" s="5">
        <f>SUM(G52:G53)</f>
        <v>88524</v>
      </c>
      <c r="H54" s="6"/>
      <c r="I54" s="5">
        <f>SUM(I52:I53)</f>
        <v>113096</v>
      </c>
      <c r="J54" s="6"/>
      <c r="K54" s="5">
        <f>SUM(K52:K53)</f>
        <v>80160</v>
      </c>
      <c r="L54" s="6"/>
      <c r="M54" s="5">
        <f>SUM(M52:M53)</f>
        <v>45500</v>
      </c>
      <c r="N54" s="6"/>
    </row>
    <row r="55" spans="1:14" ht="12" customHeight="1">
      <c r="A55" s="22" t="s">
        <v>76</v>
      </c>
      <c r="B55" s="22"/>
      <c r="C55" s="7"/>
      <c r="D55" s="2"/>
      <c r="E55" s="5">
        <v>15000</v>
      </c>
      <c r="F55" s="6"/>
      <c r="G55" s="5">
        <v>15000</v>
      </c>
      <c r="H55" s="6"/>
      <c r="I55" s="5">
        <v>15000</v>
      </c>
      <c r="J55" s="6"/>
      <c r="K55" s="5">
        <v>15000</v>
      </c>
      <c r="L55" s="6"/>
      <c r="M55" s="5">
        <v>15000</v>
      </c>
      <c r="N55" s="6"/>
    </row>
    <row r="56" spans="1:14" ht="11.25" customHeight="1">
      <c r="A56" s="76" t="s">
        <v>37</v>
      </c>
      <c r="B56" s="76"/>
      <c r="C56" s="76"/>
      <c r="D56" s="2"/>
      <c r="E56" s="5"/>
      <c r="F56" s="6"/>
      <c r="G56" s="5"/>
      <c r="H56" s="6"/>
      <c r="I56" s="5"/>
      <c r="J56" s="6"/>
      <c r="K56" s="5"/>
      <c r="L56" s="6"/>
      <c r="M56" s="5"/>
      <c r="N56" s="6"/>
    </row>
    <row r="57" spans="1:14" ht="11.25" customHeight="1">
      <c r="A57" s="4" t="s">
        <v>77</v>
      </c>
      <c r="B57" s="4"/>
      <c r="C57" s="7"/>
      <c r="D57" s="2"/>
      <c r="E57" s="5">
        <v>24000</v>
      </c>
      <c r="F57" s="6"/>
      <c r="G57" s="5">
        <v>24000</v>
      </c>
      <c r="H57" s="6"/>
      <c r="I57" s="5">
        <v>24000</v>
      </c>
      <c r="J57" s="6"/>
      <c r="K57" s="5">
        <v>24000</v>
      </c>
      <c r="L57" s="6"/>
      <c r="M57" s="5">
        <v>24000</v>
      </c>
      <c r="N57" s="6"/>
    </row>
    <row r="58" spans="1:14" ht="11.25" customHeight="1">
      <c r="A58" s="4" t="s">
        <v>38</v>
      </c>
      <c r="B58" s="4"/>
      <c r="C58" s="64" t="s">
        <v>22</v>
      </c>
      <c r="D58" s="2"/>
      <c r="E58" s="5">
        <v>39484</v>
      </c>
      <c r="F58" s="6"/>
      <c r="G58" s="5">
        <v>50028</v>
      </c>
      <c r="H58" s="6"/>
      <c r="I58" s="5">
        <v>53693</v>
      </c>
      <c r="J58" s="6"/>
      <c r="K58" s="5">
        <v>59064</v>
      </c>
      <c r="L58" s="6"/>
      <c r="M58" s="5">
        <v>65758</v>
      </c>
      <c r="N58" s="34" t="s">
        <v>89</v>
      </c>
    </row>
    <row r="59" spans="1:14" ht="12" customHeight="1">
      <c r="A59" s="4" t="s">
        <v>78</v>
      </c>
      <c r="B59" s="4"/>
      <c r="C59" s="64" t="s">
        <v>18</v>
      </c>
      <c r="D59" s="24"/>
      <c r="E59" s="12">
        <v>615</v>
      </c>
      <c r="F59" s="11"/>
      <c r="G59" s="12">
        <v>615</v>
      </c>
      <c r="H59" s="11"/>
      <c r="I59" s="12">
        <v>615</v>
      </c>
      <c r="J59" s="11"/>
      <c r="K59" s="12">
        <v>1037</v>
      </c>
      <c r="L59" s="11" t="s">
        <v>88</v>
      </c>
      <c r="M59" s="12">
        <v>803</v>
      </c>
      <c r="N59" s="11"/>
    </row>
    <row r="60" spans="1:14" ht="11.25" customHeight="1">
      <c r="A60" s="79" t="s">
        <v>35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1.2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1.2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1.25" customHeight="1">
      <c r="A63" s="75" t="s">
        <v>36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1.25" customHeight="1">
      <c r="A64" s="75" t="s">
        <v>56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1.2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11.25" customHeight="1">
      <c r="A66" s="75" t="s">
        <v>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1.2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ht="11.25" customHeight="1">
      <c r="A68" s="82" t="s">
        <v>2</v>
      </c>
      <c r="B68" s="82"/>
      <c r="C68" s="82"/>
      <c r="D68" s="23"/>
      <c r="E68" s="32" t="s">
        <v>87</v>
      </c>
      <c r="F68" s="33"/>
      <c r="G68" s="32" t="s">
        <v>86</v>
      </c>
      <c r="H68" s="33"/>
      <c r="I68" s="32" t="s">
        <v>85</v>
      </c>
      <c r="J68" s="33"/>
      <c r="K68" s="32" t="s">
        <v>84</v>
      </c>
      <c r="L68" s="33"/>
      <c r="M68" s="32" t="s">
        <v>92</v>
      </c>
      <c r="N68" s="33"/>
    </row>
    <row r="69" spans="1:14" ht="11.25" customHeight="1">
      <c r="A69" s="76" t="s">
        <v>95</v>
      </c>
      <c r="B69" s="76"/>
      <c r="C69" s="76"/>
      <c r="D69" s="2"/>
      <c r="E69" s="5"/>
      <c r="F69" s="6"/>
      <c r="G69" s="5"/>
      <c r="H69" s="6"/>
      <c r="I69" s="5"/>
      <c r="J69" s="6"/>
      <c r="K69" s="5"/>
      <c r="L69" s="6"/>
      <c r="M69" s="5"/>
      <c r="N69" s="6"/>
    </row>
    <row r="70" spans="1:14" ht="12" customHeight="1">
      <c r="A70" s="4" t="s">
        <v>39</v>
      </c>
      <c r="B70" s="4"/>
      <c r="C70" s="64"/>
      <c r="D70" s="24"/>
      <c r="E70" s="12"/>
      <c r="F70" s="11"/>
      <c r="G70" s="12"/>
      <c r="H70" s="11"/>
      <c r="I70" s="12"/>
      <c r="J70" s="11"/>
      <c r="K70" s="12"/>
      <c r="L70" s="11"/>
      <c r="M70" s="12"/>
      <c r="N70" s="11"/>
    </row>
    <row r="71" spans="1:14" ht="11.25" customHeight="1">
      <c r="A71" s="8" t="s">
        <v>40</v>
      </c>
      <c r="B71" s="8"/>
      <c r="C71" s="64" t="s">
        <v>41</v>
      </c>
      <c r="D71" s="2"/>
      <c r="E71" s="5">
        <v>33789</v>
      </c>
      <c r="F71" s="6"/>
      <c r="G71" s="5">
        <v>36417</v>
      </c>
      <c r="H71" s="6"/>
      <c r="I71" s="5">
        <v>35600</v>
      </c>
      <c r="J71" s="6" t="s">
        <v>11</v>
      </c>
      <c r="K71" s="5">
        <v>36590.59813618692</v>
      </c>
      <c r="L71" s="11" t="s">
        <v>9</v>
      </c>
      <c r="M71" s="5">
        <v>35984.83345462372</v>
      </c>
      <c r="N71" s="34" t="s">
        <v>89</v>
      </c>
    </row>
    <row r="72" spans="1:14" ht="11.25" customHeight="1">
      <c r="A72" s="8" t="s">
        <v>42</v>
      </c>
      <c r="B72" s="8"/>
      <c r="C72" s="64" t="s">
        <v>18</v>
      </c>
      <c r="D72" s="24"/>
      <c r="E72" s="12">
        <v>6234</v>
      </c>
      <c r="F72" s="11"/>
      <c r="G72" s="12">
        <v>5975</v>
      </c>
      <c r="H72" s="11"/>
      <c r="I72" s="12">
        <v>6404</v>
      </c>
      <c r="J72" s="11"/>
      <c r="K72" s="12">
        <v>6708</v>
      </c>
      <c r="L72" s="11"/>
      <c r="M72" s="12">
        <v>6600</v>
      </c>
      <c r="N72" s="11"/>
    </row>
    <row r="73" spans="1:14" ht="11.25" customHeight="1">
      <c r="A73" s="4" t="s">
        <v>79</v>
      </c>
      <c r="B73" s="4"/>
      <c r="C73" s="64" t="s">
        <v>43</v>
      </c>
      <c r="D73" s="24"/>
      <c r="E73" s="12">
        <v>2600</v>
      </c>
      <c r="F73" s="11"/>
      <c r="G73" s="12">
        <v>2600</v>
      </c>
      <c r="H73" s="11"/>
      <c r="I73" s="12">
        <v>2600</v>
      </c>
      <c r="J73" s="11"/>
      <c r="K73" s="12">
        <v>2600</v>
      </c>
      <c r="L73" s="11"/>
      <c r="M73" s="12">
        <v>2600</v>
      </c>
      <c r="N73" s="11"/>
    </row>
    <row r="74" spans="1:14" ht="11.25" customHeight="1">
      <c r="A74" s="25" t="s">
        <v>44</v>
      </c>
      <c r="B74" s="25"/>
      <c r="C74" s="61"/>
      <c r="D74" s="2"/>
      <c r="E74" s="5"/>
      <c r="F74" s="6"/>
      <c r="G74" s="5"/>
      <c r="H74" s="6"/>
      <c r="I74" s="5"/>
      <c r="J74" s="6"/>
      <c r="K74" s="5"/>
      <c r="L74" s="6"/>
      <c r="M74" s="5"/>
      <c r="N74" s="6"/>
    </row>
    <row r="75" spans="1:14" ht="11.25" customHeight="1">
      <c r="A75" s="26" t="s">
        <v>45</v>
      </c>
      <c r="B75" s="26"/>
      <c r="C75" s="61" t="s">
        <v>18</v>
      </c>
      <c r="D75" s="2"/>
      <c r="E75" s="18">
        <v>211007</v>
      </c>
      <c r="F75" s="19"/>
      <c r="G75" s="18">
        <v>197586</v>
      </c>
      <c r="H75" s="19"/>
      <c r="I75" s="18">
        <v>192866</v>
      </c>
      <c r="J75" s="19"/>
      <c r="K75" s="18">
        <v>192057</v>
      </c>
      <c r="L75" s="19" t="s">
        <v>9</v>
      </c>
      <c r="M75" s="18">
        <v>192503</v>
      </c>
      <c r="N75" s="35" t="s">
        <v>89</v>
      </c>
    </row>
    <row r="76" spans="1:14" ht="11.25" customHeight="1">
      <c r="A76" s="26" t="s">
        <v>46</v>
      </c>
      <c r="B76" s="26"/>
      <c r="C76" s="61"/>
      <c r="D76" s="2"/>
      <c r="E76" s="5"/>
      <c r="F76" s="6"/>
      <c r="G76" s="5"/>
      <c r="H76" s="6"/>
      <c r="I76" s="5"/>
      <c r="J76" s="6"/>
      <c r="K76" s="5"/>
      <c r="L76" s="6"/>
      <c r="M76" s="5"/>
      <c r="N76" s="6"/>
    </row>
    <row r="77" spans="1:14" ht="11.25" customHeight="1">
      <c r="A77" s="27" t="s">
        <v>47</v>
      </c>
      <c r="B77" s="27"/>
      <c r="C77" s="61" t="s">
        <v>18</v>
      </c>
      <c r="D77" s="2"/>
      <c r="E77" s="5">
        <v>8089</v>
      </c>
      <c r="F77" s="6"/>
      <c r="G77" s="5">
        <v>8797</v>
      </c>
      <c r="H77" s="6"/>
      <c r="I77" s="5">
        <v>7257</v>
      </c>
      <c r="J77" s="6"/>
      <c r="K77" s="5">
        <v>7300</v>
      </c>
      <c r="L77" s="6" t="s">
        <v>11</v>
      </c>
      <c r="M77" s="5">
        <v>7500</v>
      </c>
      <c r="N77" s="6"/>
    </row>
    <row r="78" spans="1:14" ht="11.25" customHeight="1">
      <c r="A78" s="27" t="s">
        <v>48</v>
      </c>
      <c r="B78" s="27"/>
      <c r="C78" s="61"/>
      <c r="D78" s="2"/>
      <c r="E78" s="5"/>
      <c r="F78" s="6"/>
      <c r="G78" s="5"/>
      <c r="H78" s="6"/>
      <c r="I78" s="5"/>
      <c r="J78" s="6"/>
      <c r="K78" s="5"/>
      <c r="L78" s="6"/>
      <c r="M78" s="5"/>
      <c r="N78" s="6"/>
    </row>
    <row r="79" spans="1:14" ht="11.25" customHeight="1">
      <c r="A79" s="28" t="s">
        <v>49</v>
      </c>
      <c r="B79" s="28"/>
      <c r="C79" s="61" t="s">
        <v>18</v>
      </c>
      <c r="D79" s="2"/>
      <c r="E79" s="5">
        <v>69</v>
      </c>
      <c r="F79" s="6"/>
      <c r="G79" s="5">
        <v>315</v>
      </c>
      <c r="H79" s="6"/>
      <c r="I79" s="5">
        <v>320</v>
      </c>
      <c r="J79" s="6"/>
      <c r="K79" s="5">
        <v>509</v>
      </c>
      <c r="L79" s="6"/>
      <c r="M79" s="5">
        <v>500</v>
      </c>
      <c r="N79" s="6"/>
    </row>
    <row r="80" spans="1:14" ht="11.25" customHeight="1">
      <c r="A80" s="28" t="s">
        <v>50</v>
      </c>
      <c r="B80" s="28"/>
      <c r="C80" s="61" t="s">
        <v>18</v>
      </c>
      <c r="D80" s="2"/>
      <c r="E80" s="5">
        <v>40009</v>
      </c>
      <c r="F80" s="6"/>
      <c r="G80" s="5">
        <v>40250</v>
      </c>
      <c r="H80" s="6"/>
      <c r="I80" s="5">
        <v>41897</v>
      </c>
      <c r="J80" s="6"/>
      <c r="K80" s="5">
        <v>35555</v>
      </c>
      <c r="L80" s="6"/>
      <c r="M80" s="5">
        <v>36000</v>
      </c>
      <c r="N80" s="6"/>
    </row>
    <row r="81" spans="1:14" ht="11.25" customHeight="1">
      <c r="A81" s="27" t="s">
        <v>51</v>
      </c>
      <c r="B81" s="27"/>
      <c r="C81" s="61" t="s">
        <v>18</v>
      </c>
      <c r="D81" s="2"/>
      <c r="E81" s="5">
        <v>9032</v>
      </c>
      <c r="F81" s="6"/>
      <c r="G81" s="5">
        <v>9770</v>
      </c>
      <c r="H81" s="6"/>
      <c r="I81" s="5">
        <v>7521</v>
      </c>
      <c r="J81" s="6"/>
      <c r="K81" s="5">
        <v>7300</v>
      </c>
      <c r="L81" s="6" t="s">
        <v>11</v>
      </c>
      <c r="M81" s="5">
        <v>7000</v>
      </c>
      <c r="N81" s="6"/>
    </row>
    <row r="82" spans="1:14" ht="11.25" customHeight="1">
      <c r="A82" s="27" t="s">
        <v>52</v>
      </c>
      <c r="B82" s="27"/>
      <c r="C82" s="61" t="s">
        <v>18</v>
      </c>
      <c r="D82" s="2"/>
      <c r="E82" s="5">
        <v>151</v>
      </c>
      <c r="F82" s="6"/>
      <c r="G82" s="5">
        <v>1093</v>
      </c>
      <c r="H82" s="6"/>
      <c r="I82" s="5">
        <v>256</v>
      </c>
      <c r="J82" s="6"/>
      <c r="K82" s="5">
        <v>136</v>
      </c>
      <c r="L82" s="6"/>
      <c r="M82" s="5">
        <v>140</v>
      </c>
      <c r="N82" s="6"/>
    </row>
    <row r="83" spans="1:14" ht="11.25" customHeight="1">
      <c r="A83" s="27" t="s">
        <v>53</v>
      </c>
      <c r="B83" s="27"/>
      <c r="C83" s="61" t="s">
        <v>18</v>
      </c>
      <c r="D83" s="2"/>
      <c r="E83" s="5">
        <v>23678</v>
      </c>
      <c r="F83" s="6"/>
      <c r="G83" s="5">
        <v>23912</v>
      </c>
      <c r="H83" s="6"/>
      <c r="I83" s="5">
        <v>26573</v>
      </c>
      <c r="J83" s="6"/>
      <c r="K83" s="5">
        <v>26451</v>
      </c>
      <c r="L83" s="6"/>
      <c r="M83" s="5">
        <v>26000</v>
      </c>
      <c r="N83" s="6"/>
    </row>
    <row r="84" spans="1:14" ht="12" customHeight="1">
      <c r="A84" s="27" t="s">
        <v>80</v>
      </c>
      <c r="B84" s="27"/>
      <c r="C84" s="61" t="s">
        <v>18</v>
      </c>
      <c r="D84" s="2"/>
      <c r="E84" s="5">
        <v>398</v>
      </c>
      <c r="F84" s="6"/>
      <c r="G84" s="5">
        <v>400</v>
      </c>
      <c r="H84" s="6"/>
      <c r="I84" s="5">
        <v>400</v>
      </c>
      <c r="J84" s="6"/>
      <c r="K84" s="5">
        <v>400</v>
      </c>
      <c r="L84" s="6"/>
      <c r="M84" s="5">
        <v>400</v>
      </c>
      <c r="N84" s="6"/>
    </row>
    <row r="85" spans="1:14" ht="11.25" customHeight="1">
      <c r="A85" s="27" t="s">
        <v>54</v>
      </c>
      <c r="B85" s="27"/>
      <c r="C85" s="61" t="s">
        <v>18</v>
      </c>
      <c r="D85" s="2"/>
      <c r="E85" s="5">
        <v>21036</v>
      </c>
      <c r="F85" s="6"/>
      <c r="G85" s="5">
        <v>19413</v>
      </c>
      <c r="H85" s="6"/>
      <c r="I85" s="5">
        <v>21990</v>
      </c>
      <c r="J85" s="6"/>
      <c r="K85" s="5">
        <v>20240</v>
      </c>
      <c r="L85" s="6"/>
      <c r="M85" s="5">
        <v>20000</v>
      </c>
      <c r="N85" s="6"/>
    </row>
    <row r="86" spans="1:14" ht="11.25" customHeight="1">
      <c r="A86" s="27" t="s">
        <v>55</v>
      </c>
      <c r="B86" s="27"/>
      <c r="C86" s="61" t="s">
        <v>18</v>
      </c>
      <c r="D86" s="2"/>
      <c r="E86" s="5">
        <v>883</v>
      </c>
      <c r="F86" s="6"/>
      <c r="G86" s="5">
        <v>1311</v>
      </c>
      <c r="H86" s="6"/>
      <c r="I86" s="5">
        <v>970</v>
      </c>
      <c r="J86" s="6"/>
      <c r="K86" s="5">
        <v>1117</v>
      </c>
      <c r="L86" s="6"/>
      <c r="M86" s="5">
        <v>1000</v>
      </c>
      <c r="N86" s="6"/>
    </row>
    <row r="87" spans="1:14" ht="11.25" customHeight="1">
      <c r="A87" s="27" t="s">
        <v>218</v>
      </c>
      <c r="B87" s="27"/>
      <c r="C87" s="61" t="s">
        <v>18</v>
      </c>
      <c r="D87" s="2"/>
      <c r="E87" s="12">
        <v>2620</v>
      </c>
      <c r="F87" s="11" t="s">
        <v>11</v>
      </c>
      <c r="G87" s="12">
        <v>2124</v>
      </c>
      <c r="H87" s="11"/>
      <c r="I87" s="12">
        <v>5067</v>
      </c>
      <c r="J87" s="11"/>
      <c r="K87" s="12">
        <v>10205</v>
      </c>
      <c r="L87" s="11"/>
      <c r="M87" s="12">
        <v>10000</v>
      </c>
      <c r="N87" s="11"/>
    </row>
    <row r="88" spans="1:14" ht="11.25" customHeight="1">
      <c r="A88" s="28" t="s">
        <v>30</v>
      </c>
      <c r="B88" s="28"/>
      <c r="C88" s="61" t="s">
        <v>18</v>
      </c>
      <c r="D88" s="3"/>
      <c r="E88" s="7">
        <f>SUM(E77:E87)</f>
        <v>105965</v>
      </c>
      <c r="F88" s="29"/>
      <c r="G88" s="7">
        <f>SUM(G77:G87)</f>
        <v>107385</v>
      </c>
      <c r="H88" s="29"/>
      <c r="I88" s="7">
        <f>SUM(I77:I87)</f>
        <v>112251</v>
      </c>
      <c r="J88" s="29"/>
      <c r="K88" s="7">
        <f>SUM(K77:K87)</f>
        <v>109213</v>
      </c>
      <c r="L88" s="29"/>
      <c r="M88" s="7">
        <v>109000</v>
      </c>
      <c r="N88" s="29"/>
    </row>
    <row r="89" spans="1:14" ht="11.25" customHeight="1">
      <c r="A89" s="81" t="s">
        <v>177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0" spans="1:14" ht="11.25" customHeight="1">
      <c r="A90" s="81" t="s">
        <v>216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1:14" ht="11.25">
      <c r="A91" s="81" t="s">
        <v>81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1:14" ht="11.25">
      <c r="A92" s="81" t="s">
        <v>82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</row>
    <row r="93" spans="1:14" ht="11.25">
      <c r="A93" s="81" t="s">
        <v>83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</row>
  </sheetData>
  <mergeCells count="24">
    <mergeCell ref="A65:N65"/>
    <mergeCell ref="A67:N67"/>
    <mergeCell ref="A93:N93"/>
    <mergeCell ref="A68:C68"/>
    <mergeCell ref="A92:N92"/>
    <mergeCell ref="A91:N91"/>
    <mergeCell ref="A90:N90"/>
    <mergeCell ref="A66:N66"/>
    <mergeCell ref="A89:N89"/>
    <mergeCell ref="A69:C69"/>
    <mergeCell ref="A21:C21"/>
    <mergeCell ref="A63:N63"/>
    <mergeCell ref="A64:N64"/>
    <mergeCell ref="A60:N60"/>
    <mergeCell ref="A62:N62"/>
    <mergeCell ref="A61:N61"/>
    <mergeCell ref="A56:C56"/>
    <mergeCell ref="A1:N1"/>
    <mergeCell ref="A2:N2"/>
    <mergeCell ref="A4:N4"/>
    <mergeCell ref="A7:C7"/>
    <mergeCell ref="A6:C6"/>
    <mergeCell ref="A3:N3"/>
    <mergeCell ref="A5:N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A1" sqref="A1:I1"/>
    </sheetView>
  </sheetViews>
  <sheetFormatPr defaultColWidth="9.140625" defaultRowHeight="12.75"/>
  <cols>
    <col min="1" max="1" width="1.7109375" style="37" customWidth="1"/>
    <col min="2" max="2" width="24.57421875" style="37" customWidth="1"/>
    <col min="3" max="3" width="1.7109375" style="37" customWidth="1"/>
    <col min="4" max="4" width="31.7109375" style="37" customWidth="1"/>
    <col min="5" max="5" width="1.7109375" style="37" customWidth="1"/>
    <col min="6" max="6" width="25.7109375" style="37" customWidth="1"/>
    <col min="7" max="7" width="1.7109375" style="37" customWidth="1"/>
    <col min="8" max="8" width="5.57421875" style="50" customWidth="1"/>
    <col min="9" max="9" width="1.1484375" style="37" customWidth="1"/>
    <col min="10" max="16384" width="9.140625" style="37" customWidth="1"/>
  </cols>
  <sheetData>
    <row r="1" spans="1:9" ht="11.25" customHeight="1">
      <c r="A1" s="75" t="s">
        <v>96</v>
      </c>
      <c r="B1" s="75"/>
      <c r="C1" s="75"/>
      <c r="D1" s="75"/>
      <c r="E1" s="75"/>
      <c r="F1" s="75"/>
      <c r="G1" s="75"/>
      <c r="H1" s="75"/>
      <c r="I1" s="75"/>
    </row>
    <row r="2" spans="1:9" ht="11.25" customHeight="1">
      <c r="A2" s="75" t="s">
        <v>180</v>
      </c>
      <c r="B2" s="75"/>
      <c r="C2" s="75"/>
      <c r="D2" s="75"/>
      <c r="E2" s="75"/>
      <c r="F2" s="75"/>
      <c r="G2" s="75"/>
      <c r="H2" s="75"/>
      <c r="I2" s="75"/>
    </row>
    <row r="3" spans="1:9" ht="11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ht="11.25" customHeight="1">
      <c r="A4" s="75" t="s">
        <v>97</v>
      </c>
      <c r="B4" s="75"/>
      <c r="C4" s="75"/>
      <c r="D4" s="75"/>
      <c r="E4" s="75"/>
      <c r="F4" s="75"/>
      <c r="G4" s="75"/>
      <c r="H4" s="75"/>
      <c r="I4" s="75"/>
    </row>
    <row r="5" spans="1:9" ht="11.25" customHeight="1">
      <c r="A5" s="85"/>
      <c r="B5" s="85"/>
      <c r="C5" s="85"/>
      <c r="D5" s="85"/>
      <c r="E5" s="85"/>
      <c r="F5" s="85"/>
      <c r="G5" s="85"/>
      <c r="H5" s="85"/>
      <c r="I5" s="85"/>
    </row>
    <row r="6" spans="1:9" ht="11.25" customHeight="1">
      <c r="A6" s="83"/>
      <c r="B6" s="83"/>
      <c r="C6" s="2"/>
      <c r="D6" s="40" t="s">
        <v>98</v>
      </c>
      <c r="E6" s="40"/>
      <c r="F6" s="40"/>
      <c r="G6" s="40"/>
      <c r="H6" s="86" t="s">
        <v>99</v>
      </c>
      <c r="I6" s="86"/>
    </row>
    <row r="7" spans="1:9" ht="11.25" customHeight="1">
      <c r="A7" s="84" t="s">
        <v>2</v>
      </c>
      <c r="B7" s="84"/>
      <c r="C7" s="41"/>
      <c r="D7" s="42" t="s">
        <v>100</v>
      </c>
      <c r="E7" s="42"/>
      <c r="F7" s="42" t="s">
        <v>101</v>
      </c>
      <c r="G7" s="42"/>
      <c r="H7" s="84" t="s">
        <v>102</v>
      </c>
      <c r="I7" s="84"/>
    </row>
    <row r="8" spans="1:8" ht="11.25" customHeight="1">
      <c r="A8" s="25" t="s">
        <v>103</v>
      </c>
      <c r="B8" s="25"/>
      <c r="C8" s="51"/>
      <c r="D8" s="25" t="s">
        <v>219</v>
      </c>
      <c r="E8" s="25"/>
      <c r="F8" s="25" t="s">
        <v>104</v>
      </c>
      <c r="G8" s="25"/>
      <c r="H8" s="61" t="s">
        <v>243</v>
      </c>
    </row>
    <row r="9" spans="1:9" ht="11.25" customHeight="1">
      <c r="A9" s="43" t="s">
        <v>105</v>
      </c>
      <c r="B9" s="47"/>
      <c r="C9" s="52"/>
      <c r="D9" s="39" t="s">
        <v>220</v>
      </c>
      <c r="E9" s="39"/>
      <c r="F9" s="39" t="s">
        <v>193</v>
      </c>
      <c r="G9" s="39"/>
      <c r="H9" s="59">
        <v>12</v>
      </c>
      <c r="I9" s="72"/>
    </row>
    <row r="10" spans="1:9" ht="11.25" customHeight="1">
      <c r="A10" s="38"/>
      <c r="B10" s="38"/>
      <c r="C10" s="53"/>
      <c r="D10" s="44"/>
      <c r="E10" s="55"/>
      <c r="F10" s="44" t="s">
        <v>194</v>
      </c>
      <c r="G10" s="55"/>
      <c r="H10" s="60"/>
      <c r="I10" s="73"/>
    </row>
    <row r="11" spans="1:8" ht="11.25" customHeight="1">
      <c r="A11" s="24" t="s">
        <v>106</v>
      </c>
      <c r="B11" s="24"/>
      <c r="C11" s="52"/>
      <c r="D11" s="39" t="s">
        <v>221</v>
      </c>
      <c r="E11" s="39"/>
      <c r="F11" s="39" t="s">
        <v>195</v>
      </c>
      <c r="G11" s="39"/>
      <c r="H11" s="65" t="s">
        <v>244</v>
      </c>
    </row>
    <row r="12" spans="1:8" ht="11.25" customHeight="1">
      <c r="A12" s="38"/>
      <c r="B12" s="24"/>
      <c r="C12" s="54"/>
      <c r="D12" s="45" t="s">
        <v>112</v>
      </c>
      <c r="E12" s="38"/>
      <c r="F12" s="38"/>
      <c r="G12" s="38"/>
      <c r="H12" s="65"/>
    </row>
    <row r="13" spans="1:9" ht="11.25" customHeight="1">
      <c r="A13" s="44" t="s">
        <v>105</v>
      </c>
      <c r="B13" s="47"/>
      <c r="C13" s="53"/>
      <c r="D13" s="24" t="s">
        <v>222</v>
      </c>
      <c r="E13" s="24"/>
      <c r="F13" s="24" t="s">
        <v>107</v>
      </c>
      <c r="G13" s="24"/>
      <c r="H13" s="59" t="s">
        <v>266</v>
      </c>
      <c r="I13" s="72"/>
    </row>
    <row r="14" spans="1:9" ht="11.25" customHeight="1">
      <c r="A14" s="44"/>
      <c r="B14" s="48"/>
      <c r="C14" s="54"/>
      <c r="D14" s="44" t="s">
        <v>196</v>
      </c>
      <c r="E14" s="24"/>
      <c r="F14" s="24"/>
      <c r="G14" s="38"/>
      <c r="H14" s="63"/>
      <c r="I14" s="73"/>
    </row>
    <row r="15" spans="1:8" ht="11.25" customHeight="1">
      <c r="A15" s="43" t="s">
        <v>105</v>
      </c>
      <c r="B15" s="55"/>
      <c r="C15" s="53"/>
      <c r="D15" s="39" t="s">
        <v>223</v>
      </c>
      <c r="E15" s="39"/>
      <c r="F15" s="39" t="s">
        <v>108</v>
      </c>
      <c r="G15" s="24"/>
      <c r="H15" s="59" t="s">
        <v>266</v>
      </c>
    </row>
    <row r="16" spans="1:8" ht="11.25" customHeight="1">
      <c r="A16" s="44"/>
      <c r="B16" s="55"/>
      <c r="C16" s="54"/>
      <c r="D16" s="44" t="s">
        <v>197</v>
      </c>
      <c r="E16" s="24"/>
      <c r="F16" s="24"/>
      <c r="G16" s="24"/>
      <c r="H16" s="63"/>
    </row>
    <row r="17" spans="1:9" ht="11.25" customHeight="1">
      <c r="A17" s="43" t="s">
        <v>105</v>
      </c>
      <c r="B17" s="47"/>
      <c r="C17" s="53"/>
      <c r="D17" s="39" t="s">
        <v>224</v>
      </c>
      <c r="E17" s="39"/>
      <c r="F17" s="39" t="s">
        <v>109</v>
      </c>
      <c r="G17" s="39"/>
      <c r="H17" s="66" t="s">
        <v>245</v>
      </c>
      <c r="I17" s="72"/>
    </row>
    <row r="18" spans="1:9" ht="11.25" customHeight="1">
      <c r="A18" s="45"/>
      <c r="B18" s="48"/>
      <c r="C18" s="54"/>
      <c r="D18" s="44" t="s">
        <v>110</v>
      </c>
      <c r="E18" s="48"/>
      <c r="F18" s="48"/>
      <c r="G18" s="24"/>
      <c r="H18" s="63"/>
      <c r="I18" s="73"/>
    </row>
    <row r="19" spans="1:8" ht="11.25" customHeight="1">
      <c r="A19" s="44" t="s">
        <v>105</v>
      </c>
      <c r="B19" s="55"/>
      <c r="C19" s="53"/>
      <c r="D19" s="39" t="s">
        <v>225</v>
      </c>
      <c r="E19" s="55"/>
      <c r="F19" s="39" t="s">
        <v>111</v>
      </c>
      <c r="G19" s="39"/>
      <c r="H19" s="66" t="s">
        <v>246</v>
      </c>
    </row>
    <row r="20" spans="1:8" ht="11.25" customHeight="1">
      <c r="A20" s="45"/>
      <c r="B20" s="55"/>
      <c r="C20" s="54"/>
      <c r="D20" s="44" t="s">
        <v>112</v>
      </c>
      <c r="E20" s="55"/>
      <c r="F20" s="55"/>
      <c r="G20" s="38"/>
      <c r="H20" s="67"/>
    </row>
    <row r="21" spans="1:9" ht="11.25" customHeight="1">
      <c r="A21" s="44" t="s">
        <v>105</v>
      </c>
      <c r="B21" s="47"/>
      <c r="C21" s="53"/>
      <c r="D21" s="39" t="s">
        <v>226</v>
      </c>
      <c r="E21" s="47"/>
      <c r="F21" s="39" t="s">
        <v>113</v>
      </c>
      <c r="G21" s="24"/>
      <c r="H21" s="66" t="s">
        <v>247</v>
      </c>
      <c r="I21" s="72"/>
    </row>
    <row r="22" spans="1:9" ht="11.25" customHeight="1">
      <c r="A22" s="45"/>
      <c r="B22" s="48"/>
      <c r="C22" s="53"/>
      <c r="D22" s="45" t="s">
        <v>112</v>
      </c>
      <c r="E22" s="48"/>
      <c r="F22" s="48"/>
      <c r="G22" s="38"/>
      <c r="H22" s="60"/>
      <c r="I22" s="73"/>
    </row>
    <row r="23" spans="1:8" ht="11.25" customHeight="1">
      <c r="A23" s="44" t="s">
        <v>105</v>
      </c>
      <c r="B23" s="55"/>
      <c r="C23" s="52"/>
      <c r="D23" s="39" t="s">
        <v>227</v>
      </c>
      <c r="E23" s="55"/>
      <c r="F23" s="39" t="s">
        <v>114</v>
      </c>
      <c r="G23" s="24"/>
      <c r="H23" s="65" t="s">
        <v>248</v>
      </c>
    </row>
    <row r="24" spans="1:8" ht="11.25" customHeight="1">
      <c r="A24" s="45"/>
      <c r="B24" s="48"/>
      <c r="C24" s="54"/>
      <c r="D24" s="45" t="s">
        <v>115</v>
      </c>
      <c r="E24" s="55"/>
      <c r="F24" s="48"/>
      <c r="G24" s="24"/>
      <c r="H24" s="63"/>
    </row>
    <row r="25" spans="1:9" ht="11.25" customHeight="1">
      <c r="A25" s="44" t="s">
        <v>105</v>
      </c>
      <c r="B25" s="55"/>
      <c r="C25" s="53"/>
      <c r="D25" s="39" t="s">
        <v>228</v>
      </c>
      <c r="E25" s="47"/>
      <c r="F25" s="39" t="s">
        <v>116</v>
      </c>
      <c r="G25" s="39"/>
      <c r="H25" s="66" t="s">
        <v>249</v>
      </c>
      <c r="I25" s="72"/>
    </row>
    <row r="26" spans="1:9" ht="11.25" customHeight="1">
      <c r="A26" s="44"/>
      <c r="B26" s="55"/>
      <c r="C26" s="53"/>
      <c r="D26" s="45" t="s">
        <v>117</v>
      </c>
      <c r="E26" s="55"/>
      <c r="F26" s="55"/>
      <c r="G26" s="24"/>
      <c r="H26" s="63"/>
      <c r="I26" s="73"/>
    </row>
    <row r="27" spans="1:8" ht="11.25" customHeight="1">
      <c r="A27" s="43" t="s">
        <v>105</v>
      </c>
      <c r="B27" s="47"/>
      <c r="C27" s="52"/>
      <c r="D27" s="39" t="s">
        <v>229</v>
      </c>
      <c r="E27" s="39"/>
      <c r="F27" s="39" t="s">
        <v>118</v>
      </c>
      <c r="G27" s="39"/>
      <c r="H27" s="66" t="s">
        <v>250</v>
      </c>
    </row>
    <row r="28" spans="1:9" ht="11.25" customHeight="1">
      <c r="A28" s="43" t="s">
        <v>105</v>
      </c>
      <c r="B28" s="47"/>
      <c r="C28" s="52"/>
      <c r="D28" s="39" t="s">
        <v>230</v>
      </c>
      <c r="E28" s="39"/>
      <c r="F28" s="39" t="s">
        <v>119</v>
      </c>
      <c r="G28" s="39"/>
      <c r="H28" s="66" t="s">
        <v>251</v>
      </c>
      <c r="I28" s="72"/>
    </row>
    <row r="29" spans="1:9" ht="11.25" customHeight="1">
      <c r="A29" s="55"/>
      <c r="B29" s="55"/>
      <c r="C29" s="53"/>
      <c r="D29" s="44" t="s">
        <v>198</v>
      </c>
      <c r="E29" s="55"/>
      <c r="F29" s="44" t="s">
        <v>120</v>
      </c>
      <c r="G29" s="24"/>
      <c r="H29" s="63"/>
      <c r="I29" s="46"/>
    </row>
    <row r="30" spans="1:9" ht="11.25" customHeight="1">
      <c r="A30" s="55"/>
      <c r="B30" s="55"/>
      <c r="C30" s="53"/>
      <c r="D30" s="55"/>
      <c r="E30" s="55"/>
      <c r="F30" s="44" t="s">
        <v>121</v>
      </c>
      <c r="G30" s="24"/>
      <c r="H30" s="63"/>
      <c r="I30" s="46"/>
    </row>
    <row r="31" spans="1:9" ht="11.25" customHeight="1">
      <c r="A31" s="55"/>
      <c r="B31" s="55"/>
      <c r="C31" s="53"/>
      <c r="D31" s="55"/>
      <c r="E31" s="55"/>
      <c r="F31" s="44" t="s">
        <v>122</v>
      </c>
      <c r="G31" s="24"/>
      <c r="H31" s="63"/>
      <c r="I31" s="73"/>
    </row>
    <row r="32" spans="1:9" ht="11.25" customHeight="1">
      <c r="A32" s="39" t="s">
        <v>38</v>
      </c>
      <c r="B32" s="39"/>
      <c r="C32" s="52"/>
      <c r="D32" s="39" t="s">
        <v>185</v>
      </c>
      <c r="E32" s="39"/>
      <c r="F32" s="39" t="s">
        <v>179</v>
      </c>
      <c r="G32" s="39"/>
      <c r="H32" s="66" t="s">
        <v>267</v>
      </c>
      <c r="I32" s="71" t="s">
        <v>11</v>
      </c>
    </row>
    <row r="33" spans="1:8" ht="11.25" customHeight="1">
      <c r="A33" s="24"/>
      <c r="B33" s="24"/>
      <c r="C33" s="53"/>
      <c r="D33" s="44" t="s">
        <v>217</v>
      </c>
      <c r="E33" s="55"/>
      <c r="F33" s="44" t="s">
        <v>184</v>
      </c>
      <c r="G33" s="55"/>
      <c r="H33" s="65"/>
    </row>
    <row r="34" spans="1:8" ht="11.25" customHeight="1">
      <c r="A34" s="48"/>
      <c r="B34" s="38"/>
      <c r="C34" s="54"/>
      <c r="D34" s="45" t="s">
        <v>178</v>
      </c>
      <c r="E34" s="48"/>
      <c r="F34" s="45" t="s">
        <v>183</v>
      </c>
      <c r="G34" s="48"/>
      <c r="H34" s="60"/>
    </row>
    <row r="35" spans="1:9" ht="11.25" customHeight="1">
      <c r="A35" s="26" t="s">
        <v>105</v>
      </c>
      <c r="B35" s="58"/>
      <c r="C35" s="51"/>
      <c r="D35" s="25" t="s">
        <v>124</v>
      </c>
      <c r="E35" s="25"/>
      <c r="F35" s="25" t="s">
        <v>202</v>
      </c>
      <c r="G35" s="25"/>
      <c r="H35" s="68" t="s">
        <v>252</v>
      </c>
      <c r="I35" s="74"/>
    </row>
    <row r="36" spans="1:8" ht="11.25" customHeight="1">
      <c r="A36" s="44" t="s">
        <v>105</v>
      </c>
      <c r="B36" s="55"/>
      <c r="C36" s="53"/>
      <c r="D36" s="24" t="s">
        <v>181</v>
      </c>
      <c r="E36" s="24"/>
      <c r="F36" s="24" t="s">
        <v>203</v>
      </c>
      <c r="G36" s="24"/>
      <c r="H36" s="65" t="s">
        <v>253</v>
      </c>
    </row>
    <row r="37" spans="1:9" ht="11.25" customHeight="1">
      <c r="A37" s="43" t="s">
        <v>105</v>
      </c>
      <c r="B37" s="47"/>
      <c r="C37" s="52"/>
      <c r="D37" s="39" t="s">
        <v>201</v>
      </c>
      <c r="E37" s="39"/>
      <c r="F37" s="39" t="s">
        <v>199</v>
      </c>
      <c r="G37" s="39"/>
      <c r="H37" s="66" t="s">
        <v>254</v>
      </c>
      <c r="I37" s="72"/>
    </row>
    <row r="38" spans="1:9" ht="11.25" customHeight="1">
      <c r="A38" s="45"/>
      <c r="B38" s="48"/>
      <c r="C38" s="54"/>
      <c r="D38" s="45" t="s">
        <v>200</v>
      </c>
      <c r="E38" s="38"/>
      <c r="F38" s="45" t="s">
        <v>123</v>
      </c>
      <c r="G38" s="38"/>
      <c r="H38" s="69"/>
      <c r="I38" s="73"/>
    </row>
    <row r="39" spans="1:8" ht="11.25" customHeight="1">
      <c r="A39" s="43" t="s">
        <v>105</v>
      </c>
      <c r="B39" s="47"/>
      <c r="C39" s="52"/>
      <c r="D39" s="39" t="s">
        <v>231</v>
      </c>
      <c r="E39" s="39"/>
      <c r="F39" s="39" t="s">
        <v>125</v>
      </c>
      <c r="G39" s="39"/>
      <c r="H39" s="59">
        <v>600</v>
      </c>
    </row>
    <row r="40" spans="1:9" ht="11.25" customHeight="1">
      <c r="A40" s="39" t="s">
        <v>126</v>
      </c>
      <c r="B40" s="39"/>
      <c r="C40" s="52"/>
      <c r="D40" s="39" t="s">
        <v>204</v>
      </c>
      <c r="E40" s="39"/>
      <c r="F40" s="39" t="s">
        <v>127</v>
      </c>
      <c r="G40" s="39"/>
      <c r="H40" s="59">
        <v>3</v>
      </c>
      <c r="I40" s="72"/>
    </row>
    <row r="41" spans="1:9" ht="11.25" customHeight="1">
      <c r="A41" s="24"/>
      <c r="B41" s="24"/>
      <c r="C41" s="53"/>
      <c r="D41" s="24"/>
      <c r="E41" s="24"/>
      <c r="F41" s="44" t="s">
        <v>123</v>
      </c>
      <c r="G41" s="55"/>
      <c r="H41" s="63"/>
      <c r="I41" s="73"/>
    </row>
    <row r="42" spans="1:8" ht="11.25" customHeight="1">
      <c r="A42" s="39" t="s">
        <v>128</v>
      </c>
      <c r="B42" s="39"/>
      <c r="C42" s="52"/>
      <c r="D42" s="39" t="s">
        <v>232</v>
      </c>
      <c r="E42" s="39"/>
      <c r="F42" s="39" t="s">
        <v>129</v>
      </c>
      <c r="G42" s="39"/>
      <c r="H42" s="59" t="s">
        <v>243</v>
      </c>
    </row>
    <row r="43" spans="1:8" ht="11.25" customHeight="1">
      <c r="A43" s="24"/>
      <c r="B43" s="24"/>
      <c r="C43" s="53"/>
      <c r="D43" s="44" t="s">
        <v>130</v>
      </c>
      <c r="E43" s="55"/>
      <c r="F43" s="44" t="s">
        <v>131</v>
      </c>
      <c r="G43" s="55"/>
      <c r="H43" s="63"/>
    </row>
    <row r="44" spans="1:9" ht="11.25" customHeight="1">
      <c r="A44" s="39" t="s">
        <v>5</v>
      </c>
      <c r="B44" s="39"/>
      <c r="C44" s="59" t="s">
        <v>6</v>
      </c>
      <c r="D44" s="39" t="s">
        <v>132</v>
      </c>
      <c r="E44" s="39"/>
      <c r="F44" s="39" t="s">
        <v>205</v>
      </c>
      <c r="G44" s="39"/>
      <c r="H44" s="59" t="s">
        <v>266</v>
      </c>
      <c r="I44" s="72"/>
    </row>
    <row r="45" spans="1:9" ht="11.25" customHeight="1">
      <c r="A45" s="24"/>
      <c r="B45" s="24"/>
      <c r="C45" s="63"/>
      <c r="D45" s="24"/>
      <c r="E45" s="24"/>
      <c r="F45" s="44" t="s">
        <v>206</v>
      </c>
      <c r="G45" s="55"/>
      <c r="H45" s="63"/>
      <c r="I45" s="46"/>
    </row>
    <row r="46" spans="1:9" ht="11.25" customHeight="1">
      <c r="A46" s="38"/>
      <c r="B46" s="38"/>
      <c r="C46" s="60"/>
      <c r="D46" s="38"/>
      <c r="E46" s="38"/>
      <c r="F46" s="45" t="s">
        <v>135</v>
      </c>
      <c r="G46" s="48"/>
      <c r="H46" s="60"/>
      <c r="I46" s="73"/>
    </row>
    <row r="47" spans="1:8" ht="11.25" customHeight="1">
      <c r="A47" s="43" t="s">
        <v>105</v>
      </c>
      <c r="B47" s="39"/>
      <c r="C47" s="59" t="s">
        <v>18</v>
      </c>
      <c r="D47" s="39" t="s">
        <v>133</v>
      </c>
      <c r="E47" s="39"/>
      <c r="F47" s="39" t="s">
        <v>134</v>
      </c>
      <c r="G47" s="39"/>
      <c r="H47" s="59" t="s">
        <v>265</v>
      </c>
    </row>
    <row r="48" spans="1:8" ht="11.25" customHeight="1">
      <c r="A48" s="38"/>
      <c r="B48" s="38"/>
      <c r="C48" s="60"/>
      <c r="D48" s="38"/>
      <c r="E48" s="38"/>
      <c r="F48" s="45" t="s">
        <v>135</v>
      </c>
      <c r="G48" s="48"/>
      <c r="H48" s="60"/>
    </row>
    <row r="49" spans="1:10" ht="11.25" customHeight="1">
      <c r="A49" s="44" t="s">
        <v>105</v>
      </c>
      <c r="B49" s="55"/>
      <c r="C49" s="63" t="s">
        <v>18</v>
      </c>
      <c r="D49" s="24" t="s">
        <v>233</v>
      </c>
      <c r="E49" s="24"/>
      <c r="F49" s="24" t="s">
        <v>191</v>
      </c>
      <c r="G49" s="24"/>
      <c r="H49" s="63" t="s">
        <v>264</v>
      </c>
      <c r="I49" s="74"/>
      <c r="J49" s="46"/>
    </row>
    <row r="50" spans="1:8" ht="11.25" customHeight="1">
      <c r="A50" s="43" t="s">
        <v>105</v>
      </c>
      <c r="B50" s="47"/>
      <c r="C50" s="59" t="s">
        <v>18</v>
      </c>
      <c r="D50" s="39" t="s">
        <v>136</v>
      </c>
      <c r="E50" s="39"/>
      <c r="F50" s="43" t="s">
        <v>18</v>
      </c>
      <c r="G50" s="47"/>
      <c r="H50" s="59" t="s">
        <v>243</v>
      </c>
    </row>
    <row r="51" spans="1:8" ht="11.25" customHeight="1">
      <c r="A51" s="38"/>
      <c r="B51" s="38"/>
      <c r="C51" s="60"/>
      <c r="D51" s="45" t="s">
        <v>137</v>
      </c>
      <c r="E51" s="48"/>
      <c r="F51" s="48"/>
      <c r="G51" s="48"/>
      <c r="H51" s="60"/>
    </row>
    <row r="52" spans="1:9" ht="11.25" customHeight="1">
      <c r="A52" s="25" t="s">
        <v>138</v>
      </c>
      <c r="B52" s="25"/>
      <c r="C52" s="61"/>
      <c r="D52" s="25" t="s">
        <v>215</v>
      </c>
      <c r="E52" s="25"/>
      <c r="F52" s="25" t="s">
        <v>207</v>
      </c>
      <c r="G52" s="25"/>
      <c r="H52" s="61">
        <v>800</v>
      </c>
      <c r="I52" s="74"/>
    </row>
    <row r="53" spans="1:8" ht="11.25" customHeight="1">
      <c r="A53" s="39" t="s">
        <v>139</v>
      </c>
      <c r="B53" s="39"/>
      <c r="C53" s="63"/>
      <c r="D53" s="44" t="s">
        <v>18</v>
      </c>
      <c r="E53" s="24"/>
      <c r="F53" s="44" t="s">
        <v>208</v>
      </c>
      <c r="G53" s="24"/>
      <c r="H53" s="65" t="s">
        <v>255</v>
      </c>
    </row>
    <row r="54" spans="1:9" ht="11.25" customHeight="1">
      <c r="A54" s="43" t="s">
        <v>105</v>
      </c>
      <c r="B54" s="39"/>
      <c r="C54" s="59"/>
      <c r="D54" s="39" t="s">
        <v>188</v>
      </c>
      <c r="E54" s="39"/>
      <c r="F54" s="39" t="s">
        <v>189</v>
      </c>
      <c r="G54" s="39"/>
      <c r="H54" s="66" t="s">
        <v>256</v>
      </c>
      <c r="I54" s="72"/>
    </row>
    <row r="55" spans="1:9" ht="11.25" customHeight="1">
      <c r="A55" s="45"/>
      <c r="B55" s="38"/>
      <c r="C55" s="60"/>
      <c r="D55" s="48"/>
      <c r="E55" s="38"/>
      <c r="F55" s="45" t="s">
        <v>187</v>
      </c>
      <c r="G55" s="38"/>
      <c r="H55" s="69"/>
      <c r="I55" s="73"/>
    </row>
    <row r="56" spans="1:8" ht="11.25" customHeight="1">
      <c r="A56" s="43" t="s">
        <v>105</v>
      </c>
      <c r="B56" s="39"/>
      <c r="C56" s="59"/>
      <c r="D56" s="39" t="s">
        <v>242</v>
      </c>
      <c r="E56" s="39"/>
      <c r="F56" s="39" t="s">
        <v>190</v>
      </c>
      <c r="G56" s="39"/>
      <c r="H56" s="66" t="s">
        <v>257</v>
      </c>
    </row>
    <row r="57" spans="1:8" ht="11.25" customHeight="1">
      <c r="A57" s="45"/>
      <c r="B57" s="38"/>
      <c r="C57" s="60"/>
      <c r="D57" s="48"/>
      <c r="E57" s="38"/>
      <c r="F57" s="45"/>
      <c r="G57" s="38"/>
      <c r="H57" s="69"/>
    </row>
    <row r="58" spans="1:9" ht="11.25" customHeight="1">
      <c r="A58" s="39" t="s">
        <v>140</v>
      </c>
      <c r="B58" s="39"/>
      <c r="C58" s="59"/>
      <c r="D58" s="39" t="s">
        <v>141</v>
      </c>
      <c r="E58" s="39"/>
      <c r="F58" s="39" t="s">
        <v>192</v>
      </c>
      <c r="G58" s="39"/>
      <c r="H58" s="59" t="s">
        <v>243</v>
      </c>
      <c r="I58" s="74"/>
    </row>
    <row r="59" spans="1:8" ht="11.25" customHeight="1">
      <c r="A59" s="39" t="s">
        <v>142</v>
      </c>
      <c r="B59" s="39"/>
      <c r="C59" s="59" t="s">
        <v>41</v>
      </c>
      <c r="D59" s="39" t="s">
        <v>143</v>
      </c>
      <c r="E59" s="39"/>
      <c r="F59" s="39" t="s">
        <v>144</v>
      </c>
      <c r="G59" s="39"/>
      <c r="H59" s="59" t="s">
        <v>263</v>
      </c>
    </row>
    <row r="60" spans="1:8" ht="11.25" customHeight="1">
      <c r="A60" s="38"/>
      <c r="B60" s="38"/>
      <c r="C60" s="60"/>
      <c r="D60" s="48"/>
      <c r="E60" s="48"/>
      <c r="F60" s="45" t="s">
        <v>145</v>
      </c>
      <c r="G60" s="48"/>
      <c r="H60" s="60"/>
    </row>
    <row r="61" spans="1:9" ht="11.25" customHeight="1">
      <c r="A61" s="43" t="s">
        <v>105</v>
      </c>
      <c r="B61" s="47"/>
      <c r="C61" s="59" t="s">
        <v>18</v>
      </c>
      <c r="D61" s="39" t="s">
        <v>146</v>
      </c>
      <c r="E61" s="39"/>
      <c r="F61" s="39" t="s">
        <v>147</v>
      </c>
      <c r="G61" s="39"/>
      <c r="H61" s="59" t="s">
        <v>262</v>
      </c>
      <c r="I61" s="72"/>
    </row>
    <row r="62" spans="1:9" ht="11.25" customHeight="1">
      <c r="A62" s="38"/>
      <c r="B62" s="38"/>
      <c r="C62" s="60"/>
      <c r="D62" s="45" t="s">
        <v>148</v>
      </c>
      <c r="E62" s="48"/>
      <c r="F62" s="45" t="s">
        <v>149</v>
      </c>
      <c r="G62" s="48"/>
      <c r="H62" s="60"/>
      <c r="I62" s="73"/>
    </row>
    <row r="63" spans="1:9" ht="11.25" customHeight="1">
      <c r="A63" s="83" t="s">
        <v>35</v>
      </c>
      <c r="B63" s="83"/>
      <c r="C63" s="83"/>
      <c r="D63" s="83"/>
      <c r="E63" s="83"/>
      <c r="F63" s="83"/>
      <c r="G63" s="83"/>
      <c r="H63" s="83"/>
      <c r="I63" s="83"/>
    </row>
    <row r="64" spans="1:9" ht="11.25" customHeight="1">
      <c r="A64" s="75" t="s">
        <v>150</v>
      </c>
      <c r="B64" s="75"/>
      <c r="C64" s="75"/>
      <c r="D64" s="75"/>
      <c r="E64" s="75"/>
      <c r="F64" s="75"/>
      <c r="G64" s="75"/>
      <c r="H64" s="75"/>
      <c r="I64" s="75"/>
    </row>
    <row r="65" spans="1:9" ht="11.25" customHeight="1">
      <c r="A65" s="75" t="s">
        <v>180</v>
      </c>
      <c r="B65" s="75"/>
      <c r="C65" s="75"/>
      <c r="D65" s="75"/>
      <c r="E65" s="75"/>
      <c r="F65" s="75"/>
      <c r="G65" s="75"/>
      <c r="H65" s="75"/>
      <c r="I65" s="75"/>
    </row>
    <row r="66" spans="1:9" ht="11.25" customHeight="1">
      <c r="A66" s="77"/>
      <c r="B66" s="77"/>
      <c r="C66" s="77"/>
      <c r="D66" s="77"/>
      <c r="E66" s="77"/>
      <c r="F66" s="77"/>
      <c r="G66" s="77"/>
      <c r="H66" s="77"/>
      <c r="I66" s="77"/>
    </row>
    <row r="67" spans="1:9" ht="11.25" customHeight="1">
      <c r="A67" s="75" t="s">
        <v>97</v>
      </c>
      <c r="B67" s="75"/>
      <c r="C67" s="75"/>
      <c r="D67" s="75"/>
      <c r="E67" s="75"/>
      <c r="F67" s="75"/>
      <c r="G67" s="75"/>
      <c r="H67" s="75"/>
      <c r="I67" s="75"/>
    </row>
    <row r="68" spans="1:9" ht="11.25" customHeight="1">
      <c r="A68" s="84"/>
      <c r="B68" s="84"/>
      <c r="C68" s="84"/>
      <c r="D68" s="84"/>
      <c r="E68" s="84"/>
      <c r="F68" s="84"/>
      <c r="G68" s="84"/>
      <c r="H68" s="84"/>
      <c r="I68" s="84"/>
    </row>
    <row r="69" spans="1:9" ht="11.25" customHeight="1">
      <c r="A69" s="86"/>
      <c r="B69" s="86"/>
      <c r="C69" s="40"/>
      <c r="D69" s="40" t="s">
        <v>98</v>
      </c>
      <c r="E69" s="40"/>
      <c r="F69" s="40"/>
      <c r="G69" s="40"/>
      <c r="H69" s="86" t="s">
        <v>99</v>
      </c>
      <c r="I69" s="86"/>
    </row>
    <row r="70" spans="1:9" ht="11.25" customHeight="1">
      <c r="A70" s="84" t="s">
        <v>2</v>
      </c>
      <c r="B70" s="84"/>
      <c r="C70" s="41"/>
      <c r="D70" s="41" t="s">
        <v>100</v>
      </c>
      <c r="E70" s="41"/>
      <c r="F70" s="41" t="s">
        <v>101</v>
      </c>
      <c r="G70" s="41"/>
      <c r="H70" s="84" t="s">
        <v>102</v>
      </c>
      <c r="I70" s="84"/>
    </row>
    <row r="71" spans="1:8" ht="11.25" customHeight="1">
      <c r="A71" s="39" t="s">
        <v>151</v>
      </c>
      <c r="B71" s="39"/>
      <c r="C71" s="59"/>
      <c r="D71" s="39" t="s">
        <v>234</v>
      </c>
      <c r="E71" s="39"/>
      <c r="F71" s="39" t="s">
        <v>209</v>
      </c>
      <c r="G71" s="39"/>
      <c r="H71" s="66" t="s">
        <v>258</v>
      </c>
    </row>
    <row r="72" spans="1:8" ht="11.25" customHeight="1">
      <c r="A72" s="38"/>
      <c r="B72" s="38"/>
      <c r="C72" s="60"/>
      <c r="D72" s="56"/>
      <c r="E72" s="48"/>
      <c r="F72" s="45" t="s">
        <v>210</v>
      </c>
      <c r="G72" s="48"/>
      <c r="H72" s="70"/>
    </row>
    <row r="73" spans="1:9" ht="11.25" customHeight="1">
      <c r="A73" s="25" t="s">
        <v>152</v>
      </c>
      <c r="B73" s="25"/>
      <c r="C73" s="61"/>
      <c r="D73" s="25" t="s">
        <v>153</v>
      </c>
      <c r="E73" s="25"/>
      <c r="F73" s="25" t="s">
        <v>211</v>
      </c>
      <c r="G73" s="25"/>
      <c r="H73" s="61">
        <v>100</v>
      </c>
      <c r="I73" s="74"/>
    </row>
    <row r="74" spans="1:8" ht="11.25" customHeight="1">
      <c r="A74" s="49" t="s">
        <v>105</v>
      </c>
      <c r="B74" s="57"/>
      <c r="C74" s="62"/>
      <c r="D74" s="2" t="s">
        <v>213</v>
      </c>
      <c r="E74" s="2"/>
      <c r="F74" s="2" t="s">
        <v>212</v>
      </c>
      <c r="G74" s="2"/>
      <c r="H74" s="62">
        <v>85</v>
      </c>
    </row>
    <row r="75" spans="1:8" ht="11.25" customHeight="1">
      <c r="A75" s="2"/>
      <c r="B75" s="2"/>
      <c r="C75" s="62"/>
      <c r="D75" s="49" t="s">
        <v>154</v>
      </c>
      <c r="E75" s="57"/>
      <c r="F75" s="49"/>
      <c r="G75" s="57"/>
      <c r="H75" s="62"/>
    </row>
    <row r="76" spans="1:9" ht="11.25" customHeight="1">
      <c r="A76" s="25" t="s">
        <v>155</v>
      </c>
      <c r="B76" s="25"/>
      <c r="C76" s="61" t="s">
        <v>43</v>
      </c>
      <c r="D76" s="25" t="s">
        <v>156</v>
      </c>
      <c r="E76" s="25"/>
      <c r="F76" s="25" t="s">
        <v>157</v>
      </c>
      <c r="G76" s="25"/>
      <c r="H76" s="61" t="s">
        <v>259</v>
      </c>
      <c r="I76" s="74"/>
    </row>
    <row r="77" spans="1:8" ht="11.25" customHeight="1">
      <c r="A77" s="26" t="s">
        <v>105</v>
      </c>
      <c r="B77" s="58"/>
      <c r="C77" s="61" t="s">
        <v>18</v>
      </c>
      <c r="D77" s="25" t="s">
        <v>214</v>
      </c>
      <c r="E77" s="25"/>
      <c r="F77" s="25" t="s">
        <v>158</v>
      </c>
      <c r="G77" s="25"/>
      <c r="H77" s="61">
        <v>36500</v>
      </c>
    </row>
    <row r="78" spans="1:9" ht="11.25" customHeight="1">
      <c r="A78" s="2" t="s">
        <v>159</v>
      </c>
      <c r="B78" s="2"/>
      <c r="C78" s="62" t="s">
        <v>18</v>
      </c>
      <c r="D78" s="24" t="s">
        <v>156</v>
      </c>
      <c r="E78" s="24"/>
      <c r="F78" s="2" t="s">
        <v>160</v>
      </c>
      <c r="G78" s="2"/>
      <c r="H78" s="62" t="s">
        <v>260</v>
      </c>
      <c r="I78" s="72"/>
    </row>
    <row r="79" spans="1:9" ht="11.25" customHeight="1">
      <c r="A79" s="2"/>
      <c r="B79" s="2"/>
      <c r="C79" s="62"/>
      <c r="D79" s="38"/>
      <c r="E79" s="24"/>
      <c r="F79" s="49" t="s">
        <v>161</v>
      </c>
      <c r="G79" s="57"/>
      <c r="H79" s="62"/>
      <c r="I79" s="73"/>
    </row>
    <row r="80" spans="1:8" ht="11.25" customHeight="1">
      <c r="A80" s="26" t="s">
        <v>105</v>
      </c>
      <c r="B80" s="58"/>
      <c r="C80" s="61" t="s">
        <v>18</v>
      </c>
      <c r="D80" s="26" t="s">
        <v>18</v>
      </c>
      <c r="E80" s="58"/>
      <c r="F80" s="25" t="s">
        <v>163</v>
      </c>
      <c r="G80" s="25"/>
      <c r="H80" s="61">
        <v>1825</v>
      </c>
    </row>
    <row r="81" spans="1:9" ht="11.25" customHeight="1">
      <c r="A81" s="26" t="s">
        <v>105</v>
      </c>
      <c r="B81" s="58"/>
      <c r="C81" s="61" t="s">
        <v>18</v>
      </c>
      <c r="D81" s="26" t="s">
        <v>18</v>
      </c>
      <c r="E81" s="58"/>
      <c r="F81" s="25" t="s">
        <v>164</v>
      </c>
      <c r="G81" s="25"/>
      <c r="H81" s="61">
        <v>875</v>
      </c>
      <c r="I81" s="74"/>
    </row>
    <row r="82" spans="1:8" ht="11.25" customHeight="1">
      <c r="A82" s="26" t="s">
        <v>105</v>
      </c>
      <c r="B82" s="58"/>
      <c r="C82" s="61" t="s">
        <v>18</v>
      </c>
      <c r="D82" s="25" t="s">
        <v>182</v>
      </c>
      <c r="E82" s="58"/>
      <c r="F82" s="25" t="s">
        <v>162</v>
      </c>
      <c r="G82" s="25"/>
      <c r="H82" s="61" t="s">
        <v>261</v>
      </c>
    </row>
    <row r="83" spans="1:9" ht="11.25" customHeight="1">
      <c r="A83" s="25" t="s">
        <v>165</v>
      </c>
      <c r="B83" s="25"/>
      <c r="C83" s="61"/>
      <c r="D83" s="25" t="s">
        <v>235</v>
      </c>
      <c r="E83" s="25"/>
      <c r="F83" s="25" t="s">
        <v>166</v>
      </c>
      <c r="G83" s="25"/>
      <c r="H83" s="61">
        <v>30</v>
      </c>
      <c r="I83" s="74"/>
    </row>
    <row r="84" spans="1:8" ht="11.25" customHeight="1">
      <c r="A84" s="26" t="s">
        <v>105</v>
      </c>
      <c r="B84" s="58"/>
      <c r="C84" s="61"/>
      <c r="D84" s="25" t="s">
        <v>236</v>
      </c>
      <c r="E84" s="25"/>
      <c r="F84" s="25" t="s">
        <v>167</v>
      </c>
      <c r="G84" s="25"/>
      <c r="H84" s="61">
        <v>20</v>
      </c>
    </row>
    <row r="85" spans="1:9" ht="11.25" customHeight="1">
      <c r="A85" s="26" t="s">
        <v>105</v>
      </c>
      <c r="B85" s="58"/>
      <c r="C85" s="61"/>
      <c r="D85" s="25" t="s">
        <v>237</v>
      </c>
      <c r="E85" s="25"/>
      <c r="F85" s="25" t="s">
        <v>168</v>
      </c>
      <c r="G85" s="25"/>
      <c r="H85" s="61" t="s">
        <v>243</v>
      </c>
      <c r="I85" s="74"/>
    </row>
    <row r="86" spans="1:8" ht="11.25" customHeight="1">
      <c r="A86" s="26" t="s">
        <v>105</v>
      </c>
      <c r="B86" s="58"/>
      <c r="C86" s="61"/>
      <c r="D86" s="25" t="s">
        <v>238</v>
      </c>
      <c r="E86" s="25"/>
      <c r="F86" s="25" t="s">
        <v>169</v>
      </c>
      <c r="G86" s="25"/>
      <c r="H86" s="61" t="s">
        <v>243</v>
      </c>
    </row>
    <row r="87" spans="1:9" ht="11.25" customHeight="1">
      <c r="A87" s="26" t="s">
        <v>105</v>
      </c>
      <c r="B87" s="58"/>
      <c r="C87" s="61"/>
      <c r="D87" s="25" t="s">
        <v>239</v>
      </c>
      <c r="E87" s="25"/>
      <c r="F87" s="25" t="s">
        <v>170</v>
      </c>
      <c r="G87" s="25"/>
      <c r="H87" s="61" t="s">
        <v>243</v>
      </c>
      <c r="I87" s="74"/>
    </row>
    <row r="88" spans="1:8" ht="11.25" customHeight="1">
      <c r="A88" s="26" t="s">
        <v>105</v>
      </c>
      <c r="B88" s="58"/>
      <c r="C88" s="61"/>
      <c r="D88" s="25" t="s">
        <v>240</v>
      </c>
      <c r="E88" s="25"/>
      <c r="F88" s="25" t="s">
        <v>171</v>
      </c>
      <c r="G88" s="25"/>
      <c r="H88" s="61" t="s">
        <v>243</v>
      </c>
    </row>
    <row r="89" spans="1:9" ht="11.25" customHeight="1">
      <c r="A89" s="25" t="s">
        <v>172</v>
      </c>
      <c r="B89" s="25"/>
      <c r="C89" s="61"/>
      <c r="D89" s="25" t="s">
        <v>241</v>
      </c>
      <c r="E89" s="25"/>
      <c r="F89" s="25" t="s">
        <v>173</v>
      </c>
      <c r="G89" s="25"/>
      <c r="H89" s="61">
        <v>60</v>
      </c>
      <c r="I89" s="74"/>
    </row>
    <row r="90" spans="1:9" ht="11.25" customHeight="1">
      <c r="A90" s="26" t="s">
        <v>105</v>
      </c>
      <c r="B90" s="58"/>
      <c r="C90" s="61"/>
      <c r="D90" s="25" t="s">
        <v>156</v>
      </c>
      <c r="E90" s="25"/>
      <c r="F90" s="25" t="s">
        <v>174</v>
      </c>
      <c r="G90" s="25"/>
      <c r="H90" s="61">
        <v>29</v>
      </c>
      <c r="I90" s="74"/>
    </row>
    <row r="91" spans="1:9" ht="11.25" customHeight="1">
      <c r="A91" s="87" t="s">
        <v>186</v>
      </c>
      <c r="B91" s="87"/>
      <c r="C91" s="87"/>
      <c r="D91" s="87"/>
      <c r="E91" s="87"/>
      <c r="F91" s="87"/>
      <c r="G91" s="87"/>
      <c r="H91" s="87"/>
      <c r="I91" s="87"/>
    </row>
    <row r="92" spans="1:9" ht="11.25" customHeight="1">
      <c r="A92" s="81" t="s">
        <v>175</v>
      </c>
      <c r="B92" s="81"/>
      <c r="C92" s="81"/>
      <c r="D92" s="81"/>
      <c r="E92" s="81"/>
      <c r="F92" s="81"/>
      <c r="G92" s="81"/>
      <c r="H92" s="81"/>
      <c r="I92" s="81"/>
    </row>
    <row r="93" spans="1:9" ht="11.25" customHeight="1">
      <c r="A93" s="77" t="s">
        <v>176</v>
      </c>
      <c r="B93" s="77"/>
      <c r="C93" s="77"/>
      <c r="D93" s="77"/>
      <c r="E93" s="77"/>
      <c r="F93" s="77"/>
      <c r="G93" s="77"/>
      <c r="H93" s="77"/>
      <c r="I93" s="77"/>
    </row>
  </sheetData>
  <mergeCells count="22">
    <mergeCell ref="A91:I91"/>
    <mergeCell ref="A92:I92"/>
    <mergeCell ref="A93:I93"/>
    <mergeCell ref="A70:B70"/>
    <mergeCell ref="A68:I68"/>
    <mergeCell ref="H69:I69"/>
    <mergeCell ref="A69:B69"/>
    <mergeCell ref="H70:I70"/>
    <mergeCell ref="H7:I7"/>
    <mergeCell ref="H6:I6"/>
    <mergeCell ref="A66:I66"/>
    <mergeCell ref="A67:I67"/>
    <mergeCell ref="A2:I2"/>
    <mergeCell ref="A1:I1"/>
    <mergeCell ref="A64:I64"/>
    <mergeCell ref="A65:I65"/>
    <mergeCell ref="A4:I4"/>
    <mergeCell ref="A3:I3"/>
    <mergeCell ref="A63:I63"/>
    <mergeCell ref="A7:B7"/>
    <mergeCell ref="A6:B6"/>
    <mergeCell ref="A5:I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Anderson</dc:creator>
  <cp:keywords/>
  <dc:description/>
  <cp:lastModifiedBy>USGS Minerals Information Team</cp:lastModifiedBy>
  <cp:lastPrinted>2008-10-09T17:40:33Z</cp:lastPrinted>
  <dcterms:created xsi:type="dcterms:W3CDTF">2007-11-13T18:42:44Z</dcterms:created>
  <dcterms:modified xsi:type="dcterms:W3CDTF">2008-10-17T14:07:12Z</dcterms:modified>
  <cp:category/>
  <cp:version/>
  <cp:contentType/>
  <cp:contentStatus/>
</cp:coreProperties>
</file>