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8460" windowHeight="5520" tabRatio="528" activeTab="0"/>
  </bookViews>
  <sheets>
    <sheet name="S.3." sheetId="1" r:id="rId1"/>
  </sheets>
  <definedNames>
    <definedName name="ACTIVITY_CODE">#REF!</definedName>
    <definedName name="CANCELLED_COMPETITION">#REF!</definedName>
    <definedName name="CANCELLED_LIST">#REF!</definedName>
    <definedName name="COMPETITION_TYPE">#REF!</definedName>
    <definedName name="DIRECT_CONVERSION_LIST">#REF!</definedName>
    <definedName name="METHOD">#REF!</definedName>
    <definedName name="_xlnm.Print_Area" localSheetId="0">'S.3.'!$A$1:$Q$29</definedName>
    <definedName name="SELECTION_STRATEGY">#REF!</definedName>
    <definedName name="STANDARD_LIST">#REF!</definedName>
    <definedName name="STATE">#REF!</definedName>
    <definedName name="STREAMLINED_LIST">#REF!</definedName>
    <definedName name="WINNING_PROVIDER">#REF!</definedName>
  </definedNames>
  <calcPr fullCalcOnLoad="1"/>
</workbook>
</file>

<file path=xl/sharedStrings.xml><?xml version="1.0" encoding="utf-8"?>
<sst xmlns="http://schemas.openxmlformats.org/spreadsheetml/2006/main" count="139" uniqueCount="80">
  <si>
    <t>(Dollars in Millions)</t>
  </si>
  <si>
    <t>Agency</t>
  </si>
  <si>
    <t>Bureau</t>
  </si>
  <si>
    <t>Description of Activity Competed</t>
  </si>
  <si>
    <t>Type of Competition</t>
  </si>
  <si>
    <t>STREAMLINED COMPETITIONS</t>
  </si>
  <si>
    <t>SUBTOTAL, STREAMLINED COMPETITIONS</t>
  </si>
  <si>
    <t>STANDARD COMPETITIONS</t>
  </si>
  <si>
    <t>SUBTOTAL, STANDARD COMPETITIONS</t>
  </si>
  <si>
    <t>TOTAL, ALL COMPETITIONS</t>
  </si>
  <si>
    <t>Actual Phase-In Completion Date (MM/DD/YYYY)</t>
  </si>
  <si>
    <t xml:space="preserve">FY 2007 COMPETITIVE SOURCING ACTIVITIES </t>
  </si>
  <si>
    <t>SAVINGS &amp; PERFORMANCE UPDATE</t>
  </si>
  <si>
    <t xml:space="preserve"> </t>
  </si>
  <si>
    <t>Function Competed</t>
  </si>
  <si>
    <t>FTEs</t>
  </si>
  <si>
    <t>Total Estimated Savings (As reported to Congress in past 647 reports)</t>
  </si>
  <si>
    <t>Total Performance Period              (in years)</t>
  </si>
  <si>
    <t>Actual Accrued Savings FY 2004</t>
  </si>
  <si>
    <t>Actual Accrued Savings FY 2005</t>
  </si>
  <si>
    <t>Actual Accrued Savings FY 2006</t>
  </si>
  <si>
    <t>Actual Accrued Savings FY 2007</t>
  </si>
  <si>
    <t>Total Actual Accrued Savings</t>
  </si>
  <si>
    <t>Pd Over Which Actual Savings Accrued (In Years)</t>
  </si>
  <si>
    <t>Savings Methodology:Calculation/ Proxy</t>
  </si>
  <si>
    <t xml:space="preserve">Quantifiable Description of Imporvements in Service or Performance (if appropriate) </t>
  </si>
  <si>
    <t>DOT</t>
  </si>
  <si>
    <t>PHMSA</t>
  </si>
  <si>
    <t>D000</t>
  </si>
  <si>
    <t>Administrative Services</t>
  </si>
  <si>
    <t>Streamlined competition with MEO</t>
  </si>
  <si>
    <t>09/30/2005</t>
  </si>
  <si>
    <t>Calculation</t>
  </si>
  <si>
    <t/>
  </si>
  <si>
    <t>FMCSA</t>
  </si>
  <si>
    <t>S740</t>
  </si>
  <si>
    <t>Commercial Enforcement</t>
  </si>
  <si>
    <t>05/14/2005</t>
  </si>
  <si>
    <t>Proxy</t>
  </si>
  <si>
    <t>X000</t>
  </si>
  <si>
    <t>Administrative Support Services</t>
  </si>
  <si>
    <t>RITA/VOLPE</t>
  </si>
  <si>
    <t>R000</t>
  </si>
  <si>
    <t>Secretarial and Business Process Analysis Services</t>
  </si>
  <si>
    <t>07/01/2005</t>
  </si>
  <si>
    <t>Mandated automation improvement implemented throughout the Center have resulted in greater productivity.  All employees received training in the use of Excel spreadsheets for recording Time and Attendance (T&amp;A).  The number of T&amp;A amendments decreased dramatically following the Excel spreadsheet training in June 2005.  For March thru May 2005, there were 70 amendments.  For the same period in 2006, there were 24 T&amp;A amendments, a decrease of 66% from 2005 figures.  In addition, all secretaries received training in all features of Microsoft Outlook to help them support more than one division, or, in some cases, one larger division.</t>
  </si>
  <si>
    <t>FHWA</t>
  </si>
  <si>
    <t>D200</t>
  </si>
  <si>
    <t>Data Collection and Analysis Services nationwide.</t>
  </si>
  <si>
    <t>Y570</t>
  </si>
  <si>
    <t>Visual communications such as video, graphics, writing and editing, and print in support of FHWA programs and to provide information to the public.</t>
  </si>
  <si>
    <t>MARAD</t>
  </si>
  <si>
    <t>Y899</t>
  </si>
  <si>
    <t>Headquarters administrative support services and human resources support services.</t>
  </si>
  <si>
    <t>02/05/2006</t>
  </si>
  <si>
    <t>RITA/TSI</t>
  </si>
  <si>
    <t>U000</t>
  </si>
  <si>
    <t>Administrative and Technical Services for Training Program Support</t>
  </si>
  <si>
    <t>reduction in functions and tasking from previous process resulted in MEO eventhough FTE count did not change.</t>
  </si>
  <si>
    <t>Administrative and Enforcement related activities at the Service Center Level of organization</t>
  </si>
  <si>
    <t>09/17/2006</t>
  </si>
  <si>
    <t>DOT/Maritime Administration</t>
  </si>
  <si>
    <t>J504</t>
  </si>
  <si>
    <t>NDRF Operations</t>
  </si>
  <si>
    <t>Standard competition</t>
  </si>
  <si>
    <t>04/15/2004</t>
  </si>
  <si>
    <t>The fleet has implemented a more comprehensive quality assurance program (whereby quality has improved measurably) and 2) a heightened awareness and greater consideration of environmental stewardship responsibilities (in line with the Administrator's Environmental Excellence Initiative (EEI)).  While the dynamics of the former should stabilize at this point, the latter (environmental) is likely to continue driving additional requirements and program costs in the near term.</t>
  </si>
  <si>
    <t>NHTSA</t>
  </si>
  <si>
    <t>A000</t>
  </si>
  <si>
    <t>Administrative Support</t>
  </si>
  <si>
    <t>11/30/2004</t>
  </si>
  <si>
    <t>FAA</t>
  </si>
  <si>
    <t>T826</t>
  </si>
  <si>
    <t>Services provided by Automated Flight Service Stations</t>
  </si>
  <si>
    <t>10/03/2005</t>
  </si>
  <si>
    <t>Information Specialist, Information Management Technician, Information Clerk</t>
  </si>
  <si>
    <t>10/29/2005</t>
  </si>
  <si>
    <t>Investigation file maintenance</t>
  </si>
  <si>
    <t>11/15/2006</t>
  </si>
  <si>
    <t xml:space="preserve">Department of Transportation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</si>
</sst>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
    <numFmt numFmtId="170" formatCode="m/d/yyyy;@"/>
    <numFmt numFmtId="171" formatCode="#,##0.0"/>
    <numFmt numFmtId="172" formatCode="mm/yy"/>
    <numFmt numFmtId="173" formatCode="0.0"/>
  </numFmts>
  <fonts count="7">
    <font>
      <sz val="10"/>
      <name val="Arial"/>
      <family val="0"/>
    </font>
    <font>
      <b/>
      <sz val="10"/>
      <name val="Times New Roman"/>
      <family val="1"/>
    </font>
    <font>
      <sz val="10"/>
      <name val="Times New Roman"/>
      <family val="1"/>
    </font>
    <font>
      <b/>
      <sz val="12"/>
      <name val="Times New Roman"/>
      <family val="1"/>
    </font>
    <font>
      <sz val="9"/>
      <name val="Times New Roman"/>
      <family val="1"/>
    </font>
    <font>
      <sz val="8"/>
      <name val="Arial"/>
      <family val="0"/>
    </font>
    <font>
      <b/>
      <sz val="14"/>
      <name val="Times New Roman"/>
      <family val="1"/>
    </font>
  </fonts>
  <fills count="7">
    <fill>
      <patternFill/>
    </fill>
    <fill>
      <patternFill patternType="gray125"/>
    </fill>
    <fill>
      <patternFill patternType="gray0625">
        <fgColor indexed="8"/>
        <bgColor indexed="43"/>
      </patternFill>
    </fill>
    <fill>
      <patternFill patternType="solid">
        <fgColor indexed="43"/>
        <bgColor indexed="64"/>
      </patternFill>
    </fill>
    <fill>
      <patternFill patternType="gray0625">
        <fgColor indexed="8"/>
        <bgColor indexed="42"/>
      </patternFill>
    </fill>
    <fill>
      <patternFill patternType="solid">
        <fgColor indexed="42"/>
        <bgColor indexed="64"/>
      </patternFill>
    </fill>
    <fill>
      <patternFill patternType="gray0625">
        <fgColor indexed="8"/>
        <bgColor indexed="9"/>
      </patternFill>
    </fill>
  </fills>
  <borders count="8">
    <border>
      <left/>
      <right/>
      <top/>
      <bottom/>
      <diagonal/>
    </border>
    <border>
      <left style="dotted"/>
      <right style="dotted"/>
      <top style="thin"/>
      <bottom style="thin"/>
    </border>
    <border>
      <left style="dotted"/>
      <right style="thin"/>
      <top style="thin"/>
      <bottom style="thin"/>
    </border>
    <border>
      <left>
        <color indexed="63"/>
      </left>
      <right style="dotted"/>
      <top style="thin"/>
      <bottom style="thin"/>
    </border>
    <border>
      <left>
        <color indexed="63"/>
      </left>
      <right style="thin"/>
      <top style="thin"/>
      <bottom style="thin"/>
    </border>
    <border>
      <left style="thin"/>
      <right style="dotted"/>
      <top style="thin"/>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pplyBorder="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wrapText="1"/>
    </xf>
    <xf numFmtId="0" fontId="2" fillId="0" borderId="0" xfId="0" applyFont="1" applyAlignment="1" applyProtection="1">
      <alignment wrapText="1"/>
      <protection locked="0"/>
    </xf>
    <xf numFmtId="0" fontId="2" fillId="0" borderId="0" xfId="0" applyFont="1" applyBorder="1" applyAlignment="1" applyProtection="1">
      <alignment wrapText="1"/>
      <protection locked="0"/>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3" fontId="4" fillId="3" borderId="3" xfId="0" applyNumberFormat="1" applyFont="1" applyFill="1" applyBorder="1" applyAlignment="1" applyProtection="1">
      <alignment horizontal="left" vertical="top" wrapText="1"/>
      <protection locked="0"/>
    </xf>
    <xf numFmtId="168" fontId="4" fillId="3" borderId="3" xfId="0" applyNumberFormat="1" applyFont="1" applyFill="1" applyBorder="1" applyAlignment="1" applyProtection="1">
      <alignment horizontal="left" vertical="top" wrapText="1"/>
      <protection locked="0"/>
    </xf>
    <xf numFmtId="0" fontId="2" fillId="4" borderId="1" xfId="0" applyFont="1" applyFill="1" applyBorder="1" applyAlignment="1">
      <alignment horizontal="left" vertical="top" wrapText="1"/>
    </xf>
    <xf numFmtId="0" fontId="2" fillId="4" borderId="2" xfId="0" applyFont="1" applyFill="1" applyBorder="1" applyAlignment="1">
      <alignment horizontal="left" vertical="top" wrapText="1"/>
    </xf>
    <xf numFmtId="3" fontId="4" fillId="5" borderId="3" xfId="0" applyNumberFormat="1" applyFont="1" applyFill="1" applyBorder="1" applyAlignment="1" applyProtection="1">
      <alignment horizontal="left" vertical="top" wrapText="1"/>
      <protection locked="0"/>
    </xf>
    <xf numFmtId="168" fontId="4" fillId="5" borderId="3" xfId="0" applyNumberFormat="1" applyFont="1" applyFill="1" applyBorder="1" applyAlignment="1" applyProtection="1">
      <alignment horizontal="left" vertical="top" wrapText="1"/>
      <protection locked="0"/>
    </xf>
    <xf numFmtId="0" fontId="2" fillId="6" borderId="1" xfId="0" applyFont="1" applyFill="1" applyBorder="1" applyAlignment="1">
      <alignment wrapText="1"/>
    </xf>
    <xf numFmtId="0" fontId="2" fillId="6" borderId="4" xfId="0" applyFont="1" applyFill="1" applyBorder="1" applyAlignment="1">
      <alignment wrapText="1"/>
    </xf>
    <xf numFmtId="168" fontId="2" fillId="0" borderId="1" xfId="0" applyNumberFormat="1" applyFont="1" applyFill="1" applyBorder="1" applyAlignment="1" applyProtection="1">
      <alignment horizontal="left" vertical="top" wrapText="1"/>
      <protection/>
    </xf>
    <xf numFmtId="0" fontId="0" fillId="0" borderId="0" xfId="0" applyAlignment="1" applyProtection="1">
      <alignment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1" fillId="0" borderId="0" xfId="0" applyFont="1" applyAlignment="1" applyProtection="1">
      <alignment/>
      <protection locked="0"/>
    </xf>
    <xf numFmtId="0" fontId="0" fillId="0" borderId="0" xfId="0" applyFont="1" applyAlignment="1" applyProtection="1">
      <alignment horizontal="left" wrapText="1"/>
      <protection locked="0"/>
    </xf>
    <xf numFmtId="0" fontId="0" fillId="0" borderId="0" xfId="0" applyAlignment="1" applyProtection="1">
      <alignment wrapText="1"/>
      <protection locked="0"/>
    </xf>
    <xf numFmtId="0" fontId="2" fillId="0" borderId="0" xfId="0" applyFont="1" applyAlignment="1" applyProtection="1">
      <alignment wrapText="1"/>
      <protection locked="0"/>
    </xf>
    <xf numFmtId="0" fontId="0" fillId="0" borderId="0" xfId="0"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0" borderId="1" xfId="0" applyFont="1" applyBorder="1" applyAlignment="1" applyProtection="1">
      <alignment horizontal="center" wrapText="1"/>
      <protection locked="0"/>
    </xf>
    <xf numFmtId="0" fontId="1" fillId="0" borderId="1" xfId="0" applyFont="1" applyFill="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2" fillId="3" borderId="5"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5" borderId="5" xfId="0" applyFont="1" applyFill="1" applyBorder="1" applyAlignment="1" applyProtection="1">
      <alignment horizontal="left" vertical="top" wrapText="1"/>
      <protection locked="0"/>
    </xf>
    <xf numFmtId="0" fontId="2" fillId="5" borderId="3" xfId="0" applyFont="1" applyFill="1" applyBorder="1" applyAlignment="1" applyProtection="1">
      <alignment horizontal="left" vertical="top" wrapText="1"/>
      <protection locked="0"/>
    </xf>
    <xf numFmtId="0" fontId="2" fillId="5" borderId="2" xfId="0" applyFont="1" applyFill="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168" fontId="0" fillId="0" borderId="0" xfId="0" applyNumberFormat="1" applyAlignment="1" applyProtection="1">
      <alignment wrapText="1"/>
      <protection locked="0"/>
    </xf>
    <xf numFmtId="0" fontId="1"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0" fontId="1" fillId="0" borderId="6" xfId="0" applyFont="1" applyBorder="1" applyAlignment="1">
      <alignment wrapText="1"/>
    </xf>
    <xf numFmtId="0" fontId="1" fillId="0" borderId="7" xfId="0" applyFont="1" applyBorder="1" applyAlignment="1">
      <alignment wrapText="1"/>
    </xf>
    <xf numFmtId="0" fontId="1" fillId="0" borderId="3" xfId="0" applyFont="1" applyBorder="1" applyAlignment="1">
      <alignment wrapText="1"/>
    </xf>
    <xf numFmtId="0" fontId="1" fillId="3" borderId="6" xfId="0"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3" xfId="0" applyFont="1" applyFill="1" applyBorder="1" applyAlignment="1">
      <alignment horizontal="left" vertical="top" wrapText="1"/>
    </xf>
    <xf numFmtId="0" fontId="6" fillId="0" borderId="0" xfId="0" applyFont="1" applyAlignment="1" applyProtection="1">
      <alignment horizontal="center"/>
      <protection locked="0"/>
    </xf>
    <xf numFmtId="0" fontId="3" fillId="0" borderId="0" xfId="0" applyFont="1" applyFill="1" applyAlignment="1" applyProtection="1">
      <alignment horizontal="center"/>
      <protection locked="0"/>
    </xf>
    <xf numFmtId="0" fontId="1" fillId="0" borderId="0" xfId="0" applyFont="1" applyAlignment="1" applyProtection="1">
      <alignment horizontal="center"/>
      <protection locked="0"/>
    </xf>
    <xf numFmtId="0" fontId="2" fillId="0" borderId="0" xfId="0" applyFont="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33"/>
  <sheetViews>
    <sheetView showGridLines="0" tabSelected="1" zoomScale="75" zoomScaleNormal="75" zoomScaleSheetLayoutView="100" workbookViewId="0" topLeftCell="F1">
      <selection activeCell="A2" sqref="A2:Q2"/>
    </sheetView>
  </sheetViews>
  <sheetFormatPr defaultColWidth="9.140625" defaultRowHeight="12.75" customHeight="1"/>
  <cols>
    <col min="1" max="1" width="14.140625" style="14" customWidth="1"/>
    <col min="2" max="2" width="14.57421875" style="14" customWidth="1"/>
    <col min="3" max="3" width="14.8515625" style="14" customWidth="1"/>
    <col min="4" max="5" width="19.00390625" style="14" customWidth="1"/>
    <col min="6" max="6" width="10.57421875" style="14" customWidth="1"/>
    <col min="7" max="7" width="19.421875" style="14" customWidth="1"/>
    <col min="8" max="8" width="14.00390625" style="14" customWidth="1"/>
    <col min="9" max="9" width="19.00390625" style="14" customWidth="1"/>
    <col min="10" max="10" width="9.421875" style="14" customWidth="1"/>
    <col min="11" max="11" width="9.7109375" style="14" customWidth="1"/>
    <col min="12" max="12" width="11.57421875" style="14" customWidth="1"/>
    <col min="13" max="13" width="11.28125" style="14" customWidth="1"/>
    <col min="14" max="14" width="11.7109375" style="14" customWidth="1"/>
    <col min="15" max="15" width="19.00390625" style="14" customWidth="1"/>
    <col min="16" max="16" width="25.57421875" style="14" customWidth="1"/>
    <col min="17" max="17" width="19.00390625" style="14" customWidth="1"/>
    <col min="18" max="16384" width="9.140625" style="14" customWidth="1"/>
  </cols>
  <sheetData>
    <row r="1" spans="1:34" ht="12.75" customHeight="1">
      <c r="A1" s="35"/>
      <c r="B1" s="15"/>
      <c r="C1" s="15"/>
      <c r="D1" s="1"/>
      <c r="E1" s="15"/>
      <c r="F1" s="15"/>
      <c r="G1" s="15"/>
      <c r="H1" s="15"/>
      <c r="I1" s="15"/>
      <c r="J1" s="15"/>
      <c r="K1" s="15"/>
      <c r="L1" s="15"/>
      <c r="M1" s="15"/>
      <c r="N1" s="15"/>
      <c r="O1" s="15"/>
      <c r="P1" s="36"/>
      <c r="Q1" s="15"/>
      <c r="R1" s="15"/>
      <c r="S1" s="15"/>
      <c r="T1" s="15"/>
      <c r="U1" s="15"/>
      <c r="V1" s="15"/>
      <c r="W1" s="15"/>
      <c r="X1" s="15"/>
      <c r="Y1" s="15"/>
      <c r="Z1" s="15"/>
      <c r="AA1" s="15"/>
      <c r="AB1" s="15"/>
      <c r="AC1" s="15"/>
      <c r="AD1" s="15"/>
      <c r="AE1" s="16"/>
      <c r="AF1" s="1"/>
      <c r="AG1" s="1"/>
      <c r="AH1" s="1"/>
    </row>
    <row r="2" spans="1:34" ht="17.25" customHeight="1">
      <c r="A2" s="46" t="s">
        <v>79</v>
      </c>
      <c r="B2" s="46"/>
      <c r="C2" s="46"/>
      <c r="D2" s="46"/>
      <c r="E2" s="46"/>
      <c r="F2" s="46"/>
      <c r="G2" s="46"/>
      <c r="H2" s="46"/>
      <c r="I2" s="46"/>
      <c r="J2" s="46"/>
      <c r="K2" s="46"/>
      <c r="L2" s="46"/>
      <c r="M2" s="46"/>
      <c r="N2" s="46"/>
      <c r="O2" s="46"/>
      <c r="P2" s="46"/>
      <c r="Q2" s="46"/>
      <c r="R2" s="17"/>
      <c r="S2" s="17"/>
      <c r="T2" s="17"/>
      <c r="U2" s="17"/>
      <c r="V2" s="17"/>
      <c r="W2" s="17"/>
      <c r="X2" s="17"/>
      <c r="Y2" s="17"/>
      <c r="Z2" s="17"/>
      <c r="AA2" s="17"/>
      <c r="AB2" s="17"/>
      <c r="AC2" s="17"/>
      <c r="AD2" s="17"/>
      <c r="AE2" s="17"/>
      <c r="AF2" s="1"/>
      <c r="AG2" s="1"/>
      <c r="AH2" s="1"/>
    </row>
    <row r="3" spans="1:34" ht="15" customHeight="1">
      <c r="A3" s="47" t="s">
        <v>11</v>
      </c>
      <c r="B3" s="47"/>
      <c r="C3" s="47"/>
      <c r="D3" s="47"/>
      <c r="E3" s="47"/>
      <c r="F3" s="47"/>
      <c r="G3" s="47"/>
      <c r="H3" s="47"/>
      <c r="I3" s="47"/>
      <c r="J3" s="47"/>
      <c r="K3" s="47"/>
      <c r="L3" s="47"/>
      <c r="M3" s="47"/>
      <c r="N3" s="47"/>
      <c r="O3" s="47"/>
      <c r="P3" s="47"/>
      <c r="Q3" s="47"/>
      <c r="R3" s="17"/>
      <c r="S3" s="17"/>
      <c r="T3" s="17"/>
      <c r="U3" s="17"/>
      <c r="V3" s="17"/>
      <c r="W3" s="17"/>
      <c r="X3" s="17"/>
      <c r="Y3" s="17"/>
      <c r="Z3" s="17"/>
      <c r="AA3" s="17"/>
      <c r="AB3" s="17"/>
      <c r="AC3" s="17"/>
      <c r="AD3" s="17"/>
      <c r="AE3" s="17"/>
      <c r="AF3" s="1"/>
      <c r="AG3" s="1"/>
      <c r="AH3" s="1"/>
    </row>
    <row r="4" spans="1:34" ht="12.75" customHeight="1">
      <c r="A4" s="15"/>
      <c r="B4" s="15"/>
      <c r="C4" s="15"/>
      <c r="D4" s="1"/>
      <c r="E4" s="18"/>
      <c r="F4" s="15"/>
      <c r="G4" s="15"/>
      <c r="H4" s="15"/>
      <c r="I4" s="15"/>
      <c r="J4" s="15"/>
      <c r="K4" s="15"/>
      <c r="L4" s="15"/>
      <c r="M4" s="15"/>
      <c r="N4" s="15"/>
      <c r="O4" s="15"/>
      <c r="P4" s="15"/>
      <c r="Q4" s="15"/>
      <c r="R4" s="15"/>
      <c r="S4" s="15"/>
      <c r="T4" s="15"/>
      <c r="U4" s="15"/>
      <c r="V4" s="15"/>
      <c r="W4" s="15"/>
      <c r="X4" s="15"/>
      <c r="Y4" s="15"/>
      <c r="Z4" s="15"/>
      <c r="AA4" s="15"/>
      <c r="AB4" s="15"/>
      <c r="AC4" s="15"/>
      <c r="AD4" s="15"/>
      <c r="AE4" s="15"/>
      <c r="AF4" s="1"/>
      <c r="AG4" s="1"/>
      <c r="AH4" s="1"/>
    </row>
    <row r="5" spans="1:34" ht="12.75" customHeight="1">
      <c r="A5" s="48" t="s">
        <v>12</v>
      </c>
      <c r="B5" s="48"/>
      <c r="C5" s="48"/>
      <c r="D5" s="48"/>
      <c r="E5" s="48"/>
      <c r="F5" s="48"/>
      <c r="G5" s="48"/>
      <c r="H5" s="48"/>
      <c r="I5" s="48"/>
      <c r="J5" s="48"/>
      <c r="K5" s="48"/>
      <c r="L5" s="48"/>
      <c r="M5" s="48"/>
      <c r="N5" s="48"/>
      <c r="O5" s="48"/>
      <c r="P5" s="48"/>
      <c r="Q5" s="48"/>
      <c r="R5" s="17"/>
      <c r="S5" s="17"/>
      <c r="T5" s="17"/>
      <c r="U5" s="17"/>
      <c r="V5" s="17"/>
      <c r="W5" s="17"/>
      <c r="X5" s="17"/>
      <c r="Y5" s="17"/>
      <c r="Z5" s="17"/>
      <c r="AA5" s="17"/>
      <c r="AB5" s="17"/>
      <c r="AC5" s="17"/>
      <c r="AD5" s="17"/>
      <c r="AE5" s="17"/>
      <c r="AF5" s="1"/>
      <c r="AG5" s="1"/>
      <c r="AH5" s="1"/>
    </row>
    <row r="6" spans="1:34" s="19" customFormat="1" ht="12.75" customHeight="1">
      <c r="A6" s="49" t="s">
        <v>0</v>
      </c>
      <c r="B6" s="49"/>
      <c r="C6" s="49"/>
      <c r="D6" s="49"/>
      <c r="E6" s="49"/>
      <c r="F6" s="49"/>
      <c r="G6" s="49"/>
      <c r="H6" s="49"/>
      <c r="I6" s="49"/>
      <c r="J6" s="49"/>
      <c r="K6" s="49"/>
      <c r="L6" s="49"/>
      <c r="M6" s="49"/>
      <c r="N6" s="49"/>
      <c r="O6" s="49"/>
      <c r="P6" s="49"/>
      <c r="Q6" s="49"/>
      <c r="R6" s="16"/>
      <c r="S6" s="16"/>
      <c r="T6" s="16" t="s">
        <v>13</v>
      </c>
      <c r="U6" s="16"/>
      <c r="V6" s="16"/>
      <c r="W6" s="16"/>
      <c r="X6" s="16"/>
      <c r="Y6" s="16"/>
      <c r="Z6" s="16"/>
      <c r="AA6" s="16"/>
      <c r="AB6" s="16"/>
      <c r="AC6" s="16"/>
      <c r="AD6" s="16"/>
      <c r="AE6" s="16"/>
      <c r="AF6" s="20"/>
      <c r="AG6" s="20"/>
      <c r="AH6" s="20"/>
    </row>
    <row r="7" spans="1:34" s="19" customFormat="1" ht="3" customHeight="1">
      <c r="A7" s="18"/>
      <c r="B7" s="18"/>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20"/>
      <c r="AG7" s="20"/>
      <c r="AH7" s="20"/>
    </row>
    <row r="8" spans="1:31" s="21" customFormat="1" ht="84.75" customHeight="1">
      <c r="A8" s="22" t="s">
        <v>1</v>
      </c>
      <c r="B8" s="23" t="s">
        <v>2</v>
      </c>
      <c r="C8" s="24" t="s">
        <v>14</v>
      </c>
      <c r="D8" s="25" t="s">
        <v>3</v>
      </c>
      <c r="E8" s="25" t="s">
        <v>4</v>
      </c>
      <c r="F8" s="25" t="s">
        <v>15</v>
      </c>
      <c r="G8" s="24" t="s">
        <v>16</v>
      </c>
      <c r="H8" s="24" t="s">
        <v>17</v>
      </c>
      <c r="I8" s="24" t="s">
        <v>10</v>
      </c>
      <c r="J8" s="24" t="s">
        <v>18</v>
      </c>
      <c r="K8" s="24" t="s">
        <v>19</v>
      </c>
      <c r="L8" s="24" t="s">
        <v>20</v>
      </c>
      <c r="M8" s="24" t="s">
        <v>21</v>
      </c>
      <c r="N8" s="24" t="s">
        <v>22</v>
      </c>
      <c r="O8" s="24" t="s">
        <v>23</v>
      </c>
      <c r="P8" s="24" t="s">
        <v>24</v>
      </c>
      <c r="Q8" s="26" t="s">
        <v>25</v>
      </c>
      <c r="R8" s="18"/>
      <c r="S8" s="18"/>
      <c r="T8" s="18"/>
      <c r="U8" s="18"/>
      <c r="V8" s="18"/>
      <c r="W8" s="18"/>
      <c r="X8" s="18"/>
      <c r="Y8" s="18"/>
      <c r="Z8" s="18"/>
      <c r="AA8" s="18"/>
      <c r="AB8" s="18"/>
      <c r="AC8" s="18"/>
      <c r="AD8" s="18"/>
      <c r="AE8" s="18"/>
    </row>
    <row r="9" spans="1:17" ht="30" customHeight="1">
      <c r="A9" s="40" t="s">
        <v>5</v>
      </c>
      <c r="B9" s="41"/>
      <c r="C9" s="41"/>
      <c r="D9" s="42"/>
      <c r="E9" s="3"/>
      <c r="F9" s="3"/>
      <c r="G9" s="3"/>
      <c r="H9" s="3"/>
      <c r="I9" s="3"/>
      <c r="J9" s="3"/>
      <c r="K9" s="3"/>
      <c r="L9" s="3"/>
      <c r="M9" s="3"/>
      <c r="N9" s="3"/>
      <c r="O9" s="3"/>
      <c r="P9" s="3"/>
      <c r="Q9" s="4"/>
    </row>
    <row r="10" spans="1:17" ht="30" customHeight="1">
      <c r="A10" s="27" t="s">
        <v>26</v>
      </c>
      <c r="B10" s="28" t="s">
        <v>27</v>
      </c>
      <c r="C10" s="28" t="s">
        <v>28</v>
      </c>
      <c r="D10" s="28" t="s">
        <v>29</v>
      </c>
      <c r="E10" s="28" t="s">
        <v>30</v>
      </c>
      <c r="F10" s="5">
        <v>13</v>
      </c>
      <c r="G10" s="6">
        <v>1.47328</v>
      </c>
      <c r="H10" s="28">
        <v>10</v>
      </c>
      <c r="I10" s="28" t="s">
        <v>31</v>
      </c>
      <c r="J10" s="6">
        <v>0</v>
      </c>
      <c r="K10" s="6">
        <v>0</v>
      </c>
      <c r="L10" s="6">
        <v>0.245658</v>
      </c>
      <c r="M10" s="6">
        <v>0.745023</v>
      </c>
      <c r="N10" s="6">
        <f aca="true" t="shared" si="0" ref="N10:N18">SUM(J10:M10)</f>
        <v>0.9906809999999999</v>
      </c>
      <c r="O10" s="28">
        <v>2.0013689253936</v>
      </c>
      <c r="P10" s="28" t="s">
        <v>32</v>
      </c>
      <c r="Q10" s="29" t="s">
        <v>33</v>
      </c>
    </row>
    <row r="11" spans="1:17" ht="30" customHeight="1">
      <c r="A11" s="27" t="s">
        <v>26</v>
      </c>
      <c r="B11" s="28" t="s">
        <v>34</v>
      </c>
      <c r="C11" s="28" t="s">
        <v>35</v>
      </c>
      <c r="D11" s="28" t="s">
        <v>36</v>
      </c>
      <c r="E11" s="28" t="s">
        <v>30</v>
      </c>
      <c r="F11" s="5">
        <v>11</v>
      </c>
      <c r="G11" s="6">
        <v>1.99528572</v>
      </c>
      <c r="H11" s="28">
        <v>5</v>
      </c>
      <c r="I11" s="28" t="s">
        <v>37</v>
      </c>
      <c r="J11" s="6">
        <v>0</v>
      </c>
      <c r="K11" s="6">
        <v>0.133509</v>
      </c>
      <c r="L11" s="6">
        <v>0.416731</v>
      </c>
      <c r="M11" s="6">
        <v>0.399057144</v>
      </c>
      <c r="N11" s="6">
        <f t="shared" si="0"/>
        <v>0.949297144</v>
      </c>
      <c r="O11" s="28">
        <v>2.3819301848049</v>
      </c>
      <c r="P11" s="28" t="s">
        <v>38</v>
      </c>
      <c r="Q11" s="29" t="s">
        <v>33</v>
      </c>
    </row>
    <row r="12" spans="1:17" ht="30" customHeight="1">
      <c r="A12" s="27" t="s">
        <v>26</v>
      </c>
      <c r="B12" s="28" t="s">
        <v>34</v>
      </c>
      <c r="C12" s="28" t="s">
        <v>39</v>
      </c>
      <c r="D12" s="28" t="s">
        <v>40</v>
      </c>
      <c r="E12" s="28" t="s">
        <v>30</v>
      </c>
      <c r="F12" s="5">
        <v>16</v>
      </c>
      <c r="G12" s="6">
        <v>1.15333271</v>
      </c>
      <c r="H12" s="28">
        <v>5</v>
      </c>
      <c r="I12" s="28" t="s">
        <v>37</v>
      </c>
      <c r="J12" s="6">
        <v>0</v>
      </c>
      <c r="K12" s="6">
        <v>0.078608</v>
      </c>
      <c r="L12" s="6">
        <v>0.392321</v>
      </c>
      <c r="M12" s="6">
        <v>0.230666542</v>
      </c>
      <c r="N12" s="6">
        <f t="shared" si="0"/>
        <v>0.701595542</v>
      </c>
      <c r="O12" s="28">
        <v>2.3819301848049</v>
      </c>
      <c r="P12" s="28" t="s">
        <v>38</v>
      </c>
      <c r="Q12" s="29" t="s">
        <v>33</v>
      </c>
    </row>
    <row r="13" spans="1:17" ht="81" customHeight="1">
      <c r="A13" s="27" t="s">
        <v>26</v>
      </c>
      <c r="B13" s="28" t="s">
        <v>41</v>
      </c>
      <c r="C13" s="28" t="s">
        <v>42</v>
      </c>
      <c r="D13" s="28" t="s">
        <v>43</v>
      </c>
      <c r="E13" s="28" t="s">
        <v>30</v>
      </c>
      <c r="F13" s="5">
        <v>30</v>
      </c>
      <c r="G13" s="6">
        <v>3.257</v>
      </c>
      <c r="H13" s="28">
        <v>5</v>
      </c>
      <c r="I13" s="28" t="s">
        <v>44</v>
      </c>
      <c r="J13" s="6">
        <v>0</v>
      </c>
      <c r="K13" s="6">
        <v>0.6514</v>
      </c>
      <c r="L13" s="6">
        <v>0.516504</v>
      </c>
      <c r="M13" s="6">
        <v>0.468541</v>
      </c>
      <c r="N13" s="6">
        <f t="shared" si="0"/>
        <v>1.6364450000000001</v>
      </c>
      <c r="O13" s="28">
        <v>2.2505133470226</v>
      </c>
      <c r="P13" s="28" t="s">
        <v>32</v>
      </c>
      <c r="Q13" s="29" t="s">
        <v>45</v>
      </c>
    </row>
    <row r="14" spans="1:17" ht="42" customHeight="1">
      <c r="A14" s="27" t="s">
        <v>26</v>
      </c>
      <c r="B14" s="28" t="s">
        <v>46</v>
      </c>
      <c r="C14" s="28" t="s">
        <v>47</v>
      </c>
      <c r="D14" s="28" t="s">
        <v>48</v>
      </c>
      <c r="E14" s="28" t="s">
        <v>30</v>
      </c>
      <c r="F14" s="5">
        <v>15</v>
      </c>
      <c r="G14" s="6">
        <v>0</v>
      </c>
      <c r="H14" s="28">
        <v>3</v>
      </c>
      <c r="I14" s="28" t="s">
        <v>44</v>
      </c>
      <c r="J14" s="6">
        <v>0</v>
      </c>
      <c r="K14" s="6">
        <v>0</v>
      </c>
      <c r="L14" s="6">
        <v>0</v>
      </c>
      <c r="M14" s="6">
        <v>0</v>
      </c>
      <c r="N14" s="6">
        <f t="shared" si="0"/>
        <v>0</v>
      </c>
      <c r="O14" s="28">
        <v>2.2505133470226</v>
      </c>
      <c r="P14" s="28" t="s">
        <v>33</v>
      </c>
      <c r="Q14" s="29" t="s">
        <v>33</v>
      </c>
    </row>
    <row r="15" spans="1:17" ht="75" customHeight="1">
      <c r="A15" s="27" t="s">
        <v>26</v>
      </c>
      <c r="B15" s="28" t="s">
        <v>46</v>
      </c>
      <c r="C15" s="28" t="s">
        <v>49</v>
      </c>
      <c r="D15" s="28" t="s">
        <v>50</v>
      </c>
      <c r="E15" s="28" t="s">
        <v>30</v>
      </c>
      <c r="F15" s="5">
        <v>9</v>
      </c>
      <c r="G15" s="6">
        <v>0</v>
      </c>
      <c r="H15" s="28">
        <v>3</v>
      </c>
      <c r="I15" s="28" t="s">
        <v>44</v>
      </c>
      <c r="J15" s="6">
        <v>0</v>
      </c>
      <c r="K15" s="6">
        <v>0</v>
      </c>
      <c r="L15" s="6">
        <v>0</v>
      </c>
      <c r="M15" s="6">
        <v>0</v>
      </c>
      <c r="N15" s="6">
        <f t="shared" si="0"/>
        <v>0</v>
      </c>
      <c r="O15" s="28">
        <v>2.2505133470226</v>
      </c>
      <c r="P15" s="28" t="s">
        <v>33</v>
      </c>
      <c r="Q15" s="29" t="s">
        <v>33</v>
      </c>
    </row>
    <row r="16" spans="1:17" ht="63" customHeight="1">
      <c r="A16" s="27" t="s">
        <v>26</v>
      </c>
      <c r="B16" s="28" t="s">
        <v>51</v>
      </c>
      <c r="C16" s="28" t="s">
        <v>52</v>
      </c>
      <c r="D16" s="28" t="s">
        <v>53</v>
      </c>
      <c r="E16" s="28" t="s">
        <v>30</v>
      </c>
      <c r="F16" s="5">
        <v>31</v>
      </c>
      <c r="G16" s="6">
        <v>3.646094</v>
      </c>
      <c r="H16" s="28">
        <v>10</v>
      </c>
      <c r="I16" s="28" t="s">
        <v>54</v>
      </c>
      <c r="J16" s="6">
        <v>0</v>
      </c>
      <c r="K16" s="6">
        <v>0.3646094</v>
      </c>
      <c r="L16" s="6">
        <v>0.3646094</v>
      </c>
      <c r="M16" s="6">
        <v>0.69266757</v>
      </c>
      <c r="N16" s="6">
        <f t="shared" si="0"/>
        <v>1.42188637</v>
      </c>
      <c r="O16" s="28">
        <v>1.6509240246407</v>
      </c>
      <c r="P16" s="28" t="s">
        <v>32</v>
      </c>
      <c r="Q16" s="29" t="s">
        <v>33</v>
      </c>
    </row>
    <row r="17" spans="1:17" ht="84" customHeight="1">
      <c r="A17" s="27" t="s">
        <v>26</v>
      </c>
      <c r="B17" s="28" t="s">
        <v>55</v>
      </c>
      <c r="C17" s="28" t="s">
        <v>56</v>
      </c>
      <c r="D17" s="28" t="s">
        <v>57</v>
      </c>
      <c r="E17" s="28" t="s">
        <v>30</v>
      </c>
      <c r="F17" s="5">
        <v>8</v>
      </c>
      <c r="G17" s="6">
        <v>0.741626</v>
      </c>
      <c r="H17" s="28">
        <v>5</v>
      </c>
      <c r="I17" s="28" t="s">
        <v>44</v>
      </c>
      <c r="J17" s="6">
        <v>0</v>
      </c>
      <c r="K17" s="6">
        <v>0</v>
      </c>
      <c r="L17" s="6">
        <v>0.1483252</v>
      </c>
      <c r="M17" s="6">
        <v>0.150912</v>
      </c>
      <c r="N17" s="6">
        <f t="shared" si="0"/>
        <v>0.2992372</v>
      </c>
      <c r="O17" s="28">
        <v>2.2505133470226</v>
      </c>
      <c r="P17" s="28" t="s">
        <v>32</v>
      </c>
      <c r="Q17" s="29" t="s">
        <v>58</v>
      </c>
    </row>
    <row r="18" spans="1:17" ht="64.5" customHeight="1">
      <c r="A18" s="27" t="s">
        <v>26</v>
      </c>
      <c r="B18" s="28" t="s">
        <v>34</v>
      </c>
      <c r="C18" s="28" t="s">
        <v>52</v>
      </c>
      <c r="D18" s="28" t="s">
        <v>59</v>
      </c>
      <c r="E18" s="28" t="s">
        <v>30</v>
      </c>
      <c r="F18" s="5">
        <v>14</v>
      </c>
      <c r="G18" s="6">
        <v>1.499139</v>
      </c>
      <c r="H18" s="28">
        <v>5</v>
      </c>
      <c r="I18" s="28" t="s">
        <v>60</v>
      </c>
      <c r="J18" s="6">
        <v>0</v>
      </c>
      <c r="K18" s="6">
        <v>0</v>
      </c>
      <c r="L18" s="6">
        <v>0.299828</v>
      </c>
      <c r="M18" s="6">
        <v>0.2998278</v>
      </c>
      <c r="N18" s="6">
        <f t="shared" si="0"/>
        <v>0.5996558</v>
      </c>
      <c r="O18" s="28">
        <v>1.0376454483231</v>
      </c>
      <c r="P18" s="28" t="s">
        <v>38</v>
      </c>
      <c r="Q18" s="29" t="s">
        <v>33</v>
      </c>
    </row>
    <row r="19" spans="1:17" ht="12.75" customHeight="1">
      <c r="A19" s="40" t="s">
        <v>6</v>
      </c>
      <c r="B19" s="41"/>
      <c r="C19" s="41"/>
      <c r="D19" s="41"/>
      <c r="E19" s="42"/>
      <c r="F19" s="5">
        <f>SUM(F10:F18)</f>
        <v>147</v>
      </c>
      <c r="G19" s="6">
        <f>SUM(G10:G18)</f>
        <v>13.765757429999999</v>
      </c>
      <c r="H19" s="3"/>
      <c r="I19" s="3"/>
      <c r="J19" s="3"/>
      <c r="K19" s="3"/>
      <c r="L19" s="3"/>
      <c r="M19" s="3"/>
      <c r="N19" s="6">
        <f>SUM(N10:N18)</f>
        <v>6.598798056000001</v>
      </c>
      <c r="O19" s="3"/>
      <c r="P19" s="3"/>
      <c r="Q19" s="4"/>
    </row>
    <row r="20" spans="1:15" ht="3.75" customHeight="1">
      <c r="A20" s="2"/>
      <c r="B20" s="2"/>
      <c r="C20" s="1"/>
      <c r="D20" s="2"/>
      <c r="E20" s="2"/>
      <c r="F20" s="2"/>
      <c r="G20" s="2"/>
      <c r="H20" s="2"/>
      <c r="I20" s="2"/>
      <c r="J20" s="2"/>
      <c r="K20" s="2"/>
      <c r="L20" s="2"/>
      <c r="M20" s="2"/>
      <c r="N20" s="2"/>
      <c r="O20" s="2"/>
    </row>
    <row r="21" spans="1:17" ht="12.75" customHeight="1">
      <c r="A21" s="43" t="s">
        <v>7</v>
      </c>
      <c r="B21" s="44"/>
      <c r="C21" s="44"/>
      <c r="D21" s="45"/>
      <c r="E21" s="7"/>
      <c r="F21" s="7"/>
      <c r="G21" s="7"/>
      <c r="H21" s="7"/>
      <c r="I21" s="7"/>
      <c r="J21" s="7"/>
      <c r="K21" s="7"/>
      <c r="L21" s="7"/>
      <c r="M21" s="7"/>
      <c r="N21" s="7"/>
      <c r="O21" s="7"/>
      <c r="P21" s="7"/>
      <c r="Q21" s="8"/>
    </row>
    <row r="22" spans="1:17" ht="57" customHeight="1">
      <c r="A22" s="30" t="s">
        <v>26</v>
      </c>
      <c r="B22" s="31" t="s">
        <v>61</v>
      </c>
      <c r="C22" s="31" t="s">
        <v>62</v>
      </c>
      <c r="D22" s="31" t="s">
        <v>63</v>
      </c>
      <c r="E22" s="31" t="s">
        <v>64</v>
      </c>
      <c r="F22" s="9">
        <v>195</v>
      </c>
      <c r="G22" s="10">
        <v>0.7</v>
      </c>
      <c r="H22" s="31">
        <v>10</v>
      </c>
      <c r="I22" s="31" t="s">
        <v>65</v>
      </c>
      <c r="J22" s="10">
        <v>0</v>
      </c>
      <c r="K22" s="10">
        <v>0</v>
      </c>
      <c r="L22" s="10">
        <v>0</v>
      </c>
      <c r="M22" s="10">
        <v>0.23255088</v>
      </c>
      <c r="N22" s="10">
        <f>SUM(J22:M22)</f>
        <v>0.23255088</v>
      </c>
      <c r="O22" s="31">
        <v>3.460643394935</v>
      </c>
      <c r="P22" s="31" t="s">
        <v>32</v>
      </c>
      <c r="Q22" s="32" t="s">
        <v>66</v>
      </c>
    </row>
    <row r="23" spans="1:17" ht="39" customHeight="1">
      <c r="A23" s="30" t="s">
        <v>26</v>
      </c>
      <c r="B23" s="31" t="s">
        <v>67</v>
      </c>
      <c r="C23" s="31" t="s">
        <v>68</v>
      </c>
      <c r="D23" s="31" t="s">
        <v>69</v>
      </c>
      <c r="E23" s="31" t="s">
        <v>64</v>
      </c>
      <c r="F23" s="9">
        <v>14</v>
      </c>
      <c r="G23" s="10">
        <v>0.086332</v>
      </c>
      <c r="H23" s="31">
        <v>6</v>
      </c>
      <c r="I23" s="31" t="s">
        <v>70</v>
      </c>
      <c r="J23" s="10">
        <v>0</v>
      </c>
      <c r="K23" s="10">
        <v>0.014388666666667</v>
      </c>
      <c r="L23" s="10">
        <v>0.014388666666667</v>
      </c>
      <c r="M23" s="10">
        <v>0.122326</v>
      </c>
      <c r="N23" s="10">
        <f>SUM(J23:M23)</f>
        <v>0.151103333333334</v>
      </c>
      <c r="O23" s="31">
        <v>2.8336755646817</v>
      </c>
      <c r="P23" s="31" t="s">
        <v>32</v>
      </c>
      <c r="Q23" s="32" t="s">
        <v>33</v>
      </c>
    </row>
    <row r="24" spans="1:17" ht="40.5" customHeight="1">
      <c r="A24" s="30" t="s">
        <v>26</v>
      </c>
      <c r="B24" s="31" t="s">
        <v>71</v>
      </c>
      <c r="C24" s="31" t="s">
        <v>72</v>
      </c>
      <c r="D24" s="31" t="s">
        <v>73</v>
      </c>
      <c r="E24" s="31" t="s">
        <v>64</v>
      </c>
      <c r="F24" s="9">
        <v>2300</v>
      </c>
      <c r="G24" s="10">
        <v>2224.77</v>
      </c>
      <c r="H24" s="31">
        <v>10</v>
      </c>
      <c r="I24" s="31" t="s">
        <v>74</v>
      </c>
      <c r="J24" s="10">
        <v>0</v>
      </c>
      <c r="K24" s="10">
        <v>0</v>
      </c>
      <c r="L24" s="10">
        <v>0</v>
      </c>
      <c r="M24" s="10">
        <v>0</v>
      </c>
      <c r="N24" s="10">
        <f>SUM(J24:M24)</f>
        <v>0</v>
      </c>
      <c r="O24" s="31">
        <v>1.9931553730322</v>
      </c>
      <c r="P24" s="31" t="s">
        <v>33</v>
      </c>
      <c r="Q24" s="32" t="s">
        <v>33</v>
      </c>
    </row>
    <row r="25" spans="1:17" ht="39" customHeight="1">
      <c r="A25" s="30" t="s">
        <v>26</v>
      </c>
      <c r="B25" s="31" t="s">
        <v>67</v>
      </c>
      <c r="C25" s="31" t="s">
        <v>68</v>
      </c>
      <c r="D25" s="31" t="s">
        <v>75</v>
      </c>
      <c r="E25" s="31" t="s">
        <v>64</v>
      </c>
      <c r="F25" s="9">
        <v>10</v>
      </c>
      <c r="G25" s="10">
        <v>0.990771</v>
      </c>
      <c r="H25" s="31">
        <v>6</v>
      </c>
      <c r="I25" s="31" t="s">
        <v>76</v>
      </c>
      <c r="J25" s="10">
        <v>0</v>
      </c>
      <c r="K25" s="10">
        <v>0</v>
      </c>
      <c r="L25" s="10">
        <v>0.1651285</v>
      </c>
      <c r="M25" s="10">
        <v>0.1651285</v>
      </c>
      <c r="N25" s="10">
        <f>SUM(J25:M25)</f>
        <v>0.330257</v>
      </c>
      <c r="O25" s="31">
        <v>1.9219712525667</v>
      </c>
      <c r="P25" s="31" t="s">
        <v>38</v>
      </c>
      <c r="Q25" s="32" t="s">
        <v>33</v>
      </c>
    </row>
    <row r="26" spans="1:17" ht="30" customHeight="1">
      <c r="A26" s="30" t="s">
        <v>26</v>
      </c>
      <c r="B26" s="31" t="s">
        <v>67</v>
      </c>
      <c r="C26" s="31" t="s">
        <v>52</v>
      </c>
      <c r="D26" s="31" t="s">
        <v>77</v>
      </c>
      <c r="E26" s="31" t="s">
        <v>64</v>
      </c>
      <c r="F26" s="9">
        <v>7</v>
      </c>
      <c r="G26" s="10">
        <v>0.988548</v>
      </c>
      <c r="H26" s="31">
        <v>6</v>
      </c>
      <c r="I26" s="31" t="s">
        <v>78</v>
      </c>
      <c r="J26" s="10">
        <v>0</v>
      </c>
      <c r="K26" s="10">
        <v>0</v>
      </c>
      <c r="L26" s="10">
        <v>0</v>
      </c>
      <c r="M26" s="10">
        <v>0.144328008</v>
      </c>
      <c r="N26" s="10">
        <f>SUM(J26:M26)</f>
        <v>0.144328008</v>
      </c>
      <c r="O26" s="31">
        <v>0.87611225188227</v>
      </c>
      <c r="P26" s="31" t="s">
        <v>38</v>
      </c>
      <c r="Q26" s="32" t="s">
        <v>33</v>
      </c>
    </row>
    <row r="27" spans="1:17" ht="12.75" customHeight="1">
      <c r="A27" s="43" t="s">
        <v>8</v>
      </c>
      <c r="B27" s="44"/>
      <c r="C27" s="44"/>
      <c r="D27" s="44"/>
      <c r="E27" s="45"/>
      <c r="F27" s="9">
        <f>SUM(F22:F26)</f>
        <v>2526</v>
      </c>
      <c r="G27" s="10">
        <f>SUM(G22:G26)</f>
        <v>2227.535651</v>
      </c>
      <c r="H27" s="7"/>
      <c r="I27" s="7"/>
      <c r="J27" s="7"/>
      <c r="K27" s="7"/>
      <c r="L27" s="7"/>
      <c r="M27" s="7"/>
      <c r="N27" s="10">
        <f>SUM(N22:N26)</f>
        <v>0.8582392213333341</v>
      </c>
      <c r="O27" s="7"/>
      <c r="P27" s="7"/>
      <c r="Q27" s="8"/>
    </row>
    <row r="28" spans="1:15" ht="4.5" customHeight="1">
      <c r="A28" s="2"/>
      <c r="B28" s="2"/>
      <c r="C28" s="1"/>
      <c r="D28" s="2"/>
      <c r="E28" s="2"/>
      <c r="F28" s="2"/>
      <c r="G28" s="2"/>
      <c r="H28" s="2"/>
      <c r="I28" s="2"/>
      <c r="J28" s="2"/>
      <c r="K28" s="2"/>
      <c r="L28" s="2"/>
      <c r="M28" s="2"/>
      <c r="N28" s="2"/>
      <c r="O28" s="2"/>
    </row>
    <row r="29" spans="1:17" ht="12.75" customHeight="1">
      <c r="A29" s="37" t="s">
        <v>9</v>
      </c>
      <c r="B29" s="38"/>
      <c r="C29" s="38"/>
      <c r="D29" s="38"/>
      <c r="E29" s="39"/>
      <c r="F29" s="13">
        <f>SUM(F27,F19)</f>
        <v>2673</v>
      </c>
      <c r="G29" s="13">
        <f>SUM(G27,G19)</f>
        <v>2241.3014084300003</v>
      </c>
      <c r="H29" s="11"/>
      <c r="I29" s="11"/>
      <c r="J29" s="11"/>
      <c r="K29" s="11"/>
      <c r="L29" s="11"/>
      <c r="M29" s="11"/>
      <c r="N29" s="13">
        <f>SUM(N27,N19)</f>
        <v>7.457037277333335</v>
      </c>
      <c r="O29" s="11"/>
      <c r="P29" s="11"/>
      <c r="Q29" s="12"/>
    </row>
    <row r="30" spans="4:5" ht="12.75" customHeight="1">
      <c r="D30" s="33"/>
      <c r="E30" s="34"/>
    </row>
    <row r="31" ht="12.75" customHeight="1">
      <c r="D31" s="33"/>
    </row>
    <row r="32" ht="12.75" customHeight="1">
      <c r="D32" s="33"/>
    </row>
    <row r="33" ht="12.75" customHeight="1">
      <c r="D33" s="33"/>
    </row>
  </sheetData>
  <sheetProtection insertColumns="0" insertRows="0" deleteColumns="0" deleteRows="0" sort="0"/>
  <mergeCells count="9">
    <mergeCell ref="A2:Q2"/>
    <mergeCell ref="A3:Q3"/>
    <mergeCell ref="A5:Q5"/>
    <mergeCell ref="A6:Q6"/>
    <mergeCell ref="A29:E29"/>
    <mergeCell ref="A9:D9"/>
    <mergeCell ref="A19:E19"/>
    <mergeCell ref="A21:D21"/>
    <mergeCell ref="A27:E27"/>
  </mergeCells>
  <dataValidations count="7">
    <dataValidation type="list" showInputMessage="1" showErrorMessage="1" sqref="N10:N12 N16:N18">
      <formula1>METHOD</formula1>
    </dataValidation>
    <dataValidation type="list" allowBlank="1" showInputMessage="1" showErrorMessage="1" sqref="U1:U7 S1:T7 D29 D8 D1:D5">
      <formula1>#REF!</formula1>
    </dataValidation>
    <dataValidation type="list" allowBlank="1" showInputMessage="1" showErrorMessage="1" sqref="D14">
      <formula1>COMPETITION_TYPE</formula1>
    </dataValidation>
    <dataValidation type="list" allowBlank="1" showDropDown="1" showInputMessage="1" showErrorMessage="1" sqref="E9:O9 F13:K13 E15:O15 M13:O13 M22:O22 F22:K22 F19:K19 M19:O19">
      <formula1>""""""</formula1>
    </dataValidation>
    <dataValidation allowBlank="1" showInputMessage="1" showErrorMessage="1" sqref="E22 L22"/>
    <dataValidation type="list" allowBlank="1" showInputMessage="1" showErrorMessage="1" errorTitle="Invalid entry" error="The value you entered is not valid.&#10;&#10;A user has restricted values that can be entered into this cell." sqref="D10:D12">
      <formula1>STREAMLINED_LIST</formula1>
    </dataValidation>
    <dataValidation type="list" allowBlank="1" showInputMessage="1" showErrorMessage="1" errorTitle="Invalid entry" error="The value you entered is not valid.&#10;&#10;A user has restricted values that can be entered into this cell." sqref="D16:D18">
      <formula1>STANDARD_LIST</formula1>
    </dataValidation>
  </dataValidations>
  <printOptions horizontalCentered="1"/>
  <pageMargins left="0.25" right="0.25" top="0.18" bottom="0.21" header="0.17" footer="0.21"/>
  <pageSetup horizontalDpi="600" verticalDpi="600" orientation="landscape" paperSize="5" scale="60" r:id="rId1"/>
  <headerFooter alignWithMargins="0">
    <oddHeader>&amp;L&amp;"Times New Roman,Bold"&amp;16       Savings and Performance Achievements</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Inforelinace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Inforeliance</dc:creator>
  <cp:keywords/>
  <dc:description/>
  <cp:lastModifiedBy>OST User</cp:lastModifiedBy>
  <cp:lastPrinted>2008-03-20T16:08:19Z</cp:lastPrinted>
  <dcterms:created xsi:type="dcterms:W3CDTF">2007-12-04T17:50:08Z</dcterms:created>
  <dcterms:modified xsi:type="dcterms:W3CDTF">2008-03-20T16:11:15Z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