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8370" windowHeight="6510" tabRatio="848" activeTab="1"/>
  </bookViews>
  <sheets>
    <sheet name="monthdata" sheetId="1" r:id="rId1"/>
    <sheet name="anndata" sheetId="2" r:id="rId2"/>
    <sheet name="Gasoline Annual" sheetId="3" r:id="rId3"/>
    <sheet name="Gasoline Monthly" sheetId="4" r:id="rId4"/>
    <sheet name="Crude Oil" sheetId="5" r:id="rId5"/>
    <sheet name="Diesel" sheetId="6" r:id="rId6"/>
    <sheet name="Heating Oil" sheetId="7" r:id="rId7"/>
    <sheet name="Notes" sheetId="8" r:id="rId8"/>
  </sheets>
  <definedNames/>
  <calcPr fullCalcOnLoad="1"/>
</workbook>
</file>

<file path=xl/sharedStrings.xml><?xml version="1.0" encoding="utf-8"?>
<sst xmlns="http://schemas.openxmlformats.org/spreadsheetml/2006/main" count="88" uniqueCount="72">
  <si>
    <t>"DATE"</t>
  </si>
  <si>
    <t>CPIU</t>
  </si>
  <si>
    <t>1982-1984=1</t>
  </si>
  <si>
    <t>cents/gallon</t>
  </si>
  <si>
    <t>index</t>
  </si>
  <si>
    <t>Retail Gasoline Price</t>
  </si>
  <si>
    <t>Adjusted CPIU</t>
  </si>
  <si>
    <t>Nominal</t>
  </si>
  <si>
    <t>cpiu adjusted</t>
  </si>
  <si>
    <t>Year</t>
  </si>
  <si>
    <t>Retail price</t>
  </si>
  <si>
    <t xml:space="preserve">Heating Oil </t>
  </si>
  <si>
    <t>Diesel Fuel</t>
  </si>
  <si>
    <t>adjusted index</t>
  </si>
  <si>
    <t>MGRARUS</t>
  </si>
  <si>
    <t>D2RCUUS</t>
  </si>
  <si>
    <t>RAIMUUS</t>
  </si>
  <si>
    <t>DSRTUUS</t>
  </si>
  <si>
    <t>Price</t>
  </si>
  <si>
    <t>Crude Oil Price</t>
  </si>
  <si>
    <t xml:space="preserve">Real Gasoline </t>
  </si>
  <si>
    <t>(excludes taxes)</t>
  </si>
  <si>
    <t>Real cents/gallon</t>
  </si>
  <si>
    <t>Real $/barrel</t>
  </si>
  <si>
    <t>Imported Refiner</t>
  </si>
  <si>
    <t xml:space="preserve">Average </t>
  </si>
  <si>
    <t>Acquisition Cost</t>
  </si>
  <si>
    <t>History</t>
  </si>
  <si>
    <t>1982 -1994: Energy Information Administration (EIA) data extrapolated using BLS survey data.</t>
  </si>
  <si>
    <t>Heating Oil (excluding taxes)</t>
  </si>
  <si>
    <t>Gasoline Regular Grade Retail Price (including taxes)</t>
  </si>
  <si>
    <t>Diesel Fuel (including taxes)</t>
  </si>
  <si>
    <t>Crude Oil (refiner average imported crude oil acquisition cost)</t>
  </si>
  <si>
    <t xml:space="preserve">Consumer Price Index (all urban consumers): </t>
  </si>
  <si>
    <t>U.S. Bureau of Labor Statistics</t>
  </si>
  <si>
    <t>Forecasts</t>
  </si>
  <si>
    <t>Global Insight macroeconomic model</t>
  </si>
  <si>
    <t xml:space="preserve">Consumer Price Index </t>
  </si>
  <si>
    <t xml:space="preserve">Prices: </t>
  </si>
  <si>
    <t>Data Sources</t>
  </si>
  <si>
    <t>Real Price Calculation Procedure</t>
  </si>
  <si>
    <r>
      <t xml:space="preserve">Real Price in Month A = Nominal Price in Month A </t>
    </r>
    <r>
      <rPr>
        <sz val="10"/>
        <rFont val="Symbol"/>
        <family val="1"/>
      </rPr>
      <t>·</t>
    </r>
    <r>
      <rPr>
        <sz val="10"/>
        <rFont val="Arial"/>
        <family val="0"/>
      </rPr>
      <t xml:space="preserve"> (Consumer Price Index in Base Month / Consumer Price Index in Month A)</t>
    </r>
  </si>
  <si>
    <t>1982-84=1.00</t>
  </si>
  <si>
    <t>$/barrel</t>
  </si>
  <si>
    <t>1980 - Sep. 1982: EIA survey ERA-51 "Transfer Pricing Report"</t>
  </si>
  <si>
    <t>Oct. 1982 - June 1984: EIA survey EP-51 "Monthly Foreign Crude Oil Transaction Report"</t>
  </si>
  <si>
    <t xml:space="preserve">July 1984 - Present: EIA survey EIA-856, "Monthly Foreign Crude Oil Acquisition Report" </t>
  </si>
  <si>
    <t>1980 - 1982: EIA survey EIA-9A, "No. 2 Distillate Price Monitoring Report,"</t>
  </si>
  <si>
    <r>
      <t xml:space="preserve">EIA </t>
    </r>
    <r>
      <rPr>
        <i/>
        <sz val="10"/>
        <rFont val="Arial"/>
        <family val="2"/>
      </rPr>
      <t>Petroleum Marketing Monthly</t>
    </r>
  </si>
  <si>
    <r>
      <t xml:space="preserve">EIA </t>
    </r>
    <r>
      <rPr>
        <i/>
        <sz val="10"/>
        <rFont val="Arial"/>
        <family val="2"/>
      </rPr>
      <t>Weekly Petroleum Status Report</t>
    </r>
    <r>
      <rPr>
        <sz val="10"/>
        <rFont val="Arial"/>
        <family val="0"/>
      </rPr>
      <t>, EIA survey EIA-888 "On-Highway Diesel Fuel Price Survey"</t>
    </r>
  </si>
  <si>
    <r>
      <t xml:space="preserve">EIA </t>
    </r>
    <r>
      <rPr>
        <i/>
        <sz val="10"/>
        <rFont val="Arial"/>
        <family val="2"/>
      </rPr>
      <t>Short-Term Energy Outlook</t>
    </r>
    <r>
      <rPr>
        <sz val="10"/>
        <rFont val="Arial"/>
        <family val="0"/>
      </rPr>
      <t xml:space="preserve"> model</t>
    </r>
  </si>
  <si>
    <t xml:space="preserve">1980 - 1981: Bureau of Labor Statistics unleaded  regular    </t>
  </si>
  <si>
    <t>1919 - 1979: Bureau of Labor Statistics leaded regular</t>
  </si>
  <si>
    <r>
      <t xml:space="preserve">1995 - Present: EIA </t>
    </r>
    <r>
      <rPr>
        <i/>
        <sz val="10"/>
        <rFont val="Arial"/>
        <family val="2"/>
      </rPr>
      <t>Weekly Petroleum Status Report</t>
    </r>
    <r>
      <rPr>
        <sz val="10"/>
        <rFont val="Arial"/>
        <family val="0"/>
      </rPr>
      <t>, weekly EIA-878 "Motor Gasoline Price Survey"</t>
    </r>
  </si>
  <si>
    <t>Regular Grade</t>
  </si>
  <si>
    <t>Gasoline Price</t>
  </si>
  <si>
    <t>Retail Price</t>
  </si>
  <si>
    <t xml:space="preserve">Real Imported </t>
  </si>
  <si>
    <t>Adjusted CPI</t>
  </si>
  <si>
    <t>Consumer Price</t>
  </si>
  <si>
    <t>Index (CPI)</t>
  </si>
  <si>
    <t>Oil Price</t>
  </si>
  <si>
    <t>Real Heating</t>
  </si>
  <si>
    <t>Real Diesel</t>
  </si>
  <si>
    <t>Fuel Price</t>
  </si>
  <si>
    <t>1983 - Present: EIA surveys EIA-782A, "Refiners’/Gas Plant Operators’ Monthly Petroleum Product Sales Report," and EIA-782B "Resellers'/Retailers' Monthly Petroleum Product Sales Report".</t>
  </si>
  <si>
    <t>The "base" month is the current month of this publication.</t>
  </si>
  <si>
    <t>Nominal Crude Oil</t>
  </si>
  <si>
    <t>Nominal Retail</t>
  </si>
  <si>
    <t>2007=1.00</t>
  </si>
  <si>
    <t>December 2008 STEO</t>
  </si>
  <si>
    <t>December 2008=1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</si>
</sst>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/d"/>
    <numFmt numFmtId="167" formatCode="0.00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&quot;$&quot;#,##0.00"/>
    <numFmt numFmtId="173" formatCode="#.00"/>
    <numFmt numFmtId="174" formatCode="#,##0.0"/>
  </numFmts>
  <fonts count="23">
    <font>
      <sz val="10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9.75"/>
      <name val="Arial"/>
      <family val="2"/>
    </font>
    <font>
      <b/>
      <sz val="9.25"/>
      <name val="Arial"/>
      <family val="2"/>
    </font>
    <font>
      <sz val="10"/>
      <color indexed="48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8"/>
      <color indexed="8"/>
      <name val="Arial"/>
      <family val="2"/>
    </font>
    <font>
      <sz val="8"/>
      <name val="Courier"/>
      <family val="0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 locked="0"/>
    </xf>
    <xf numFmtId="173" fontId="18" fillId="0" borderId="0">
      <alignment/>
      <protection locked="0"/>
    </xf>
    <xf numFmtId="0" fontId="4" fillId="0" borderId="0" applyNumberFormat="0" applyFill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18" fillId="0" borderId="1">
      <alignment/>
      <protection locked="0"/>
    </xf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 wrapText="1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vertical="top" indent="1"/>
    </xf>
    <xf numFmtId="0" fontId="5" fillId="0" borderId="0" xfId="0" applyFont="1" applyAlignment="1">
      <alignment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5" fontId="9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64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1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67" fontId="0" fillId="0" borderId="0" xfId="0" applyNumberFormat="1" applyAlignment="1" applyProtection="1">
      <alignment horizontal="right"/>
      <protection/>
    </xf>
    <xf numFmtId="174" fontId="20" fillId="0" borderId="0" xfId="25" applyNumberFormat="1" applyFont="1" applyFill="1" applyBorder="1" applyAlignment="1" applyProtection="1">
      <alignment horizontal="right"/>
      <protection/>
    </xf>
    <xf numFmtId="174" fontId="22" fillId="0" borderId="0" xfId="25" applyNumberFormat="1" applyFont="1" applyFill="1" applyAlignment="1" applyProtection="1">
      <alignment horizontal="right"/>
      <protection/>
    </xf>
    <xf numFmtId="164" fontId="22" fillId="2" borderId="2" xfId="25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_us_psd_m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Real Gasoline Pump Price: Annual Average 1919- 2009</a:t>
            </a:r>
          </a:p>
        </c:rich>
      </c:tx>
      <c:layout>
        <c:manualLayout>
          <c:xMode val="factor"/>
          <c:yMode val="factor"/>
          <c:x val="0.057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05725"/>
          <c:w val="0.9105"/>
          <c:h val="0.857"/>
        </c:manualLayout>
      </c:layout>
      <c:lineChart>
        <c:grouping val="standard"/>
        <c:varyColors val="0"/>
        <c:ser>
          <c:idx val="0"/>
          <c:order val="0"/>
          <c:tx>
            <c:v>real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numRef>
              <c:f>anndata!$A$10:$A$100</c:f>
              <c:numCach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anndata!$E$10:$E$100</c:f>
              <c:numCache>
                <c:ptCount val="91"/>
                <c:pt idx="0">
                  <c:v>305.37771599999996</c:v>
                </c:pt>
                <c:pt idx="1">
                  <c:v>308.7781739999999</c:v>
                </c:pt>
                <c:pt idx="2">
                  <c:v>304.85935349999994</c:v>
                </c:pt>
                <c:pt idx="3">
                  <c:v>311.763942</c:v>
                </c:pt>
                <c:pt idx="4">
                  <c:v>267.018891</c:v>
                </c:pt>
                <c:pt idx="5">
                  <c:v>254.12203199999993</c:v>
                </c:pt>
                <c:pt idx="6">
                  <c:v>262.62317699999994</c:v>
                </c:pt>
                <c:pt idx="7">
                  <c:v>273.96494849999993</c:v>
                </c:pt>
                <c:pt idx="8">
                  <c:v>251.88270599999998</c:v>
                </c:pt>
                <c:pt idx="9">
                  <c:v>253.49999699999998</c:v>
                </c:pt>
                <c:pt idx="10">
                  <c:v>259.32639149999994</c:v>
                </c:pt>
                <c:pt idx="11">
                  <c:v>247.7980095</c:v>
                </c:pt>
                <c:pt idx="12">
                  <c:v>231.27261299999998</c:v>
                </c:pt>
                <c:pt idx="13">
                  <c:v>272.26471949999996</c:v>
                </c:pt>
                <c:pt idx="14">
                  <c:v>285.2445165</c:v>
                </c:pt>
                <c:pt idx="15">
                  <c:v>291.94176</c:v>
                </c:pt>
                <c:pt idx="16">
                  <c:v>284.684685</c:v>
                </c:pt>
                <c:pt idx="17">
                  <c:v>291.07091099999997</c:v>
                </c:pt>
                <c:pt idx="18">
                  <c:v>288.72791249999995</c:v>
                </c:pt>
                <c:pt idx="19">
                  <c:v>287.1313559999999</c:v>
                </c:pt>
                <c:pt idx="20">
                  <c:v>279.91574999999995</c:v>
                </c:pt>
                <c:pt idx="21">
                  <c:v>272.22325049999995</c:v>
                </c:pt>
                <c:pt idx="22">
                  <c:v>270.8133045</c:v>
                </c:pt>
                <c:pt idx="23">
                  <c:v>260.01063</c:v>
                </c:pt>
                <c:pt idx="24">
                  <c:v>246.13924949999995</c:v>
                </c:pt>
                <c:pt idx="25">
                  <c:v>242.65585349999998</c:v>
                </c:pt>
                <c:pt idx="26">
                  <c:v>236.207424</c:v>
                </c:pt>
                <c:pt idx="27">
                  <c:v>220.51140749999993</c:v>
                </c:pt>
                <c:pt idx="28">
                  <c:v>214.53987149999998</c:v>
                </c:pt>
                <c:pt idx="29">
                  <c:v>222.93734399999997</c:v>
                </c:pt>
                <c:pt idx="30">
                  <c:v>233.03504549999997</c:v>
                </c:pt>
                <c:pt idx="31">
                  <c:v>230.5054365</c:v>
                </c:pt>
                <c:pt idx="32">
                  <c:v>216.7377285</c:v>
                </c:pt>
                <c:pt idx="33">
                  <c:v>215.307048</c:v>
                </c:pt>
                <c:pt idx="34">
                  <c:v>222.43971599999998</c:v>
                </c:pt>
                <c:pt idx="35">
                  <c:v>224.0362725</c:v>
                </c:pt>
                <c:pt idx="36">
                  <c:v>225.11446649999996</c:v>
                </c:pt>
                <c:pt idx="37">
                  <c:v>228.16243799999998</c:v>
                </c:pt>
                <c:pt idx="38">
                  <c:v>228.452721</c:v>
                </c:pt>
                <c:pt idx="39">
                  <c:v>217.96106399999996</c:v>
                </c:pt>
                <c:pt idx="40">
                  <c:v>218.0647365</c:v>
                </c:pt>
                <c:pt idx="41">
                  <c:v>218.06473649999998</c:v>
                </c:pt>
                <c:pt idx="42">
                  <c:v>213.31653599999996</c:v>
                </c:pt>
                <c:pt idx="43">
                  <c:v>210.37223699999996</c:v>
                </c:pt>
                <c:pt idx="44">
                  <c:v>206.1216645</c:v>
                </c:pt>
                <c:pt idx="45">
                  <c:v>202.99075499999998</c:v>
                </c:pt>
                <c:pt idx="46">
                  <c:v>205.04347049999996</c:v>
                </c:pt>
                <c:pt idx="47">
                  <c:v>205.2922845</c:v>
                </c:pt>
                <c:pt idx="48">
                  <c:v>205.852116</c:v>
                </c:pt>
                <c:pt idx="49">
                  <c:v>200.85510149999996</c:v>
                </c:pt>
                <c:pt idx="50">
                  <c:v>196.8326085</c:v>
                </c:pt>
                <c:pt idx="51">
                  <c:v>190.71593099999998</c:v>
                </c:pt>
                <c:pt idx="52">
                  <c:v>186.50682749999999</c:v>
                </c:pt>
                <c:pt idx="53">
                  <c:v>199.963518</c:v>
                </c:pt>
                <c:pt idx="54">
                  <c:v>181.2817335</c:v>
                </c:pt>
                <c:pt idx="55">
                  <c:v>220.4284695</c:v>
                </c:pt>
                <c:pt idx="56">
                  <c:v>220.532142</c:v>
                </c:pt>
                <c:pt idx="57">
                  <c:v>216.71699399999994</c:v>
                </c:pt>
                <c:pt idx="58">
                  <c:v>212.14348996353257</c:v>
                </c:pt>
                <c:pt idx="59">
                  <c:v>200.34430578298586</c:v>
                </c:pt>
                <c:pt idx="60">
                  <c:v>245.609469916847</c:v>
                </c:pt>
                <c:pt idx="61">
                  <c:v>313.2847157304785</c:v>
                </c:pt>
                <c:pt idx="62">
                  <c:v>314.31534515789474</c:v>
                </c:pt>
                <c:pt idx="63">
                  <c:v>270.411752349566</c:v>
                </c:pt>
                <c:pt idx="64">
                  <c:v>250.71026163996774</c:v>
                </c:pt>
                <c:pt idx="65">
                  <c:v>234.70131961779077</c:v>
                </c:pt>
                <c:pt idx="66">
                  <c:v>224.50388023874996</c:v>
                </c:pt>
                <c:pt idx="67">
                  <c:v>168.1637708060275</c:v>
                </c:pt>
                <c:pt idx="68">
                  <c:v>166.30183822033752</c:v>
                </c:pt>
                <c:pt idx="69">
                  <c:v>159.2504797875872</c:v>
                </c:pt>
                <c:pt idx="70">
                  <c:v>164.6785435658864</c:v>
                </c:pt>
                <c:pt idx="71">
                  <c:v>178.87042717294673</c:v>
                </c:pt>
                <c:pt idx="72">
                  <c:v>167.9334694297697</c:v>
                </c:pt>
                <c:pt idx="73">
                  <c:v>160.51313134948978</c:v>
                </c:pt>
                <c:pt idx="74">
                  <c:v>153.49621850992776</c:v>
                </c:pt>
                <c:pt idx="75">
                  <c:v>150.27211793459932</c:v>
                </c:pt>
                <c:pt idx="76">
                  <c:v>150.78503578452796</c:v>
                </c:pt>
                <c:pt idx="77">
                  <c:v>158.47569687798668</c:v>
                </c:pt>
                <c:pt idx="78">
                  <c:v>154.9490562707641</c:v>
                </c:pt>
                <c:pt idx="79">
                  <c:v>130.93076103617412</c:v>
                </c:pt>
                <c:pt idx="80">
                  <c:v>141.22553614277143</c:v>
                </c:pt>
                <c:pt idx="81">
                  <c:v>178.89827743902435</c:v>
                </c:pt>
                <c:pt idx="82">
                  <c:v>166.96287337662335</c:v>
                </c:pt>
                <c:pt idx="83">
                  <c:v>154.53868121178434</c:v>
                </c:pt>
                <c:pt idx="84">
                  <c:v>175.6798125</c:v>
                </c:pt>
                <c:pt idx="85">
                  <c:v>202.95442297511912</c:v>
                </c:pt>
                <c:pt idx="86">
                  <c:v>240.78774193548387</c:v>
                </c:pt>
                <c:pt idx="87">
                  <c:v>264.94083333333333</c:v>
                </c:pt>
                <c:pt idx="88">
                  <c:v>280.6</c:v>
                </c:pt>
                <c:pt idx="89">
                  <c:v>314.319294423068</c:v>
                </c:pt>
                <c:pt idx="90">
                  <c:v>195.0521977767485</c:v>
                </c:pt>
              </c:numCache>
            </c:numRef>
          </c:val>
          <c:smooth val="0"/>
        </c:ser>
        <c:ser>
          <c:idx val="1"/>
          <c:order val="1"/>
          <c:tx>
            <c:v>nominal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anndata!$A$10:$A$100</c:f>
              <c:numCach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anndata!$B$10:$B$100</c:f>
              <c:numCache>
                <c:ptCount val="91"/>
                <c:pt idx="0">
                  <c:v>25.47</c:v>
                </c:pt>
                <c:pt idx="1">
                  <c:v>29.83</c:v>
                </c:pt>
                <c:pt idx="2">
                  <c:v>26.31</c:v>
                </c:pt>
                <c:pt idx="3">
                  <c:v>25.2</c:v>
                </c:pt>
                <c:pt idx="4">
                  <c:v>21.97</c:v>
                </c:pt>
                <c:pt idx="5">
                  <c:v>20.95</c:v>
                </c:pt>
                <c:pt idx="6">
                  <c:v>22.2</c:v>
                </c:pt>
                <c:pt idx="7">
                  <c:v>23.38</c:v>
                </c:pt>
                <c:pt idx="8">
                  <c:v>21.09</c:v>
                </c:pt>
                <c:pt idx="9">
                  <c:v>20.94</c:v>
                </c:pt>
                <c:pt idx="10">
                  <c:v>21.42</c:v>
                </c:pt>
                <c:pt idx="11">
                  <c:v>19.95</c:v>
                </c:pt>
                <c:pt idx="12">
                  <c:v>16.98</c:v>
                </c:pt>
                <c:pt idx="13">
                  <c:v>17.93</c:v>
                </c:pt>
                <c:pt idx="14">
                  <c:v>17.82</c:v>
                </c:pt>
                <c:pt idx="15">
                  <c:v>18.85</c:v>
                </c:pt>
                <c:pt idx="16">
                  <c:v>18.84</c:v>
                </c:pt>
                <c:pt idx="17">
                  <c:v>19.45</c:v>
                </c:pt>
                <c:pt idx="18">
                  <c:v>19.99</c:v>
                </c:pt>
                <c:pt idx="19">
                  <c:v>19.51</c:v>
                </c:pt>
                <c:pt idx="20">
                  <c:v>18.75</c:v>
                </c:pt>
                <c:pt idx="21">
                  <c:v>18.41</c:v>
                </c:pt>
                <c:pt idx="22">
                  <c:v>19.23</c:v>
                </c:pt>
                <c:pt idx="23">
                  <c:v>20.43</c:v>
                </c:pt>
                <c:pt idx="24">
                  <c:v>20.53</c:v>
                </c:pt>
                <c:pt idx="25">
                  <c:v>20.59</c:v>
                </c:pt>
                <c:pt idx="26">
                  <c:v>20.5</c:v>
                </c:pt>
                <c:pt idx="27">
                  <c:v>20.77</c:v>
                </c:pt>
                <c:pt idx="28">
                  <c:v>23.11</c:v>
                </c:pt>
                <c:pt idx="29">
                  <c:v>25.88</c:v>
                </c:pt>
                <c:pt idx="30">
                  <c:v>26.79</c:v>
                </c:pt>
                <c:pt idx="31">
                  <c:v>26.76</c:v>
                </c:pt>
                <c:pt idx="32">
                  <c:v>27.15</c:v>
                </c:pt>
                <c:pt idx="33">
                  <c:v>27.56</c:v>
                </c:pt>
                <c:pt idx="34">
                  <c:v>28.69</c:v>
                </c:pt>
                <c:pt idx="35">
                  <c:v>29.04</c:v>
                </c:pt>
                <c:pt idx="36">
                  <c:v>29.07</c:v>
                </c:pt>
                <c:pt idx="37">
                  <c:v>29.93</c:v>
                </c:pt>
                <c:pt idx="38">
                  <c:v>30.96</c:v>
                </c:pt>
                <c:pt idx="39">
                  <c:v>30.38</c:v>
                </c:pt>
                <c:pt idx="40">
                  <c:v>30.5</c:v>
                </c:pt>
                <c:pt idx="41">
                  <c:v>31.13</c:v>
                </c:pt>
                <c:pt idx="42">
                  <c:v>30.76</c:v>
                </c:pt>
                <c:pt idx="43">
                  <c:v>30.64</c:v>
                </c:pt>
                <c:pt idx="44">
                  <c:v>30.42</c:v>
                </c:pt>
                <c:pt idx="45">
                  <c:v>30.35</c:v>
                </c:pt>
                <c:pt idx="46">
                  <c:v>31.15</c:v>
                </c:pt>
                <c:pt idx="47">
                  <c:v>32.08</c:v>
                </c:pt>
                <c:pt idx="48">
                  <c:v>33.16</c:v>
                </c:pt>
                <c:pt idx="49">
                  <c:v>33.71</c:v>
                </c:pt>
                <c:pt idx="50">
                  <c:v>34.84</c:v>
                </c:pt>
                <c:pt idx="51">
                  <c:v>35.69</c:v>
                </c:pt>
                <c:pt idx="52">
                  <c:v>36.43</c:v>
                </c:pt>
                <c:pt idx="53">
                  <c:v>36.13</c:v>
                </c:pt>
                <c:pt idx="54">
                  <c:v>38.72</c:v>
                </c:pt>
                <c:pt idx="55">
                  <c:v>52.41</c:v>
                </c:pt>
                <c:pt idx="56">
                  <c:v>57.22</c:v>
                </c:pt>
                <c:pt idx="57">
                  <c:v>59.47</c:v>
                </c:pt>
                <c:pt idx="58">
                  <c:v>62</c:v>
                </c:pt>
                <c:pt idx="59">
                  <c:v>63</c:v>
                </c:pt>
                <c:pt idx="60">
                  <c:v>86</c:v>
                </c:pt>
                <c:pt idx="61">
                  <c:v>124.5</c:v>
                </c:pt>
                <c:pt idx="62">
                  <c:v>137.8</c:v>
                </c:pt>
                <c:pt idx="63">
                  <c:v>125.85224999999998</c:v>
                </c:pt>
                <c:pt idx="64">
                  <c:v>120.42933333333333</c:v>
                </c:pt>
                <c:pt idx="65">
                  <c:v>117.55841666666664</c:v>
                </c:pt>
                <c:pt idx="66">
                  <c:v>116.5045</c:v>
                </c:pt>
                <c:pt idx="67">
                  <c:v>88.97375</c:v>
                </c:pt>
                <c:pt idx="68">
                  <c:v>91.08133333333332</c:v>
                </c:pt>
                <c:pt idx="69">
                  <c:v>90.8555</c:v>
                </c:pt>
                <c:pt idx="70">
                  <c:v>98.48233333333333</c:v>
                </c:pt>
                <c:pt idx="71">
                  <c:v>112.74966666666667</c:v>
                </c:pt>
                <c:pt idx="72">
                  <c:v>110.31208333333332</c:v>
                </c:pt>
                <c:pt idx="73">
                  <c:v>108.60833333333333</c:v>
                </c:pt>
                <c:pt idx="74">
                  <c:v>106.69166666666666</c:v>
                </c:pt>
                <c:pt idx="75">
                  <c:v>107.49166666666663</c:v>
                </c:pt>
                <c:pt idx="76">
                  <c:v>110.925</c:v>
                </c:pt>
                <c:pt idx="77">
                  <c:v>119.95833333333336</c:v>
                </c:pt>
                <c:pt idx="78">
                  <c:v>119.96666666666664</c:v>
                </c:pt>
                <c:pt idx="79">
                  <c:v>102.99166666666667</c:v>
                </c:pt>
                <c:pt idx="80">
                  <c:v>113.54166666666667</c:v>
                </c:pt>
                <c:pt idx="81">
                  <c:v>148.575</c:v>
                </c:pt>
                <c:pt idx="82">
                  <c:v>142.60833333333332</c:v>
                </c:pt>
                <c:pt idx="83">
                  <c:v>134.08333333333334</c:v>
                </c:pt>
                <c:pt idx="84">
                  <c:v>155.9</c:v>
                </c:pt>
                <c:pt idx="85">
                  <c:v>184.9</c:v>
                </c:pt>
                <c:pt idx="86">
                  <c:v>226.8</c:v>
                </c:pt>
                <c:pt idx="87">
                  <c:v>257.6</c:v>
                </c:pt>
                <c:pt idx="88">
                  <c:v>280.6</c:v>
                </c:pt>
                <c:pt idx="89">
                  <c:v>327</c:v>
                </c:pt>
                <c:pt idx="90">
                  <c:v>203.1</c:v>
                </c:pt>
              </c:numCache>
            </c:numRef>
          </c:val>
          <c:smooth val="0"/>
        </c:ser>
        <c:axId val="63504238"/>
        <c:axId val="34667231"/>
      </c:lineChart>
      <c:catAx>
        <c:axId val="6350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Short Term Energy Outlook December 2008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1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4667231"/>
        <c:crosses val="autoZero"/>
        <c:auto val="1"/>
        <c:lblOffset val="100"/>
        <c:tickLblSkip val="4"/>
        <c:noMultiLvlLbl val="0"/>
      </c:catAx>
      <c:valAx>
        <c:axId val="34667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63504238"/>
        <c:crossesAt val="1"/>
        <c:crossBetween val="between"/>
        <c:dispUnits/>
        <c:minorUnit val="1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Regular Gasoline Prices: Nominal and Real</a:t>
            </a:r>
          </a:p>
        </c:rich>
      </c:tx>
      <c:layout>
        <c:manualLayout>
          <c:xMode val="factor"/>
          <c:yMode val="factor"/>
          <c:x val="0.07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04425"/>
          <c:w val="0.88975"/>
          <c:h val="0.87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monthdata!$A$8:$A$367</c:f>
              <c:strCach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29496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29647</c:v>
                </c:pt>
                <c:pt idx="15">
                  <c:v>29678</c:v>
                </c:pt>
                <c:pt idx="16">
                  <c:v>29708</c:v>
                </c:pt>
                <c:pt idx="17">
                  <c:v>29739</c:v>
                </c:pt>
                <c:pt idx="18">
                  <c:v>29769</c:v>
                </c:pt>
                <c:pt idx="19">
                  <c:v>29800</c:v>
                </c:pt>
                <c:pt idx="20">
                  <c:v>29831</c:v>
                </c:pt>
                <c:pt idx="21">
                  <c:v>29862</c:v>
                </c:pt>
                <c:pt idx="22">
                  <c:v>29892</c:v>
                </c:pt>
                <c:pt idx="23">
                  <c:v>29922</c:v>
                </c:pt>
                <c:pt idx="24">
                  <c:v>29953</c:v>
                </c:pt>
                <c:pt idx="25">
                  <c:v>29984</c:v>
                </c:pt>
                <c:pt idx="26">
                  <c:v>30013</c:v>
                </c:pt>
                <c:pt idx="27">
                  <c:v>30044</c:v>
                </c:pt>
                <c:pt idx="28">
                  <c:v>30074</c:v>
                </c:pt>
                <c:pt idx="29">
                  <c:v>30105</c:v>
                </c:pt>
                <c:pt idx="30">
                  <c:v>30135</c:v>
                </c:pt>
                <c:pt idx="31">
                  <c:v>30166</c:v>
                </c:pt>
                <c:pt idx="32">
                  <c:v>30197</c:v>
                </c:pt>
                <c:pt idx="33">
                  <c:v>30228</c:v>
                </c:pt>
                <c:pt idx="34">
                  <c:v>30258</c:v>
                </c:pt>
                <c:pt idx="35">
                  <c:v>30288</c:v>
                </c:pt>
                <c:pt idx="36">
                  <c:v>30319</c:v>
                </c:pt>
                <c:pt idx="37">
                  <c:v>30350</c:v>
                </c:pt>
                <c:pt idx="38">
                  <c:v>30379</c:v>
                </c:pt>
                <c:pt idx="39">
                  <c:v>30410</c:v>
                </c:pt>
                <c:pt idx="40">
                  <c:v>30440</c:v>
                </c:pt>
                <c:pt idx="41">
                  <c:v>30471</c:v>
                </c:pt>
                <c:pt idx="42">
                  <c:v>30501</c:v>
                </c:pt>
                <c:pt idx="43">
                  <c:v>30532</c:v>
                </c:pt>
                <c:pt idx="44">
                  <c:v>30563</c:v>
                </c:pt>
                <c:pt idx="45">
                  <c:v>30594</c:v>
                </c:pt>
                <c:pt idx="46">
                  <c:v>30624</c:v>
                </c:pt>
                <c:pt idx="47">
                  <c:v>30654</c:v>
                </c:pt>
                <c:pt idx="48">
                  <c:v>30685</c:v>
                </c:pt>
                <c:pt idx="49">
                  <c:v>30716</c:v>
                </c:pt>
                <c:pt idx="50">
                  <c:v>30745</c:v>
                </c:pt>
                <c:pt idx="51">
                  <c:v>30776</c:v>
                </c:pt>
                <c:pt idx="52">
                  <c:v>30806</c:v>
                </c:pt>
                <c:pt idx="53">
                  <c:v>30837</c:v>
                </c:pt>
                <c:pt idx="54">
                  <c:v>30867</c:v>
                </c:pt>
                <c:pt idx="55">
                  <c:v>30898</c:v>
                </c:pt>
                <c:pt idx="56">
                  <c:v>30929</c:v>
                </c:pt>
                <c:pt idx="57">
                  <c:v>30960</c:v>
                </c:pt>
                <c:pt idx="58">
                  <c:v>30990</c:v>
                </c:pt>
                <c:pt idx="59">
                  <c:v>31020</c:v>
                </c:pt>
                <c:pt idx="60">
                  <c:v>31051</c:v>
                </c:pt>
                <c:pt idx="61">
                  <c:v>31082</c:v>
                </c:pt>
                <c:pt idx="62">
                  <c:v>31111</c:v>
                </c:pt>
                <c:pt idx="63">
                  <c:v>31142</c:v>
                </c:pt>
                <c:pt idx="64">
                  <c:v>31172</c:v>
                </c:pt>
                <c:pt idx="65">
                  <c:v>31203</c:v>
                </c:pt>
                <c:pt idx="66">
                  <c:v>31233</c:v>
                </c:pt>
                <c:pt idx="67">
                  <c:v>31264</c:v>
                </c:pt>
                <c:pt idx="68">
                  <c:v>31295</c:v>
                </c:pt>
                <c:pt idx="69">
                  <c:v>31326</c:v>
                </c:pt>
                <c:pt idx="70">
                  <c:v>31356</c:v>
                </c:pt>
                <c:pt idx="71">
                  <c:v>31386</c:v>
                </c:pt>
                <c:pt idx="72">
                  <c:v>31417</c:v>
                </c:pt>
                <c:pt idx="73">
                  <c:v>31448</c:v>
                </c:pt>
                <c:pt idx="74">
                  <c:v>31477</c:v>
                </c:pt>
                <c:pt idx="75">
                  <c:v>31508</c:v>
                </c:pt>
                <c:pt idx="76">
                  <c:v>31538</c:v>
                </c:pt>
                <c:pt idx="77">
                  <c:v>31569</c:v>
                </c:pt>
                <c:pt idx="78">
                  <c:v>31599</c:v>
                </c:pt>
                <c:pt idx="79">
                  <c:v>31630</c:v>
                </c:pt>
                <c:pt idx="80">
                  <c:v>31661</c:v>
                </c:pt>
                <c:pt idx="81">
                  <c:v>31692</c:v>
                </c:pt>
                <c:pt idx="82">
                  <c:v>31722</c:v>
                </c:pt>
                <c:pt idx="83">
                  <c:v>31752</c:v>
                </c:pt>
                <c:pt idx="84">
                  <c:v>31783</c:v>
                </c:pt>
                <c:pt idx="85">
                  <c:v>31814</c:v>
                </c:pt>
                <c:pt idx="86">
                  <c:v>31843</c:v>
                </c:pt>
                <c:pt idx="87">
                  <c:v>31874</c:v>
                </c:pt>
                <c:pt idx="88">
                  <c:v>31904</c:v>
                </c:pt>
                <c:pt idx="89">
                  <c:v>31935</c:v>
                </c:pt>
                <c:pt idx="90">
                  <c:v>31965</c:v>
                </c:pt>
                <c:pt idx="91">
                  <c:v>31996</c:v>
                </c:pt>
                <c:pt idx="92">
                  <c:v>32027</c:v>
                </c:pt>
                <c:pt idx="93">
                  <c:v>32058</c:v>
                </c:pt>
                <c:pt idx="94">
                  <c:v>32088</c:v>
                </c:pt>
                <c:pt idx="95">
                  <c:v>32118</c:v>
                </c:pt>
                <c:pt idx="96">
                  <c:v>32149</c:v>
                </c:pt>
                <c:pt idx="97">
                  <c:v>32180</c:v>
                </c:pt>
                <c:pt idx="98">
                  <c:v>32209</c:v>
                </c:pt>
                <c:pt idx="99">
                  <c:v>32240</c:v>
                </c:pt>
                <c:pt idx="100">
                  <c:v>32270</c:v>
                </c:pt>
                <c:pt idx="101">
                  <c:v>32301</c:v>
                </c:pt>
                <c:pt idx="102">
                  <c:v>32331</c:v>
                </c:pt>
                <c:pt idx="103">
                  <c:v>32362</c:v>
                </c:pt>
                <c:pt idx="104">
                  <c:v>32393</c:v>
                </c:pt>
                <c:pt idx="105">
                  <c:v>32424</c:v>
                </c:pt>
                <c:pt idx="106">
                  <c:v>32454</c:v>
                </c:pt>
                <c:pt idx="107">
                  <c:v>32484</c:v>
                </c:pt>
                <c:pt idx="108">
                  <c:v>32515</c:v>
                </c:pt>
                <c:pt idx="109">
                  <c:v>32546</c:v>
                </c:pt>
                <c:pt idx="110">
                  <c:v>32575</c:v>
                </c:pt>
                <c:pt idx="111">
                  <c:v>32606</c:v>
                </c:pt>
                <c:pt idx="112">
                  <c:v>32636</c:v>
                </c:pt>
                <c:pt idx="113">
                  <c:v>32667</c:v>
                </c:pt>
                <c:pt idx="114">
                  <c:v>32697</c:v>
                </c:pt>
                <c:pt idx="115">
                  <c:v>32728</c:v>
                </c:pt>
                <c:pt idx="116">
                  <c:v>32759</c:v>
                </c:pt>
                <c:pt idx="117">
                  <c:v>32790</c:v>
                </c:pt>
                <c:pt idx="118">
                  <c:v>32820</c:v>
                </c:pt>
                <c:pt idx="119">
                  <c:v>32850</c:v>
                </c:pt>
                <c:pt idx="120">
                  <c:v>32881</c:v>
                </c:pt>
                <c:pt idx="121">
                  <c:v>32912</c:v>
                </c:pt>
                <c:pt idx="122">
                  <c:v>32941</c:v>
                </c:pt>
                <c:pt idx="123">
                  <c:v>32972</c:v>
                </c:pt>
                <c:pt idx="124">
                  <c:v>33002</c:v>
                </c:pt>
                <c:pt idx="125">
                  <c:v>33033</c:v>
                </c:pt>
                <c:pt idx="126">
                  <c:v>33063</c:v>
                </c:pt>
                <c:pt idx="127">
                  <c:v>33094</c:v>
                </c:pt>
                <c:pt idx="128">
                  <c:v>33125</c:v>
                </c:pt>
                <c:pt idx="129">
                  <c:v>33156</c:v>
                </c:pt>
                <c:pt idx="130">
                  <c:v>33186</c:v>
                </c:pt>
                <c:pt idx="131">
                  <c:v>33216</c:v>
                </c:pt>
                <c:pt idx="132">
                  <c:v>33247</c:v>
                </c:pt>
                <c:pt idx="133">
                  <c:v>33278</c:v>
                </c:pt>
                <c:pt idx="134">
                  <c:v>33307</c:v>
                </c:pt>
                <c:pt idx="135">
                  <c:v>33338</c:v>
                </c:pt>
                <c:pt idx="136">
                  <c:v>33368</c:v>
                </c:pt>
                <c:pt idx="137">
                  <c:v>33399</c:v>
                </c:pt>
                <c:pt idx="138">
                  <c:v>33429</c:v>
                </c:pt>
                <c:pt idx="139">
                  <c:v>33460</c:v>
                </c:pt>
                <c:pt idx="140">
                  <c:v>33491</c:v>
                </c:pt>
                <c:pt idx="141">
                  <c:v>33522</c:v>
                </c:pt>
                <c:pt idx="142">
                  <c:v>33552</c:v>
                </c:pt>
                <c:pt idx="143">
                  <c:v>33582</c:v>
                </c:pt>
                <c:pt idx="144">
                  <c:v>33613</c:v>
                </c:pt>
                <c:pt idx="145">
                  <c:v>33644</c:v>
                </c:pt>
                <c:pt idx="146">
                  <c:v>33673</c:v>
                </c:pt>
                <c:pt idx="147">
                  <c:v>33704</c:v>
                </c:pt>
                <c:pt idx="148">
                  <c:v>33734</c:v>
                </c:pt>
                <c:pt idx="149">
                  <c:v>33765</c:v>
                </c:pt>
                <c:pt idx="150">
                  <c:v>33795</c:v>
                </c:pt>
                <c:pt idx="151">
                  <c:v>33826</c:v>
                </c:pt>
                <c:pt idx="152">
                  <c:v>33857</c:v>
                </c:pt>
                <c:pt idx="153">
                  <c:v>33888</c:v>
                </c:pt>
                <c:pt idx="154">
                  <c:v>33918</c:v>
                </c:pt>
                <c:pt idx="155">
                  <c:v>33948</c:v>
                </c:pt>
                <c:pt idx="156">
                  <c:v>33979</c:v>
                </c:pt>
                <c:pt idx="157">
                  <c:v>34010</c:v>
                </c:pt>
                <c:pt idx="158">
                  <c:v>34039</c:v>
                </c:pt>
                <c:pt idx="159">
                  <c:v>34070</c:v>
                </c:pt>
                <c:pt idx="160">
                  <c:v>34100</c:v>
                </c:pt>
                <c:pt idx="161">
                  <c:v>34131</c:v>
                </c:pt>
                <c:pt idx="162">
                  <c:v>34161</c:v>
                </c:pt>
                <c:pt idx="163">
                  <c:v>34192</c:v>
                </c:pt>
                <c:pt idx="164">
                  <c:v>34223</c:v>
                </c:pt>
                <c:pt idx="165">
                  <c:v>34254</c:v>
                </c:pt>
                <c:pt idx="166">
                  <c:v>34284</c:v>
                </c:pt>
                <c:pt idx="167">
                  <c:v>34314</c:v>
                </c:pt>
                <c:pt idx="168">
                  <c:v>34345</c:v>
                </c:pt>
                <c:pt idx="169">
                  <c:v>34376</c:v>
                </c:pt>
                <c:pt idx="170">
                  <c:v>34405</c:v>
                </c:pt>
                <c:pt idx="171">
                  <c:v>34436</c:v>
                </c:pt>
                <c:pt idx="172">
                  <c:v>34466</c:v>
                </c:pt>
                <c:pt idx="173">
                  <c:v>34497</c:v>
                </c:pt>
                <c:pt idx="174">
                  <c:v>34527</c:v>
                </c:pt>
                <c:pt idx="175">
                  <c:v>34558</c:v>
                </c:pt>
                <c:pt idx="176">
                  <c:v>34589</c:v>
                </c:pt>
                <c:pt idx="177">
                  <c:v>34620</c:v>
                </c:pt>
                <c:pt idx="178">
                  <c:v>34650</c:v>
                </c:pt>
                <c:pt idx="179">
                  <c:v>34680</c:v>
                </c:pt>
                <c:pt idx="180">
                  <c:v>34711</c:v>
                </c:pt>
                <c:pt idx="181">
                  <c:v>34742</c:v>
                </c:pt>
                <c:pt idx="182">
                  <c:v>34771</c:v>
                </c:pt>
                <c:pt idx="183">
                  <c:v>34802</c:v>
                </c:pt>
                <c:pt idx="184">
                  <c:v>34832</c:v>
                </c:pt>
                <c:pt idx="185">
                  <c:v>34863</c:v>
                </c:pt>
                <c:pt idx="186">
                  <c:v>34893</c:v>
                </c:pt>
                <c:pt idx="187">
                  <c:v>34924</c:v>
                </c:pt>
                <c:pt idx="188">
                  <c:v>34955</c:v>
                </c:pt>
                <c:pt idx="189">
                  <c:v>34986</c:v>
                </c:pt>
                <c:pt idx="190">
                  <c:v>35016</c:v>
                </c:pt>
                <c:pt idx="191">
                  <c:v>35046</c:v>
                </c:pt>
                <c:pt idx="192">
                  <c:v>35077</c:v>
                </c:pt>
                <c:pt idx="193">
                  <c:v>35108</c:v>
                </c:pt>
                <c:pt idx="194">
                  <c:v>35137</c:v>
                </c:pt>
                <c:pt idx="195">
                  <c:v>35168</c:v>
                </c:pt>
                <c:pt idx="196">
                  <c:v>35198</c:v>
                </c:pt>
                <c:pt idx="197">
                  <c:v>35229</c:v>
                </c:pt>
                <c:pt idx="198">
                  <c:v>35259</c:v>
                </c:pt>
                <c:pt idx="199">
                  <c:v>35290</c:v>
                </c:pt>
                <c:pt idx="200">
                  <c:v>35321</c:v>
                </c:pt>
                <c:pt idx="201">
                  <c:v>35352</c:v>
                </c:pt>
                <c:pt idx="202">
                  <c:v>35382</c:v>
                </c:pt>
                <c:pt idx="203">
                  <c:v>35412</c:v>
                </c:pt>
                <c:pt idx="204">
                  <c:v>35443</c:v>
                </c:pt>
                <c:pt idx="205">
                  <c:v>35474</c:v>
                </c:pt>
                <c:pt idx="206">
                  <c:v>35503</c:v>
                </c:pt>
                <c:pt idx="207">
                  <c:v>35534</c:v>
                </c:pt>
                <c:pt idx="208">
                  <c:v>35564</c:v>
                </c:pt>
                <c:pt idx="209">
                  <c:v>35595</c:v>
                </c:pt>
                <c:pt idx="210">
                  <c:v>35625</c:v>
                </c:pt>
                <c:pt idx="211">
                  <c:v>35656</c:v>
                </c:pt>
                <c:pt idx="212">
                  <c:v>35687</c:v>
                </c:pt>
                <c:pt idx="213">
                  <c:v>35718</c:v>
                </c:pt>
                <c:pt idx="214">
                  <c:v>35748</c:v>
                </c:pt>
                <c:pt idx="215">
                  <c:v>35778</c:v>
                </c:pt>
                <c:pt idx="216">
                  <c:v>35809</c:v>
                </c:pt>
                <c:pt idx="217">
                  <c:v>35840</c:v>
                </c:pt>
                <c:pt idx="218">
                  <c:v>35869</c:v>
                </c:pt>
                <c:pt idx="219">
                  <c:v>35900</c:v>
                </c:pt>
                <c:pt idx="220">
                  <c:v>35930</c:v>
                </c:pt>
                <c:pt idx="221">
                  <c:v>35961</c:v>
                </c:pt>
                <c:pt idx="222">
                  <c:v>35991</c:v>
                </c:pt>
                <c:pt idx="223">
                  <c:v>36022</c:v>
                </c:pt>
                <c:pt idx="224">
                  <c:v>36053</c:v>
                </c:pt>
                <c:pt idx="225">
                  <c:v>36084</c:v>
                </c:pt>
                <c:pt idx="226">
                  <c:v>36114</c:v>
                </c:pt>
                <c:pt idx="227">
                  <c:v>36144</c:v>
                </c:pt>
                <c:pt idx="228">
                  <c:v>36175</c:v>
                </c:pt>
                <c:pt idx="229">
                  <c:v>36206</c:v>
                </c:pt>
                <c:pt idx="230">
                  <c:v>36235</c:v>
                </c:pt>
                <c:pt idx="231">
                  <c:v>36266</c:v>
                </c:pt>
                <c:pt idx="232">
                  <c:v>36296</c:v>
                </c:pt>
                <c:pt idx="233">
                  <c:v>36327</c:v>
                </c:pt>
                <c:pt idx="234">
                  <c:v>36357</c:v>
                </c:pt>
                <c:pt idx="235">
                  <c:v>36388</c:v>
                </c:pt>
                <c:pt idx="236">
                  <c:v>36419</c:v>
                </c:pt>
                <c:pt idx="237">
                  <c:v>36450</c:v>
                </c:pt>
                <c:pt idx="238">
                  <c:v>36480</c:v>
                </c:pt>
                <c:pt idx="239">
                  <c:v>36510</c:v>
                </c:pt>
                <c:pt idx="240">
                  <c:v>36541</c:v>
                </c:pt>
                <c:pt idx="241">
                  <c:v>36572</c:v>
                </c:pt>
                <c:pt idx="242">
                  <c:v>36601</c:v>
                </c:pt>
                <c:pt idx="243">
                  <c:v>36632</c:v>
                </c:pt>
                <c:pt idx="244">
                  <c:v>36662</c:v>
                </c:pt>
                <c:pt idx="245">
                  <c:v>36693</c:v>
                </c:pt>
                <c:pt idx="246">
                  <c:v>36723</c:v>
                </c:pt>
                <c:pt idx="247">
                  <c:v>36754</c:v>
                </c:pt>
                <c:pt idx="248">
                  <c:v>36785</c:v>
                </c:pt>
                <c:pt idx="249">
                  <c:v>36816</c:v>
                </c:pt>
                <c:pt idx="250">
                  <c:v>36846</c:v>
                </c:pt>
                <c:pt idx="251">
                  <c:v>36876</c:v>
                </c:pt>
                <c:pt idx="252">
                  <c:v>36907</c:v>
                </c:pt>
                <c:pt idx="253">
                  <c:v>36938</c:v>
                </c:pt>
                <c:pt idx="254">
                  <c:v>36967</c:v>
                </c:pt>
                <c:pt idx="255">
                  <c:v>36998</c:v>
                </c:pt>
                <c:pt idx="256">
                  <c:v>37028</c:v>
                </c:pt>
                <c:pt idx="257">
                  <c:v>37059</c:v>
                </c:pt>
                <c:pt idx="258">
                  <c:v>37089</c:v>
                </c:pt>
                <c:pt idx="259">
                  <c:v>37120</c:v>
                </c:pt>
                <c:pt idx="260">
                  <c:v>37151</c:v>
                </c:pt>
                <c:pt idx="261">
                  <c:v>37182</c:v>
                </c:pt>
                <c:pt idx="262">
                  <c:v>37212</c:v>
                </c:pt>
                <c:pt idx="263">
                  <c:v>37242</c:v>
                </c:pt>
                <c:pt idx="264">
                  <c:v>37273</c:v>
                </c:pt>
                <c:pt idx="265">
                  <c:v>37304</c:v>
                </c:pt>
                <c:pt idx="266">
                  <c:v>37333</c:v>
                </c:pt>
                <c:pt idx="267">
                  <c:v>37364</c:v>
                </c:pt>
                <c:pt idx="268">
                  <c:v>37394</c:v>
                </c:pt>
                <c:pt idx="269">
                  <c:v>37425</c:v>
                </c:pt>
                <c:pt idx="270">
                  <c:v>37455</c:v>
                </c:pt>
                <c:pt idx="271">
                  <c:v>37486</c:v>
                </c:pt>
                <c:pt idx="272">
                  <c:v>37517</c:v>
                </c:pt>
                <c:pt idx="273">
                  <c:v>37548</c:v>
                </c:pt>
                <c:pt idx="274">
                  <c:v>37578</c:v>
                </c:pt>
                <c:pt idx="275">
                  <c:v>37608</c:v>
                </c:pt>
                <c:pt idx="276">
                  <c:v>37639</c:v>
                </c:pt>
                <c:pt idx="277">
                  <c:v>37670</c:v>
                </c:pt>
                <c:pt idx="278">
                  <c:v>37699</c:v>
                </c:pt>
                <c:pt idx="279">
                  <c:v>37730</c:v>
                </c:pt>
                <c:pt idx="280">
                  <c:v>37760</c:v>
                </c:pt>
                <c:pt idx="281">
                  <c:v>37791</c:v>
                </c:pt>
                <c:pt idx="282">
                  <c:v>37821</c:v>
                </c:pt>
                <c:pt idx="283">
                  <c:v>37852</c:v>
                </c:pt>
                <c:pt idx="284">
                  <c:v>37883</c:v>
                </c:pt>
                <c:pt idx="285">
                  <c:v>37914</c:v>
                </c:pt>
                <c:pt idx="286">
                  <c:v>37944</c:v>
                </c:pt>
                <c:pt idx="287">
                  <c:v>37974</c:v>
                </c:pt>
                <c:pt idx="288">
                  <c:v>38005</c:v>
                </c:pt>
                <c:pt idx="289">
                  <c:v>38036</c:v>
                </c:pt>
                <c:pt idx="290">
                  <c:v>38065</c:v>
                </c:pt>
                <c:pt idx="291">
                  <c:v>38096</c:v>
                </c:pt>
                <c:pt idx="292">
                  <c:v>38126</c:v>
                </c:pt>
                <c:pt idx="293">
                  <c:v>38157</c:v>
                </c:pt>
                <c:pt idx="294">
                  <c:v>38187</c:v>
                </c:pt>
                <c:pt idx="295">
                  <c:v>38218</c:v>
                </c:pt>
                <c:pt idx="296">
                  <c:v>38249</c:v>
                </c:pt>
                <c:pt idx="297">
                  <c:v>38280</c:v>
                </c:pt>
                <c:pt idx="298">
                  <c:v>38310</c:v>
                </c:pt>
                <c:pt idx="299">
                  <c:v>38340</c:v>
                </c:pt>
                <c:pt idx="300">
                  <c:v>38371</c:v>
                </c:pt>
                <c:pt idx="301">
                  <c:v>38402</c:v>
                </c:pt>
                <c:pt idx="302">
                  <c:v>38431</c:v>
                </c:pt>
                <c:pt idx="303">
                  <c:v>38462</c:v>
                </c:pt>
                <c:pt idx="304">
                  <c:v>38492</c:v>
                </c:pt>
                <c:pt idx="305">
                  <c:v>38523</c:v>
                </c:pt>
                <c:pt idx="306">
                  <c:v>38553</c:v>
                </c:pt>
                <c:pt idx="307">
                  <c:v>38584</c:v>
                </c:pt>
                <c:pt idx="308">
                  <c:v>38615</c:v>
                </c:pt>
                <c:pt idx="309">
                  <c:v>38646</c:v>
                </c:pt>
                <c:pt idx="310">
                  <c:v>38676</c:v>
                </c:pt>
                <c:pt idx="311">
                  <c:v>38706</c:v>
                </c:pt>
                <c:pt idx="312">
                  <c:v>38737</c:v>
                </c:pt>
                <c:pt idx="313">
                  <c:v>38768</c:v>
                </c:pt>
                <c:pt idx="314">
                  <c:v>38799</c:v>
                </c:pt>
                <c:pt idx="315">
                  <c:v>38830</c:v>
                </c:pt>
                <c:pt idx="316">
                  <c:v>38861</c:v>
                </c:pt>
                <c:pt idx="317">
                  <c:v>38892</c:v>
                </c:pt>
                <c:pt idx="318">
                  <c:v>38923</c:v>
                </c:pt>
                <c:pt idx="319">
                  <c:v>38954</c:v>
                </c:pt>
                <c:pt idx="320">
                  <c:v>38985</c:v>
                </c:pt>
                <c:pt idx="321">
                  <c:v>39016</c:v>
                </c:pt>
                <c:pt idx="322">
                  <c:v>39047</c:v>
                </c:pt>
                <c:pt idx="323">
                  <c:v>39078</c:v>
                </c:pt>
                <c:pt idx="324">
                  <c:v>39109</c:v>
                </c:pt>
                <c:pt idx="325">
                  <c:v>39140</c:v>
                </c:pt>
                <c:pt idx="326">
                  <c:v>39171</c:v>
                </c:pt>
                <c:pt idx="327">
                  <c:v>39202</c:v>
                </c:pt>
                <c:pt idx="328">
                  <c:v>39233</c:v>
                </c:pt>
                <c:pt idx="329">
                  <c:v>39263</c:v>
                </c:pt>
                <c:pt idx="330">
                  <c:v>39294</c:v>
                </c:pt>
                <c:pt idx="331">
                  <c:v>39325</c:v>
                </c:pt>
                <c:pt idx="332">
                  <c:v>39355</c:v>
                </c:pt>
                <c:pt idx="333">
                  <c:v>39386</c:v>
                </c:pt>
                <c:pt idx="334">
                  <c:v>39416</c:v>
                </c:pt>
                <c:pt idx="335">
                  <c:v>39447</c:v>
                </c:pt>
                <c:pt idx="336">
                  <c:v>39478</c:v>
                </c:pt>
                <c:pt idx="337">
                  <c:v>39507</c:v>
                </c:pt>
                <c:pt idx="338">
                  <c:v>39538</c:v>
                </c:pt>
                <c:pt idx="339">
                  <c:v>39568</c:v>
                </c:pt>
                <c:pt idx="340">
                  <c:v>39599</c:v>
                </c:pt>
                <c:pt idx="341">
                  <c:v>39629</c:v>
                </c:pt>
                <c:pt idx="342">
                  <c:v>39660</c:v>
                </c:pt>
                <c:pt idx="343">
                  <c:v>39691</c:v>
                </c:pt>
                <c:pt idx="344">
                  <c:v>39721</c:v>
                </c:pt>
                <c:pt idx="345">
                  <c:v>39751</c:v>
                </c:pt>
                <c:pt idx="346">
                  <c:v>39781</c:v>
                </c:pt>
                <c:pt idx="347">
                  <c:v>39811</c:v>
                </c:pt>
                <c:pt idx="348">
                  <c:v>39841</c:v>
                </c:pt>
                <c:pt idx="349">
                  <c:v>39871</c:v>
                </c:pt>
                <c:pt idx="350">
                  <c:v>39901</c:v>
                </c:pt>
                <c:pt idx="351">
                  <c:v>39931</c:v>
                </c:pt>
                <c:pt idx="352">
                  <c:v>39961</c:v>
                </c:pt>
                <c:pt idx="353">
                  <c:v>39991</c:v>
                </c:pt>
                <c:pt idx="354">
                  <c:v>40021</c:v>
                </c:pt>
                <c:pt idx="355">
                  <c:v>40051</c:v>
                </c:pt>
                <c:pt idx="356">
                  <c:v>40081</c:v>
                </c:pt>
                <c:pt idx="357">
                  <c:v>40111</c:v>
                </c:pt>
                <c:pt idx="358">
                  <c:v>40141</c:v>
                </c:pt>
                <c:pt idx="359">
                  <c:v>40171</c:v>
                </c:pt>
              </c:strCache>
            </c:strRef>
          </c:cat>
          <c:val>
            <c:numRef>
              <c:f>monthdata!$D$8:$D$367</c:f>
              <c:numCache>
                <c:ptCount val="360"/>
                <c:pt idx="0">
                  <c:v>113.1</c:v>
                </c:pt>
                <c:pt idx="1">
                  <c:v>120.7</c:v>
                </c:pt>
                <c:pt idx="2">
                  <c:v>125.2</c:v>
                </c:pt>
                <c:pt idx="3">
                  <c:v>126.4</c:v>
                </c:pt>
                <c:pt idx="4">
                  <c:v>126.6</c:v>
                </c:pt>
                <c:pt idx="5">
                  <c:v>126.9</c:v>
                </c:pt>
                <c:pt idx="6">
                  <c:v>127.1</c:v>
                </c:pt>
                <c:pt idx="7">
                  <c:v>126.7</c:v>
                </c:pt>
                <c:pt idx="8">
                  <c:v>125.7</c:v>
                </c:pt>
                <c:pt idx="9">
                  <c:v>125</c:v>
                </c:pt>
                <c:pt idx="10">
                  <c:v>125</c:v>
                </c:pt>
                <c:pt idx="11">
                  <c:v>125.8</c:v>
                </c:pt>
                <c:pt idx="12">
                  <c:v>129.8</c:v>
                </c:pt>
                <c:pt idx="13">
                  <c:v>138.2</c:v>
                </c:pt>
                <c:pt idx="14">
                  <c:v>141.7</c:v>
                </c:pt>
                <c:pt idx="15">
                  <c:v>141.2</c:v>
                </c:pt>
                <c:pt idx="16">
                  <c:v>140</c:v>
                </c:pt>
                <c:pt idx="17">
                  <c:v>139.1</c:v>
                </c:pt>
                <c:pt idx="18">
                  <c:v>138.2</c:v>
                </c:pt>
                <c:pt idx="19">
                  <c:v>137.6</c:v>
                </c:pt>
                <c:pt idx="20">
                  <c:v>137.6</c:v>
                </c:pt>
                <c:pt idx="21">
                  <c:v>137.1</c:v>
                </c:pt>
                <c:pt idx="22">
                  <c:v>136.9</c:v>
                </c:pt>
                <c:pt idx="23">
                  <c:v>136.5</c:v>
                </c:pt>
                <c:pt idx="24">
                  <c:v>131.256</c:v>
                </c:pt>
                <c:pt idx="25">
                  <c:v>129.098</c:v>
                </c:pt>
                <c:pt idx="26">
                  <c:v>124.797</c:v>
                </c:pt>
                <c:pt idx="27">
                  <c:v>119.732</c:v>
                </c:pt>
                <c:pt idx="28">
                  <c:v>120.809</c:v>
                </c:pt>
                <c:pt idx="29">
                  <c:v>127.656</c:v>
                </c:pt>
                <c:pt idx="30">
                  <c:v>129.593</c:v>
                </c:pt>
                <c:pt idx="31">
                  <c:v>128.957</c:v>
                </c:pt>
                <c:pt idx="32">
                  <c:v>127.002</c:v>
                </c:pt>
                <c:pt idx="33">
                  <c:v>125.759</c:v>
                </c:pt>
                <c:pt idx="34">
                  <c:v>124.215</c:v>
                </c:pt>
                <c:pt idx="35">
                  <c:v>121.353</c:v>
                </c:pt>
                <c:pt idx="36">
                  <c:v>118.48</c:v>
                </c:pt>
                <c:pt idx="37">
                  <c:v>114.426</c:v>
                </c:pt>
                <c:pt idx="38">
                  <c:v>111.622</c:v>
                </c:pt>
                <c:pt idx="39">
                  <c:v>118.734</c:v>
                </c:pt>
                <c:pt idx="40">
                  <c:v>123.005</c:v>
                </c:pt>
                <c:pt idx="41">
                  <c:v>124.462</c:v>
                </c:pt>
                <c:pt idx="42">
                  <c:v>125.302</c:v>
                </c:pt>
                <c:pt idx="43">
                  <c:v>125.165</c:v>
                </c:pt>
                <c:pt idx="44">
                  <c:v>123.708</c:v>
                </c:pt>
                <c:pt idx="45">
                  <c:v>121.767</c:v>
                </c:pt>
                <c:pt idx="46">
                  <c:v>120.023</c:v>
                </c:pt>
                <c:pt idx="47">
                  <c:v>118.458</c:v>
                </c:pt>
                <c:pt idx="48">
                  <c:v>117.134</c:v>
                </c:pt>
                <c:pt idx="49">
                  <c:v>116.672</c:v>
                </c:pt>
                <c:pt idx="50">
                  <c:v>117.372</c:v>
                </c:pt>
                <c:pt idx="51">
                  <c:v>119.927</c:v>
                </c:pt>
                <c:pt idx="52">
                  <c:v>120.711</c:v>
                </c:pt>
                <c:pt idx="53">
                  <c:v>119.675</c:v>
                </c:pt>
                <c:pt idx="54">
                  <c:v>117.727</c:v>
                </c:pt>
                <c:pt idx="55">
                  <c:v>116.291</c:v>
                </c:pt>
                <c:pt idx="56">
                  <c:v>116.638</c:v>
                </c:pt>
                <c:pt idx="57">
                  <c:v>117.202</c:v>
                </c:pt>
                <c:pt idx="58">
                  <c:v>116.657</c:v>
                </c:pt>
                <c:pt idx="59">
                  <c:v>114.695</c:v>
                </c:pt>
                <c:pt idx="60">
                  <c:v>110.31</c:v>
                </c:pt>
                <c:pt idx="61">
                  <c:v>108.844</c:v>
                </c:pt>
                <c:pt idx="62">
                  <c:v>112.254</c:v>
                </c:pt>
                <c:pt idx="63">
                  <c:v>117.719</c:v>
                </c:pt>
                <c:pt idx="64">
                  <c:v>120.209</c:v>
                </c:pt>
                <c:pt idx="65">
                  <c:v>120.879</c:v>
                </c:pt>
                <c:pt idx="66">
                  <c:v>120.738</c:v>
                </c:pt>
                <c:pt idx="67">
                  <c:v>119.602</c:v>
                </c:pt>
                <c:pt idx="68">
                  <c:v>117.942</c:v>
                </c:pt>
                <c:pt idx="69">
                  <c:v>116.7</c:v>
                </c:pt>
                <c:pt idx="70">
                  <c:v>116.657</c:v>
                </c:pt>
                <c:pt idx="71">
                  <c:v>116.2</c:v>
                </c:pt>
                <c:pt idx="72">
                  <c:v>114.926</c:v>
                </c:pt>
                <c:pt idx="73">
                  <c:v>107.74</c:v>
                </c:pt>
                <c:pt idx="74">
                  <c:v>94.391</c:v>
                </c:pt>
                <c:pt idx="75">
                  <c:v>85.906</c:v>
                </c:pt>
                <c:pt idx="76">
                  <c:v>89.299</c:v>
                </c:pt>
                <c:pt idx="77">
                  <c:v>92.178</c:v>
                </c:pt>
                <c:pt idx="78">
                  <c:v>85.413</c:v>
                </c:pt>
                <c:pt idx="79">
                  <c:v>80.865</c:v>
                </c:pt>
                <c:pt idx="80">
                  <c:v>82.216</c:v>
                </c:pt>
                <c:pt idx="81">
                  <c:v>79.267</c:v>
                </c:pt>
                <c:pt idx="82">
                  <c:v>77.92</c:v>
                </c:pt>
                <c:pt idx="83">
                  <c:v>77.564</c:v>
                </c:pt>
                <c:pt idx="84">
                  <c:v>81.608</c:v>
                </c:pt>
                <c:pt idx="85">
                  <c:v>86.164</c:v>
                </c:pt>
                <c:pt idx="86">
                  <c:v>87.466</c:v>
                </c:pt>
                <c:pt idx="87">
                  <c:v>90.523</c:v>
                </c:pt>
                <c:pt idx="88">
                  <c:v>91.106</c:v>
                </c:pt>
                <c:pt idx="89">
                  <c:v>92.479</c:v>
                </c:pt>
                <c:pt idx="90">
                  <c:v>93.542</c:v>
                </c:pt>
                <c:pt idx="91">
                  <c:v>96.119</c:v>
                </c:pt>
                <c:pt idx="92">
                  <c:v>95.262</c:v>
                </c:pt>
                <c:pt idx="93">
                  <c:v>93.819</c:v>
                </c:pt>
                <c:pt idx="94">
                  <c:v>93.475</c:v>
                </c:pt>
                <c:pt idx="95">
                  <c:v>91.413</c:v>
                </c:pt>
                <c:pt idx="96">
                  <c:v>88.734</c:v>
                </c:pt>
                <c:pt idx="97">
                  <c:v>86.967</c:v>
                </c:pt>
                <c:pt idx="98">
                  <c:v>86.663</c:v>
                </c:pt>
                <c:pt idx="99">
                  <c:v>90.121</c:v>
                </c:pt>
                <c:pt idx="100">
                  <c:v>92.511</c:v>
                </c:pt>
                <c:pt idx="101">
                  <c:v>92.178</c:v>
                </c:pt>
                <c:pt idx="102">
                  <c:v>93.14</c:v>
                </c:pt>
                <c:pt idx="103">
                  <c:v>95.317</c:v>
                </c:pt>
                <c:pt idx="104">
                  <c:v>93.656</c:v>
                </c:pt>
                <c:pt idx="105">
                  <c:v>91.912</c:v>
                </c:pt>
                <c:pt idx="106">
                  <c:v>90.765</c:v>
                </c:pt>
                <c:pt idx="107">
                  <c:v>88.302</c:v>
                </c:pt>
                <c:pt idx="108">
                  <c:v>87.228</c:v>
                </c:pt>
                <c:pt idx="109">
                  <c:v>88.271</c:v>
                </c:pt>
                <c:pt idx="110">
                  <c:v>90.276</c:v>
                </c:pt>
                <c:pt idx="111">
                  <c:v>103.669</c:v>
                </c:pt>
                <c:pt idx="112">
                  <c:v>108.969</c:v>
                </c:pt>
                <c:pt idx="113">
                  <c:v>108.134</c:v>
                </c:pt>
                <c:pt idx="114">
                  <c:v>105.685</c:v>
                </c:pt>
                <c:pt idx="115">
                  <c:v>102.341</c:v>
                </c:pt>
                <c:pt idx="116">
                  <c:v>99.176</c:v>
                </c:pt>
                <c:pt idx="117">
                  <c:v>98.937</c:v>
                </c:pt>
                <c:pt idx="118">
                  <c:v>95.783</c:v>
                </c:pt>
                <c:pt idx="119">
                  <c:v>93.319</c:v>
                </c:pt>
                <c:pt idx="120">
                  <c:v>99.672</c:v>
                </c:pt>
                <c:pt idx="121">
                  <c:v>99.411</c:v>
                </c:pt>
                <c:pt idx="122">
                  <c:v>98.606</c:v>
                </c:pt>
                <c:pt idx="123">
                  <c:v>101.562</c:v>
                </c:pt>
                <c:pt idx="124">
                  <c:v>103.148</c:v>
                </c:pt>
                <c:pt idx="125">
                  <c:v>105.525</c:v>
                </c:pt>
                <c:pt idx="126">
                  <c:v>104.882</c:v>
                </c:pt>
                <c:pt idx="127">
                  <c:v>115.689</c:v>
                </c:pt>
                <c:pt idx="128">
                  <c:v>125.77</c:v>
                </c:pt>
                <c:pt idx="129">
                  <c:v>134.162</c:v>
                </c:pt>
                <c:pt idx="130">
                  <c:v>133.717</c:v>
                </c:pt>
                <c:pt idx="131">
                  <c:v>130.852</c:v>
                </c:pt>
                <c:pt idx="132">
                  <c:v>120.245</c:v>
                </c:pt>
                <c:pt idx="133">
                  <c:v>108.6</c:v>
                </c:pt>
                <c:pt idx="134">
                  <c:v>104.1</c:v>
                </c:pt>
                <c:pt idx="135">
                  <c:v>107.6</c:v>
                </c:pt>
                <c:pt idx="136">
                  <c:v>112.6</c:v>
                </c:pt>
                <c:pt idx="137">
                  <c:v>112.8</c:v>
                </c:pt>
                <c:pt idx="138">
                  <c:v>109.6</c:v>
                </c:pt>
                <c:pt idx="139">
                  <c:v>111.5</c:v>
                </c:pt>
                <c:pt idx="140">
                  <c:v>110.9</c:v>
                </c:pt>
                <c:pt idx="141">
                  <c:v>108.8</c:v>
                </c:pt>
                <c:pt idx="142">
                  <c:v>109.9</c:v>
                </c:pt>
                <c:pt idx="143">
                  <c:v>107.1</c:v>
                </c:pt>
                <c:pt idx="144">
                  <c:v>102.2</c:v>
                </c:pt>
                <c:pt idx="145">
                  <c:v>100.6</c:v>
                </c:pt>
                <c:pt idx="146">
                  <c:v>101.26</c:v>
                </c:pt>
                <c:pt idx="147">
                  <c:v>105.175</c:v>
                </c:pt>
                <c:pt idx="148">
                  <c:v>110.725</c:v>
                </c:pt>
                <c:pt idx="149">
                  <c:v>114.48</c:v>
                </c:pt>
                <c:pt idx="150">
                  <c:v>113.65</c:v>
                </c:pt>
                <c:pt idx="151">
                  <c:v>112.18</c:v>
                </c:pt>
                <c:pt idx="152">
                  <c:v>112.15</c:v>
                </c:pt>
                <c:pt idx="153">
                  <c:v>111.4</c:v>
                </c:pt>
                <c:pt idx="154">
                  <c:v>111.12</c:v>
                </c:pt>
                <c:pt idx="155">
                  <c:v>107.75</c:v>
                </c:pt>
                <c:pt idx="156">
                  <c:v>106.175</c:v>
                </c:pt>
                <c:pt idx="157">
                  <c:v>105.425</c:v>
                </c:pt>
                <c:pt idx="158">
                  <c:v>105.22</c:v>
                </c:pt>
                <c:pt idx="159">
                  <c:v>107.8</c:v>
                </c:pt>
                <c:pt idx="160">
                  <c:v>110.04</c:v>
                </c:pt>
                <c:pt idx="161">
                  <c:v>109.725</c:v>
                </c:pt>
                <c:pt idx="162">
                  <c:v>107.775</c:v>
                </c:pt>
                <c:pt idx="163">
                  <c:v>106.16</c:v>
                </c:pt>
                <c:pt idx="164">
                  <c:v>104.95</c:v>
                </c:pt>
                <c:pt idx="165">
                  <c:v>109.175</c:v>
                </c:pt>
                <c:pt idx="166">
                  <c:v>106.64</c:v>
                </c:pt>
                <c:pt idx="167">
                  <c:v>101.4</c:v>
                </c:pt>
                <c:pt idx="168">
                  <c:v>99.84</c:v>
                </c:pt>
                <c:pt idx="169">
                  <c:v>100.9</c:v>
                </c:pt>
                <c:pt idx="170">
                  <c:v>100.775</c:v>
                </c:pt>
                <c:pt idx="171">
                  <c:v>102.725</c:v>
                </c:pt>
                <c:pt idx="172">
                  <c:v>104.74</c:v>
                </c:pt>
                <c:pt idx="173">
                  <c:v>107.8</c:v>
                </c:pt>
                <c:pt idx="174">
                  <c:v>110.575</c:v>
                </c:pt>
                <c:pt idx="175">
                  <c:v>115.48</c:v>
                </c:pt>
                <c:pt idx="176">
                  <c:v>114.375</c:v>
                </c:pt>
                <c:pt idx="177">
                  <c:v>111.36</c:v>
                </c:pt>
                <c:pt idx="178">
                  <c:v>111.575</c:v>
                </c:pt>
                <c:pt idx="179">
                  <c:v>109.05</c:v>
                </c:pt>
                <c:pt idx="180">
                  <c:v>108.18</c:v>
                </c:pt>
                <c:pt idx="181">
                  <c:v>107.25</c:v>
                </c:pt>
                <c:pt idx="182">
                  <c:v>107.2</c:v>
                </c:pt>
                <c:pt idx="183">
                  <c:v>111.125</c:v>
                </c:pt>
                <c:pt idx="184">
                  <c:v>117.84</c:v>
                </c:pt>
                <c:pt idx="185">
                  <c:v>119.15</c:v>
                </c:pt>
                <c:pt idx="186">
                  <c:v>115.38</c:v>
                </c:pt>
                <c:pt idx="187">
                  <c:v>112.325</c:v>
                </c:pt>
                <c:pt idx="188">
                  <c:v>111.075</c:v>
                </c:pt>
                <c:pt idx="189">
                  <c:v>108.72</c:v>
                </c:pt>
                <c:pt idx="190">
                  <c:v>106.225</c:v>
                </c:pt>
                <c:pt idx="191">
                  <c:v>107.125</c:v>
                </c:pt>
                <c:pt idx="192">
                  <c:v>109.04</c:v>
                </c:pt>
                <c:pt idx="193">
                  <c:v>108.925</c:v>
                </c:pt>
                <c:pt idx="194">
                  <c:v>113.7</c:v>
                </c:pt>
                <c:pt idx="195">
                  <c:v>123.06</c:v>
                </c:pt>
                <c:pt idx="196">
                  <c:v>127.915</c:v>
                </c:pt>
                <c:pt idx="197">
                  <c:v>125.58</c:v>
                </c:pt>
                <c:pt idx="198">
                  <c:v>122.722</c:v>
                </c:pt>
                <c:pt idx="199">
                  <c:v>120.65</c:v>
                </c:pt>
                <c:pt idx="200">
                  <c:v>120.216</c:v>
                </c:pt>
                <c:pt idx="201">
                  <c:v>120.4</c:v>
                </c:pt>
                <c:pt idx="202">
                  <c:v>123.225</c:v>
                </c:pt>
                <c:pt idx="203">
                  <c:v>123.52</c:v>
                </c:pt>
                <c:pt idx="204">
                  <c:v>123.625</c:v>
                </c:pt>
                <c:pt idx="205">
                  <c:v>123</c:v>
                </c:pt>
                <c:pt idx="206">
                  <c:v>120.5</c:v>
                </c:pt>
                <c:pt idx="207">
                  <c:v>119.9</c:v>
                </c:pt>
                <c:pt idx="208">
                  <c:v>120.025</c:v>
                </c:pt>
                <c:pt idx="209">
                  <c:v>119.76</c:v>
                </c:pt>
                <c:pt idx="210">
                  <c:v>117.425</c:v>
                </c:pt>
                <c:pt idx="211">
                  <c:v>122.35</c:v>
                </c:pt>
                <c:pt idx="212">
                  <c:v>123.14</c:v>
                </c:pt>
                <c:pt idx="213">
                  <c:v>119.675</c:v>
                </c:pt>
                <c:pt idx="214">
                  <c:v>117.075</c:v>
                </c:pt>
                <c:pt idx="215">
                  <c:v>113.14</c:v>
                </c:pt>
                <c:pt idx="216">
                  <c:v>108.625</c:v>
                </c:pt>
                <c:pt idx="217">
                  <c:v>104.9</c:v>
                </c:pt>
                <c:pt idx="218">
                  <c:v>101.68</c:v>
                </c:pt>
                <c:pt idx="219">
                  <c:v>103.025</c:v>
                </c:pt>
                <c:pt idx="220">
                  <c:v>106.35</c:v>
                </c:pt>
                <c:pt idx="221">
                  <c:v>106.44</c:v>
                </c:pt>
                <c:pt idx="222">
                  <c:v>105.525</c:v>
                </c:pt>
                <c:pt idx="223">
                  <c:v>102.6</c:v>
                </c:pt>
                <c:pt idx="224">
                  <c:v>100.925</c:v>
                </c:pt>
                <c:pt idx="225">
                  <c:v>101.875</c:v>
                </c:pt>
                <c:pt idx="226">
                  <c:v>99.54</c:v>
                </c:pt>
                <c:pt idx="227">
                  <c:v>94.5</c:v>
                </c:pt>
                <c:pt idx="228">
                  <c:v>93.9</c:v>
                </c:pt>
                <c:pt idx="229">
                  <c:v>92.05</c:v>
                </c:pt>
                <c:pt idx="230">
                  <c:v>98.2</c:v>
                </c:pt>
                <c:pt idx="231">
                  <c:v>113.1</c:v>
                </c:pt>
                <c:pt idx="232">
                  <c:v>113.06</c:v>
                </c:pt>
                <c:pt idx="233">
                  <c:v>111.425</c:v>
                </c:pt>
                <c:pt idx="234">
                  <c:v>115.75</c:v>
                </c:pt>
                <c:pt idx="235">
                  <c:v>122.08</c:v>
                </c:pt>
                <c:pt idx="236">
                  <c:v>125.55</c:v>
                </c:pt>
                <c:pt idx="237">
                  <c:v>124.425</c:v>
                </c:pt>
                <c:pt idx="238">
                  <c:v>125.14</c:v>
                </c:pt>
                <c:pt idx="239">
                  <c:v>127.25</c:v>
                </c:pt>
                <c:pt idx="240">
                  <c:v>128.88</c:v>
                </c:pt>
                <c:pt idx="241">
                  <c:v>137.7</c:v>
                </c:pt>
                <c:pt idx="242">
                  <c:v>151.625</c:v>
                </c:pt>
                <c:pt idx="243">
                  <c:v>146.475</c:v>
                </c:pt>
                <c:pt idx="244">
                  <c:v>148.68</c:v>
                </c:pt>
                <c:pt idx="245">
                  <c:v>163.325</c:v>
                </c:pt>
                <c:pt idx="246">
                  <c:v>155.1</c:v>
                </c:pt>
                <c:pt idx="247">
                  <c:v>146.45</c:v>
                </c:pt>
                <c:pt idx="248">
                  <c:v>155.025</c:v>
                </c:pt>
                <c:pt idx="249">
                  <c:v>153.22</c:v>
                </c:pt>
                <c:pt idx="250">
                  <c:v>151.725</c:v>
                </c:pt>
                <c:pt idx="251">
                  <c:v>144.275</c:v>
                </c:pt>
                <c:pt idx="252">
                  <c:v>144.72</c:v>
                </c:pt>
                <c:pt idx="253">
                  <c:v>144.975</c:v>
                </c:pt>
                <c:pt idx="254">
                  <c:v>140.925</c:v>
                </c:pt>
                <c:pt idx="255">
                  <c:v>155.16</c:v>
                </c:pt>
                <c:pt idx="256">
                  <c:v>170.175</c:v>
                </c:pt>
                <c:pt idx="257">
                  <c:v>161.625</c:v>
                </c:pt>
                <c:pt idx="258">
                  <c:v>142.06</c:v>
                </c:pt>
                <c:pt idx="259">
                  <c:v>142.075</c:v>
                </c:pt>
                <c:pt idx="260">
                  <c:v>152.15</c:v>
                </c:pt>
                <c:pt idx="261">
                  <c:v>131.54</c:v>
                </c:pt>
                <c:pt idx="262">
                  <c:v>117.05</c:v>
                </c:pt>
                <c:pt idx="263">
                  <c:v>108.6</c:v>
                </c:pt>
                <c:pt idx="264">
                  <c:v>110.725</c:v>
                </c:pt>
                <c:pt idx="265">
                  <c:v>111.375</c:v>
                </c:pt>
                <c:pt idx="266">
                  <c:v>124.925</c:v>
                </c:pt>
                <c:pt idx="267">
                  <c:v>139.7</c:v>
                </c:pt>
                <c:pt idx="268">
                  <c:v>139.175</c:v>
                </c:pt>
                <c:pt idx="269">
                  <c:v>138.225</c:v>
                </c:pt>
                <c:pt idx="270">
                  <c:v>139.7</c:v>
                </c:pt>
                <c:pt idx="271">
                  <c:v>139.575</c:v>
                </c:pt>
                <c:pt idx="272">
                  <c:v>139.96</c:v>
                </c:pt>
                <c:pt idx="273">
                  <c:v>144.525</c:v>
                </c:pt>
                <c:pt idx="274">
                  <c:v>141.9</c:v>
                </c:pt>
                <c:pt idx="275">
                  <c:v>138.58</c:v>
                </c:pt>
                <c:pt idx="276">
                  <c:v>145.75</c:v>
                </c:pt>
                <c:pt idx="277">
                  <c:v>161.3</c:v>
                </c:pt>
                <c:pt idx="278">
                  <c:v>169.3</c:v>
                </c:pt>
                <c:pt idx="279">
                  <c:v>158.9</c:v>
                </c:pt>
                <c:pt idx="280">
                  <c:v>149.725</c:v>
                </c:pt>
                <c:pt idx="281">
                  <c:v>149.28</c:v>
                </c:pt>
                <c:pt idx="282">
                  <c:v>151.25</c:v>
                </c:pt>
                <c:pt idx="283">
                  <c:v>162.025</c:v>
                </c:pt>
                <c:pt idx="284">
                  <c:v>167.88</c:v>
                </c:pt>
                <c:pt idx="285">
                  <c:v>156.35</c:v>
                </c:pt>
                <c:pt idx="286">
                  <c:v>151.2</c:v>
                </c:pt>
                <c:pt idx="287">
                  <c:v>147.88</c:v>
                </c:pt>
                <c:pt idx="288">
                  <c:v>157.175</c:v>
                </c:pt>
                <c:pt idx="289">
                  <c:v>164.75</c:v>
                </c:pt>
                <c:pt idx="290">
                  <c:v>173.6</c:v>
                </c:pt>
                <c:pt idx="291">
                  <c:v>179.775</c:v>
                </c:pt>
                <c:pt idx="292">
                  <c:v>198.34</c:v>
                </c:pt>
                <c:pt idx="293">
                  <c:v>196.925</c:v>
                </c:pt>
                <c:pt idx="294">
                  <c:v>191.125</c:v>
                </c:pt>
                <c:pt idx="295">
                  <c:v>187.8</c:v>
                </c:pt>
                <c:pt idx="296">
                  <c:v>186.975</c:v>
                </c:pt>
                <c:pt idx="297">
                  <c:v>199.95</c:v>
                </c:pt>
                <c:pt idx="298">
                  <c:v>197.94</c:v>
                </c:pt>
                <c:pt idx="299">
                  <c:v>184.1</c:v>
                </c:pt>
                <c:pt idx="300">
                  <c:v>183.08</c:v>
                </c:pt>
                <c:pt idx="301">
                  <c:v>191</c:v>
                </c:pt>
                <c:pt idx="302">
                  <c:v>207.925</c:v>
                </c:pt>
                <c:pt idx="303">
                  <c:v>224.25</c:v>
                </c:pt>
                <c:pt idx="304">
                  <c:v>216.12</c:v>
                </c:pt>
                <c:pt idx="305">
                  <c:v>215.55</c:v>
                </c:pt>
                <c:pt idx="306">
                  <c:v>229</c:v>
                </c:pt>
                <c:pt idx="307">
                  <c:v>248.62</c:v>
                </c:pt>
                <c:pt idx="308">
                  <c:v>290.325</c:v>
                </c:pt>
                <c:pt idx="309">
                  <c:v>271.68</c:v>
                </c:pt>
                <c:pt idx="310">
                  <c:v>225.675</c:v>
                </c:pt>
                <c:pt idx="311">
                  <c:v>218.5</c:v>
                </c:pt>
                <c:pt idx="312">
                  <c:v>231.56</c:v>
                </c:pt>
                <c:pt idx="313">
                  <c:v>228</c:v>
                </c:pt>
                <c:pt idx="314">
                  <c:v>242.475</c:v>
                </c:pt>
                <c:pt idx="315">
                  <c:v>274.2</c:v>
                </c:pt>
                <c:pt idx="316">
                  <c:v>290.68</c:v>
                </c:pt>
                <c:pt idx="317">
                  <c:v>288.45</c:v>
                </c:pt>
                <c:pt idx="318">
                  <c:v>298.06</c:v>
                </c:pt>
                <c:pt idx="319">
                  <c:v>295.175</c:v>
                </c:pt>
                <c:pt idx="320">
                  <c:v>255.5</c:v>
                </c:pt>
                <c:pt idx="321">
                  <c:v>224.46</c:v>
                </c:pt>
                <c:pt idx="322">
                  <c:v>222.925</c:v>
                </c:pt>
                <c:pt idx="323">
                  <c:v>231.275</c:v>
                </c:pt>
                <c:pt idx="324">
                  <c:v>223.98</c:v>
                </c:pt>
                <c:pt idx="325">
                  <c:v>227.775</c:v>
                </c:pt>
                <c:pt idx="326">
                  <c:v>256.275</c:v>
                </c:pt>
                <c:pt idx="327">
                  <c:v>284.5</c:v>
                </c:pt>
                <c:pt idx="328">
                  <c:v>314.6</c:v>
                </c:pt>
                <c:pt idx="329">
                  <c:v>305.6</c:v>
                </c:pt>
                <c:pt idx="330">
                  <c:v>296.46</c:v>
                </c:pt>
                <c:pt idx="331">
                  <c:v>278.575</c:v>
                </c:pt>
                <c:pt idx="332">
                  <c:v>280.325</c:v>
                </c:pt>
                <c:pt idx="333">
                  <c:v>280.3</c:v>
                </c:pt>
                <c:pt idx="334">
                  <c:v>308</c:v>
                </c:pt>
                <c:pt idx="335">
                  <c:v>301.84</c:v>
                </c:pt>
                <c:pt idx="336">
                  <c:v>304.275</c:v>
                </c:pt>
                <c:pt idx="337">
                  <c:v>302.75</c:v>
                </c:pt>
                <c:pt idx="338">
                  <c:v>324.4</c:v>
                </c:pt>
                <c:pt idx="339">
                  <c:v>345.8</c:v>
                </c:pt>
                <c:pt idx="340">
                  <c:v>376.575</c:v>
                </c:pt>
                <c:pt idx="341">
                  <c:v>405.42</c:v>
                </c:pt>
                <c:pt idx="342">
                  <c:v>406.15</c:v>
                </c:pt>
                <c:pt idx="343">
                  <c:v>377.85</c:v>
                </c:pt>
                <c:pt idx="344">
                  <c:v>370.26</c:v>
                </c:pt>
                <c:pt idx="345">
                  <c:v>305.125</c:v>
                </c:pt>
                <c:pt idx="346">
                  <c:v>214.7</c:v>
                </c:pt>
                <c:pt idx="347">
                  <c:v>186.3869</c:v>
                </c:pt>
                <c:pt idx="348">
                  <c:v>187.1638</c:v>
                </c:pt>
                <c:pt idx="349">
                  <c:v>188.689</c:v>
                </c:pt>
                <c:pt idx="350">
                  <c:v>194.2804</c:v>
                </c:pt>
                <c:pt idx="351">
                  <c:v>199.378</c:v>
                </c:pt>
                <c:pt idx="352">
                  <c:v>202.4566</c:v>
                </c:pt>
                <c:pt idx="353">
                  <c:v>207.701</c:v>
                </c:pt>
                <c:pt idx="354">
                  <c:v>208.322</c:v>
                </c:pt>
                <c:pt idx="355">
                  <c:v>211.9318</c:v>
                </c:pt>
                <c:pt idx="356">
                  <c:v>211.9545</c:v>
                </c:pt>
                <c:pt idx="357">
                  <c:v>209.3403</c:v>
                </c:pt>
                <c:pt idx="358">
                  <c:v>208.5335</c:v>
                </c:pt>
                <c:pt idx="359">
                  <c:v>204.9043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monthdata!$A$8:$A$367</c:f>
              <c:strCach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29496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29647</c:v>
                </c:pt>
                <c:pt idx="15">
                  <c:v>29678</c:v>
                </c:pt>
                <c:pt idx="16">
                  <c:v>29708</c:v>
                </c:pt>
                <c:pt idx="17">
                  <c:v>29739</c:v>
                </c:pt>
                <c:pt idx="18">
                  <c:v>29769</c:v>
                </c:pt>
                <c:pt idx="19">
                  <c:v>29800</c:v>
                </c:pt>
                <c:pt idx="20">
                  <c:v>29831</c:v>
                </c:pt>
                <c:pt idx="21">
                  <c:v>29862</c:v>
                </c:pt>
                <c:pt idx="22">
                  <c:v>29892</c:v>
                </c:pt>
                <c:pt idx="23">
                  <c:v>29922</c:v>
                </c:pt>
                <c:pt idx="24">
                  <c:v>29953</c:v>
                </c:pt>
                <c:pt idx="25">
                  <c:v>29984</c:v>
                </c:pt>
                <c:pt idx="26">
                  <c:v>30013</c:v>
                </c:pt>
                <c:pt idx="27">
                  <c:v>30044</c:v>
                </c:pt>
                <c:pt idx="28">
                  <c:v>30074</c:v>
                </c:pt>
                <c:pt idx="29">
                  <c:v>30105</c:v>
                </c:pt>
                <c:pt idx="30">
                  <c:v>30135</c:v>
                </c:pt>
                <c:pt idx="31">
                  <c:v>30166</c:v>
                </c:pt>
                <c:pt idx="32">
                  <c:v>30197</c:v>
                </c:pt>
                <c:pt idx="33">
                  <c:v>30228</c:v>
                </c:pt>
                <c:pt idx="34">
                  <c:v>30258</c:v>
                </c:pt>
                <c:pt idx="35">
                  <c:v>30288</c:v>
                </c:pt>
                <c:pt idx="36">
                  <c:v>30319</c:v>
                </c:pt>
                <c:pt idx="37">
                  <c:v>30350</c:v>
                </c:pt>
                <c:pt idx="38">
                  <c:v>30379</c:v>
                </c:pt>
                <c:pt idx="39">
                  <c:v>30410</c:v>
                </c:pt>
                <c:pt idx="40">
                  <c:v>30440</c:v>
                </c:pt>
                <c:pt idx="41">
                  <c:v>30471</c:v>
                </c:pt>
                <c:pt idx="42">
                  <c:v>30501</c:v>
                </c:pt>
                <c:pt idx="43">
                  <c:v>30532</c:v>
                </c:pt>
                <c:pt idx="44">
                  <c:v>30563</c:v>
                </c:pt>
                <c:pt idx="45">
                  <c:v>30594</c:v>
                </c:pt>
                <c:pt idx="46">
                  <c:v>30624</c:v>
                </c:pt>
                <c:pt idx="47">
                  <c:v>30654</c:v>
                </c:pt>
                <c:pt idx="48">
                  <c:v>30685</c:v>
                </c:pt>
                <c:pt idx="49">
                  <c:v>30716</c:v>
                </c:pt>
                <c:pt idx="50">
                  <c:v>30745</c:v>
                </c:pt>
                <c:pt idx="51">
                  <c:v>30776</c:v>
                </c:pt>
                <c:pt idx="52">
                  <c:v>30806</c:v>
                </c:pt>
                <c:pt idx="53">
                  <c:v>30837</c:v>
                </c:pt>
                <c:pt idx="54">
                  <c:v>30867</c:v>
                </c:pt>
                <c:pt idx="55">
                  <c:v>30898</c:v>
                </c:pt>
                <c:pt idx="56">
                  <c:v>30929</c:v>
                </c:pt>
                <c:pt idx="57">
                  <c:v>30960</c:v>
                </c:pt>
                <c:pt idx="58">
                  <c:v>30990</c:v>
                </c:pt>
                <c:pt idx="59">
                  <c:v>31020</c:v>
                </c:pt>
                <c:pt idx="60">
                  <c:v>31051</c:v>
                </c:pt>
                <c:pt idx="61">
                  <c:v>31082</c:v>
                </c:pt>
                <c:pt idx="62">
                  <c:v>31111</c:v>
                </c:pt>
                <c:pt idx="63">
                  <c:v>31142</c:v>
                </c:pt>
                <c:pt idx="64">
                  <c:v>31172</c:v>
                </c:pt>
                <c:pt idx="65">
                  <c:v>31203</c:v>
                </c:pt>
                <c:pt idx="66">
                  <c:v>31233</c:v>
                </c:pt>
                <c:pt idx="67">
                  <c:v>31264</c:v>
                </c:pt>
                <c:pt idx="68">
                  <c:v>31295</c:v>
                </c:pt>
                <c:pt idx="69">
                  <c:v>31326</c:v>
                </c:pt>
                <c:pt idx="70">
                  <c:v>31356</c:v>
                </c:pt>
                <c:pt idx="71">
                  <c:v>31386</c:v>
                </c:pt>
                <c:pt idx="72">
                  <c:v>31417</c:v>
                </c:pt>
                <c:pt idx="73">
                  <c:v>31448</c:v>
                </c:pt>
                <c:pt idx="74">
                  <c:v>31477</c:v>
                </c:pt>
                <c:pt idx="75">
                  <c:v>31508</c:v>
                </c:pt>
                <c:pt idx="76">
                  <c:v>31538</c:v>
                </c:pt>
                <c:pt idx="77">
                  <c:v>31569</c:v>
                </c:pt>
                <c:pt idx="78">
                  <c:v>31599</c:v>
                </c:pt>
                <c:pt idx="79">
                  <c:v>31630</c:v>
                </c:pt>
                <c:pt idx="80">
                  <c:v>31661</c:v>
                </c:pt>
                <c:pt idx="81">
                  <c:v>31692</c:v>
                </c:pt>
                <c:pt idx="82">
                  <c:v>31722</c:v>
                </c:pt>
                <c:pt idx="83">
                  <c:v>31752</c:v>
                </c:pt>
                <c:pt idx="84">
                  <c:v>31783</c:v>
                </c:pt>
                <c:pt idx="85">
                  <c:v>31814</c:v>
                </c:pt>
                <c:pt idx="86">
                  <c:v>31843</c:v>
                </c:pt>
                <c:pt idx="87">
                  <c:v>31874</c:v>
                </c:pt>
                <c:pt idx="88">
                  <c:v>31904</c:v>
                </c:pt>
                <c:pt idx="89">
                  <c:v>31935</c:v>
                </c:pt>
                <c:pt idx="90">
                  <c:v>31965</c:v>
                </c:pt>
                <c:pt idx="91">
                  <c:v>31996</c:v>
                </c:pt>
                <c:pt idx="92">
                  <c:v>32027</c:v>
                </c:pt>
                <c:pt idx="93">
                  <c:v>32058</c:v>
                </c:pt>
                <c:pt idx="94">
                  <c:v>32088</c:v>
                </c:pt>
                <c:pt idx="95">
                  <c:v>32118</c:v>
                </c:pt>
                <c:pt idx="96">
                  <c:v>32149</c:v>
                </c:pt>
                <c:pt idx="97">
                  <c:v>32180</c:v>
                </c:pt>
                <c:pt idx="98">
                  <c:v>32209</c:v>
                </c:pt>
                <c:pt idx="99">
                  <c:v>32240</c:v>
                </c:pt>
                <c:pt idx="100">
                  <c:v>32270</c:v>
                </c:pt>
                <c:pt idx="101">
                  <c:v>32301</c:v>
                </c:pt>
                <c:pt idx="102">
                  <c:v>32331</c:v>
                </c:pt>
                <c:pt idx="103">
                  <c:v>32362</c:v>
                </c:pt>
                <c:pt idx="104">
                  <c:v>32393</c:v>
                </c:pt>
                <c:pt idx="105">
                  <c:v>32424</c:v>
                </c:pt>
                <c:pt idx="106">
                  <c:v>32454</c:v>
                </c:pt>
                <c:pt idx="107">
                  <c:v>32484</c:v>
                </c:pt>
                <c:pt idx="108">
                  <c:v>32515</c:v>
                </c:pt>
                <c:pt idx="109">
                  <c:v>32546</c:v>
                </c:pt>
                <c:pt idx="110">
                  <c:v>32575</c:v>
                </c:pt>
                <c:pt idx="111">
                  <c:v>32606</c:v>
                </c:pt>
                <c:pt idx="112">
                  <c:v>32636</c:v>
                </c:pt>
                <c:pt idx="113">
                  <c:v>32667</c:v>
                </c:pt>
                <c:pt idx="114">
                  <c:v>32697</c:v>
                </c:pt>
                <c:pt idx="115">
                  <c:v>32728</c:v>
                </c:pt>
                <c:pt idx="116">
                  <c:v>32759</c:v>
                </c:pt>
                <c:pt idx="117">
                  <c:v>32790</c:v>
                </c:pt>
                <c:pt idx="118">
                  <c:v>32820</c:v>
                </c:pt>
                <c:pt idx="119">
                  <c:v>32850</c:v>
                </c:pt>
                <c:pt idx="120">
                  <c:v>32881</c:v>
                </c:pt>
                <c:pt idx="121">
                  <c:v>32912</c:v>
                </c:pt>
                <c:pt idx="122">
                  <c:v>32941</c:v>
                </c:pt>
                <c:pt idx="123">
                  <c:v>32972</c:v>
                </c:pt>
                <c:pt idx="124">
                  <c:v>33002</c:v>
                </c:pt>
                <c:pt idx="125">
                  <c:v>33033</c:v>
                </c:pt>
                <c:pt idx="126">
                  <c:v>33063</c:v>
                </c:pt>
                <c:pt idx="127">
                  <c:v>33094</c:v>
                </c:pt>
                <c:pt idx="128">
                  <c:v>33125</c:v>
                </c:pt>
                <c:pt idx="129">
                  <c:v>33156</c:v>
                </c:pt>
                <c:pt idx="130">
                  <c:v>33186</c:v>
                </c:pt>
                <c:pt idx="131">
                  <c:v>33216</c:v>
                </c:pt>
                <c:pt idx="132">
                  <c:v>33247</c:v>
                </c:pt>
                <c:pt idx="133">
                  <c:v>33278</c:v>
                </c:pt>
                <c:pt idx="134">
                  <c:v>33307</c:v>
                </c:pt>
                <c:pt idx="135">
                  <c:v>33338</c:v>
                </c:pt>
                <c:pt idx="136">
                  <c:v>33368</c:v>
                </c:pt>
                <c:pt idx="137">
                  <c:v>33399</c:v>
                </c:pt>
                <c:pt idx="138">
                  <c:v>33429</c:v>
                </c:pt>
                <c:pt idx="139">
                  <c:v>33460</c:v>
                </c:pt>
                <c:pt idx="140">
                  <c:v>33491</c:v>
                </c:pt>
                <c:pt idx="141">
                  <c:v>33522</c:v>
                </c:pt>
                <c:pt idx="142">
                  <c:v>33552</c:v>
                </c:pt>
                <c:pt idx="143">
                  <c:v>33582</c:v>
                </c:pt>
                <c:pt idx="144">
                  <c:v>33613</c:v>
                </c:pt>
                <c:pt idx="145">
                  <c:v>33644</c:v>
                </c:pt>
                <c:pt idx="146">
                  <c:v>33673</c:v>
                </c:pt>
                <c:pt idx="147">
                  <c:v>33704</c:v>
                </c:pt>
                <c:pt idx="148">
                  <c:v>33734</c:v>
                </c:pt>
                <c:pt idx="149">
                  <c:v>33765</c:v>
                </c:pt>
                <c:pt idx="150">
                  <c:v>33795</c:v>
                </c:pt>
                <c:pt idx="151">
                  <c:v>33826</c:v>
                </c:pt>
                <c:pt idx="152">
                  <c:v>33857</c:v>
                </c:pt>
                <c:pt idx="153">
                  <c:v>33888</c:v>
                </c:pt>
                <c:pt idx="154">
                  <c:v>33918</c:v>
                </c:pt>
                <c:pt idx="155">
                  <c:v>33948</c:v>
                </c:pt>
                <c:pt idx="156">
                  <c:v>33979</c:v>
                </c:pt>
                <c:pt idx="157">
                  <c:v>34010</c:v>
                </c:pt>
                <c:pt idx="158">
                  <c:v>34039</c:v>
                </c:pt>
                <c:pt idx="159">
                  <c:v>34070</c:v>
                </c:pt>
                <c:pt idx="160">
                  <c:v>34100</c:v>
                </c:pt>
                <c:pt idx="161">
                  <c:v>34131</c:v>
                </c:pt>
                <c:pt idx="162">
                  <c:v>34161</c:v>
                </c:pt>
                <c:pt idx="163">
                  <c:v>34192</c:v>
                </c:pt>
                <c:pt idx="164">
                  <c:v>34223</c:v>
                </c:pt>
                <c:pt idx="165">
                  <c:v>34254</c:v>
                </c:pt>
                <c:pt idx="166">
                  <c:v>34284</c:v>
                </c:pt>
                <c:pt idx="167">
                  <c:v>34314</c:v>
                </c:pt>
                <c:pt idx="168">
                  <c:v>34345</c:v>
                </c:pt>
                <c:pt idx="169">
                  <c:v>34376</c:v>
                </c:pt>
                <c:pt idx="170">
                  <c:v>34405</c:v>
                </c:pt>
                <c:pt idx="171">
                  <c:v>34436</c:v>
                </c:pt>
                <c:pt idx="172">
                  <c:v>34466</c:v>
                </c:pt>
                <c:pt idx="173">
                  <c:v>34497</c:v>
                </c:pt>
                <c:pt idx="174">
                  <c:v>34527</c:v>
                </c:pt>
                <c:pt idx="175">
                  <c:v>34558</c:v>
                </c:pt>
                <c:pt idx="176">
                  <c:v>34589</c:v>
                </c:pt>
                <c:pt idx="177">
                  <c:v>34620</c:v>
                </c:pt>
                <c:pt idx="178">
                  <c:v>34650</c:v>
                </c:pt>
                <c:pt idx="179">
                  <c:v>34680</c:v>
                </c:pt>
                <c:pt idx="180">
                  <c:v>34711</c:v>
                </c:pt>
                <c:pt idx="181">
                  <c:v>34742</c:v>
                </c:pt>
                <c:pt idx="182">
                  <c:v>34771</c:v>
                </c:pt>
                <c:pt idx="183">
                  <c:v>34802</c:v>
                </c:pt>
                <c:pt idx="184">
                  <c:v>34832</c:v>
                </c:pt>
                <c:pt idx="185">
                  <c:v>34863</c:v>
                </c:pt>
                <c:pt idx="186">
                  <c:v>34893</c:v>
                </c:pt>
                <c:pt idx="187">
                  <c:v>34924</c:v>
                </c:pt>
                <c:pt idx="188">
                  <c:v>34955</c:v>
                </c:pt>
                <c:pt idx="189">
                  <c:v>34986</c:v>
                </c:pt>
                <c:pt idx="190">
                  <c:v>35016</c:v>
                </c:pt>
                <c:pt idx="191">
                  <c:v>35046</c:v>
                </c:pt>
                <c:pt idx="192">
                  <c:v>35077</c:v>
                </c:pt>
                <c:pt idx="193">
                  <c:v>35108</c:v>
                </c:pt>
                <c:pt idx="194">
                  <c:v>35137</c:v>
                </c:pt>
                <c:pt idx="195">
                  <c:v>35168</c:v>
                </c:pt>
                <c:pt idx="196">
                  <c:v>35198</c:v>
                </c:pt>
                <c:pt idx="197">
                  <c:v>35229</c:v>
                </c:pt>
                <c:pt idx="198">
                  <c:v>35259</c:v>
                </c:pt>
                <c:pt idx="199">
                  <c:v>35290</c:v>
                </c:pt>
                <c:pt idx="200">
                  <c:v>35321</c:v>
                </c:pt>
                <c:pt idx="201">
                  <c:v>35352</c:v>
                </c:pt>
                <c:pt idx="202">
                  <c:v>35382</c:v>
                </c:pt>
                <c:pt idx="203">
                  <c:v>35412</c:v>
                </c:pt>
                <c:pt idx="204">
                  <c:v>35443</c:v>
                </c:pt>
                <c:pt idx="205">
                  <c:v>35474</c:v>
                </c:pt>
                <c:pt idx="206">
                  <c:v>35503</c:v>
                </c:pt>
                <c:pt idx="207">
                  <c:v>35534</c:v>
                </c:pt>
                <c:pt idx="208">
                  <c:v>35564</c:v>
                </c:pt>
                <c:pt idx="209">
                  <c:v>35595</c:v>
                </c:pt>
                <c:pt idx="210">
                  <c:v>35625</c:v>
                </c:pt>
                <c:pt idx="211">
                  <c:v>35656</c:v>
                </c:pt>
                <c:pt idx="212">
                  <c:v>35687</c:v>
                </c:pt>
                <c:pt idx="213">
                  <c:v>35718</c:v>
                </c:pt>
                <c:pt idx="214">
                  <c:v>35748</c:v>
                </c:pt>
                <c:pt idx="215">
                  <c:v>35778</c:v>
                </c:pt>
                <c:pt idx="216">
                  <c:v>35809</c:v>
                </c:pt>
                <c:pt idx="217">
                  <c:v>35840</c:v>
                </c:pt>
                <c:pt idx="218">
                  <c:v>35869</c:v>
                </c:pt>
                <c:pt idx="219">
                  <c:v>35900</c:v>
                </c:pt>
                <c:pt idx="220">
                  <c:v>35930</c:v>
                </c:pt>
                <c:pt idx="221">
                  <c:v>35961</c:v>
                </c:pt>
                <c:pt idx="222">
                  <c:v>35991</c:v>
                </c:pt>
                <c:pt idx="223">
                  <c:v>36022</c:v>
                </c:pt>
                <c:pt idx="224">
                  <c:v>36053</c:v>
                </c:pt>
                <c:pt idx="225">
                  <c:v>36084</c:v>
                </c:pt>
                <c:pt idx="226">
                  <c:v>36114</c:v>
                </c:pt>
                <c:pt idx="227">
                  <c:v>36144</c:v>
                </c:pt>
                <c:pt idx="228">
                  <c:v>36175</c:v>
                </c:pt>
                <c:pt idx="229">
                  <c:v>36206</c:v>
                </c:pt>
                <c:pt idx="230">
                  <c:v>36235</c:v>
                </c:pt>
                <c:pt idx="231">
                  <c:v>36266</c:v>
                </c:pt>
                <c:pt idx="232">
                  <c:v>36296</c:v>
                </c:pt>
                <c:pt idx="233">
                  <c:v>36327</c:v>
                </c:pt>
                <c:pt idx="234">
                  <c:v>36357</c:v>
                </c:pt>
                <c:pt idx="235">
                  <c:v>36388</c:v>
                </c:pt>
                <c:pt idx="236">
                  <c:v>36419</c:v>
                </c:pt>
                <c:pt idx="237">
                  <c:v>36450</c:v>
                </c:pt>
                <c:pt idx="238">
                  <c:v>36480</c:v>
                </c:pt>
                <c:pt idx="239">
                  <c:v>36510</c:v>
                </c:pt>
                <c:pt idx="240">
                  <c:v>36541</c:v>
                </c:pt>
                <c:pt idx="241">
                  <c:v>36572</c:v>
                </c:pt>
                <c:pt idx="242">
                  <c:v>36601</c:v>
                </c:pt>
                <c:pt idx="243">
                  <c:v>36632</c:v>
                </c:pt>
                <c:pt idx="244">
                  <c:v>36662</c:v>
                </c:pt>
                <c:pt idx="245">
                  <c:v>36693</c:v>
                </c:pt>
                <c:pt idx="246">
                  <c:v>36723</c:v>
                </c:pt>
                <c:pt idx="247">
                  <c:v>36754</c:v>
                </c:pt>
                <c:pt idx="248">
                  <c:v>36785</c:v>
                </c:pt>
                <c:pt idx="249">
                  <c:v>36816</c:v>
                </c:pt>
                <c:pt idx="250">
                  <c:v>36846</c:v>
                </c:pt>
                <c:pt idx="251">
                  <c:v>36876</c:v>
                </c:pt>
                <c:pt idx="252">
                  <c:v>36907</c:v>
                </c:pt>
                <c:pt idx="253">
                  <c:v>36938</c:v>
                </c:pt>
                <c:pt idx="254">
                  <c:v>36967</c:v>
                </c:pt>
                <c:pt idx="255">
                  <c:v>36998</c:v>
                </c:pt>
                <c:pt idx="256">
                  <c:v>37028</c:v>
                </c:pt>
                <c:pt idx="257">
                  <c:v>37059</c:v>
                </c:pt>
                <c:pt idx="258">
                  <c:v>37089</c:v>
                </c:pt>
                <c:pt idx="259">
                  <c:v>37120</c:v>
                </c:pt>
                <c:pt idx="260">
                  <c:v>37151</c:v>
                </c:pt>
                <c:pt idx="261">
                  <c:v>37182</c:v>
                </c:pt>
                <c:pt idx="262">
                  <c:v>37212</c:v>
                </c:pt>
                <c:pt idx="263">
                  <c:v>37242</c:v>
                </c:pt>
                <c:pt idx="264">
                  <c:v>37273</c:v>
                </c:pt>
                <c:pt idx="265">
                  <c:v>37304</c:v>
                </c:pt>
                <c:pt idx="266">
                  <c:v>37333</c:v>
                </c:pt>
                <c:pt idx="267">
                  <c:v>37364</c:v>
                </c:pt>
                <c:pt idx="268">
                  <c:v>37394</c:v>
                </c:pt>
                <c:pt idx="269">
                  <c:v>37425</c:v>
                </c:pt>
                <c:pt idx="270">
                  <c:v>37455</c:v>
                </c:pt>
                <c:pt idx="271">
                  <c:v>37486</c:v>
                </c:pt>
                <c:pt idx="272">
                  <c:v>37517</c:v>
                </c:pt>
                <c:pt idx="273">
                  <c:v>37548</c:v>
                </c:pt>
                <c:pt idx="274">
                  <c:v>37578</c:v>
                </c:pt>
                <c:pt idx="275">
                  <c:v>37608</c:v>
                </c:pt>
                <c:pt idx="276">
                  <c:v>37639</c:v>
                </c:pt>
                <c:pt idx="277">
                  <c:v>37670</c:v>
                </c:pt>
                <c:pt idx="278">
                  <c:v>37699</c:v>
                </c:pt>
                <c:pt idx="279">
                  <c:v>37730</c:v>
                </c:pt>
                <c:pt idx="280">
                  <c:v>37760</c:v>
                </c:pt>
                <c:pt idx="281">
                  <c:v>37791</c:v>
                </c:pt>
                <c:pt idx="282">
                  <c:v>37821</c:v>
                </c:pt>
                <c:pt idx="283">
                  <c:v>37852</c:v>
                </c:pt>
                <c:pt idx="284">
                  <c:v>37883</c:v>
                </c:pt>
                <c:pt idx="285">
                  <c:v>37914</c:v>
                </c:pt>
                <c:pt idx="286">
                  <c:v>37944</c:v>
                </c:pt>
                <c:pt idx="287">
                  <c:v>37974</c:v>
                </c:pt>
                <c:pt idx="288">
                  <c:v>38005</c:v>
                </c:pt>
                <c:pt idx="289">
                  <c:v>38036</c:v>
                </c:pt>
                <c:pt idx="290">
                  <c:v>38065</c:v>
                </c:pt>
                <c:pt idx="291">
                  <c:v>38096</c:v>
                </c:pt>
                <c:pt idx="292">
                  <c:v>38126</c:v>
                </c:pt>
                <c:pt idx="293">
                  <c:v>38157</c:v>
                </c:pt>
                <c:pt idx="294">
                  <c:v>38187</c:v>
                </c:pt>
                <c:pt idx="295">
                  <c:v>38218</c:v>
                </c:pt>
                <c:pt idx="296">
                  <c:v>38249</c:v>
                </c:pt>
                <c:pt idx="297">
                  <c:v>38280</c:v>
                </c:pt>
                <c:pt idx="298">
                  <c:v>38310</c:v>
                </c:pt>
                <c:pt idx="299">
                  <c:v>38340</c:v>
                </c:pt>
                <c:pt idx="300">
                  <c:v>38371</c:v>
                </c:pt>
                <c:pt idx="301">
                  <c:v>38402</c:v>
                </c:pt>
                <c:pt idx="302">
                  <c:v>38431</c:v>
                </c:pt>
                <c:pt idx="303">
                  <c:v>38462</c:v>
                </c:pt>
                <c:pt idx="304">
                  <c:v>38492</c:v>
                </c:pt>
                <c:pt idx="305">
                  <c:v>38523</c:v>
                </c:pt>
                <c:pt idx="306">
                  <c:v>38553</c:v>
                </c:pt>
                <c:pt idx="307">
                  <c:v>38584</c:v>
                </c:pt>
                <c:pt idx="308">
                  <c:v>38615</c:v>
                </c:pt>
                <c:pt idx="309">
                  <c:v>38646</c:v>
                </c:pt>
                <c:pt idx="310">
                  <c:v>38676</c:v>
                </c:pt>
                <c:pt idx="311">
                  <c:v>38706</c:v>
                </c:pt>
                <c:pt idx="312">
                  <c:v>38737</c:v>
                </c:pt>
                <c:pt idx="313">
                  <c:v>38768</c:v>
                </c:pt>
                <c:pt idx="314">
                  <c:v>38799</c:v>
                </c:pt>
                <c:pt idx="315">
                  <c:v>38830</c:v>
                </c:pt>
                <c:pt idx="316">
                  <c:v>38861</c:v>
                </c:pt>
                <c:pt idx="317">
                  <c:v>38892</c:v>
                </c:pt>
                <c:pt idx="318">
                  <c:v>38923</c:v>
                </c:pt>
                <c:pt idx="319">
                  <c:v>38954</c:v>
                </c:pt>
                <c:pt idx="320">
                  <c:v>38985</c:v>
                </c:pt>
                <c:pt idx="321">
                  <c:v>39016</c:v>
                </c:pt>
                <c:pt idx="322">
                  <c:v>39047</c:v>
                </c:pt>
                <c:pt idx="323">
                  <c:v>39078</c:v>
                </c:pt>
                <c:pt idx="324">
                  <c:v>39109</c:v>
                </c:pt>
                <c:pt idx="325">
                  <c:v>39140</c:v>
                </c:pt>
                <c:pt idx="326">
                  <c:v>39171</c:v>
                </c:pt>
                <c:pt idx="327">
                  <c:v>39202</c:v>
                </c:pt>
                <c:pt idx="328">
                  <c:v>39233</c:v>
                </c:pt>
                <c:pt idx="329">
                  <c:v>39263</c:v>
                </c:pt>
                <c:pt idx="330">
                  <c:v>39294</c:v>
                </c:pt>
                <c:pt idx="331">
                  <c:v>39325</c:v>
                </c:pt>
                <c:pt idx="332">
                  <c:v>39355</c:v>
                </c:pt>
                <c:pt idx="333">
                  <c:v>39386</c:v>
                </c:pt>
                <c:pt idx="334">
                  <c:v>39416</c:v>
                </c:pt>
                <c:pt idx="335">
                  <c:v>39447</c:v>
                </c:pt>
                <c:pt idx="336">
                  <c:v>39478</c:v>
                </c:pt>
                <c:pt idx="337">
                  <c:v>39507</c:v>
                </c:pt>
                <c:pt idx="338">
                  <c:v>39538</c:v>
                </c:pt>
                <c:pt idx="339">
                  <c:v>39568</c:v>
                </c:pt>
                <c:pt idx="340">
                  <c:v>39599</c:v>
                </c:pt>
                <c:pt idx="341">
                  <c:v>39629</c:v>
                </c:pt>
                <c:pt idx="342">
                  <c:v>39660</c:v>
                </c:pt>
                <c:pt idx="343">
                  <c:v>39691</c:v>
                </c:pt>
                <c:pt idx="344">
                  <c:v>39721</c:v>
                </c:pt>
                <c:pt idx="345">
                  <c:v>39751</c:v>
                </c:pt>
                <c:pt idx="346">
                  <c:v>39781</c:v>
                </c:pt>
                <c:pt idx="347">
                  <c:v>39811</c:v>
                </c:pt>
                <c:pt idx="348">
                  <c:v>39841</c:v>
                </c:pt>
                <c:pt idx="349">
                  <c:v>39871</c:v>
                </c:pt>
                <c:pt idx="350">
                  <c:v>39901</c:v>
                </c:pt>
                <c:pt idx="351">
                  <c:v>39931</c:v>
                </c:pt>
                <c:pt idx="352">
                  <c:v>39961</c:v>
                </c:pt>
                <c:pt idx="353">
                  <c:v>39991</c:v>
                </c:pt>
                <c:pt idx="354">
                  <c:v>40021</c:v>
                </c:pt>
                <c:pt idx="355">
                  <c:v>40051</c:v>
                </c:pt>
                <c:pt idx="356">
                  <c:v>40081</c:v>
                </c:pt>
                <c:pt idx="357">
                  <c:v>40111</c:v>
                </c:pt>
                <c:pt idx="358">
                  <c:v>40141</c:v>
                </c:pt>
                <c:pt idx="359">
                  <c:v>40171</c:v>
                </c:pt>
              </c:strCache>
            </c:strRef>
          </c:cat>
          <c:val>
            <c:numRef>
              <c:f>monthdata!$E$8:$E$367</c:f>
              <c:numCache>
                <c:ptCount val="360"/>
                <c:pt idx="0">
                  <c:v>311.63948311698584</c:v>
                </c:pt>
                <c:pt idx="1">
                  <c:v>328.529155729614</c:v>
                </c:pt>
                <c:pt idx="2">
                  <c:v>336.83196505549813</c:v>
                </c:pt>
                <c:pt idx="3">
                  <c:v>335.82991558245556</c:v>
                </c:pt>
                <c:pt idx="4">
                  <c:v>333.2217641811783</c:v>
                </c:pt>
                <c:pt idx="5">
                  <c:v>331.4284785963703</c:v>
                </c:pt>
                <c:pt idx="6">
                  <c:v>331.04788095323505</c:v>
                </c:pt>
                <c:pt idx="7">
                  <c:v>327.6262855686624</c:v>
                </c:pt>
                <c:pt idx="8">
                  <c:v>322.3713543022387</c:v>
                </c:pt>
                <c:pt idx="9">
                  <c:v>317.2058190753551</c:v>
                </c:pt>
                <c:pt idx="10">
                  <c:v>314.3087323974146</c:v>
                </c:pt>
                <c:pt idx="11">
                  <c:v>313.44401130332847</c:v>
                </c:pt>
                <c:pt idx="12">
                  <c:v>320.17408719763336</c:v>
                </c:pt>
                <c:pt idx="13">
                  <c:v>338.0661913113051</c:v>
                </c:pt>
                <c:pt idx="14">
                  <c:v>344.0059437333703</c:v>
                </c:pt>
                <c:pt idx="15">
                  <c:v>341.12412987135406</c:v>
                </c:pt>
                <c:pt idx="16">
                  <c:v>335.64269001664576</c:v>
                </c:pt>
                <c:pt idx="17">
                  <c:v>330.68721783619327</c:v>
                </c:pt>
                <c:pt idx="18">
                  <c:v>324.6722422372305</c:v>
                </c:pt>
                <c:pt idx="19">
                  <c:v>320.7333263141</c:v>
                </c:pt>
                <c:pt idx="20">
                  <c:v>318.62382741659036</c:v>
                </c:pt>
                <c:pt idx="21">
                  <c:v>315.9338248314073</c:v>
                </c:pt>
                <c:pt idx="22">
                  <c:v>314.04031619038835</c:v>
                </c:pt>
                <c:pt idx="23">
                  <c:v>311.9524720743286</c:v>
                </c:pt>
                <c:pt idx="24">
                  <c:v>299.64972088911014</c:v>
                </c:pt>
                <c:pt idx="25">
                  <c:v>293.6728870244876</c:v>
                </c:pt>
                <c:pt idx="26">
                  <c:v>282.7044004493509</c:v>
                </c:pt>
                <c:pt idx="27">
                  <c:v>269.8380936913407</c:v>
                </c:pt>
                <c:pt idx="28">
                  <c:v>270.8781328481935</c:v>
                </c:pt>
                <c:pt idx="29">
                  <c:v>284.6811571309455</c:v>
                </c:pt>
                <c:pt idx="30">
                  <c:v>286.6168121763647</c:v>
                </c:pt>
                <c:pt idx="31">
                  <c:v>284.03148727679354</c:v>
                </c:pt>
                <c:pt idx="32">
                  <c:v>279.00620114907724</c:v>
                </c:pt>
                <c:pt idx="33">
                  <c:v>276.4671797288232</c:v>
                </c:pt>
                <c:pt idx="34">
                  <c:v>272.86634082355386</c:v>
                </c:pt>
                <c:pt idx="35">
                  <c:v>266.4483248825906</c:v>
                </c:pt>
                <c:pt idx="36">
                  <c:v>260.5933117974606</c:v>
                </c:pt>
                <c:pt idx="37">
                  <c:v>251.31507062058276</c:v>
                </c:pt>
                <c:pt idx="38">
                  <c:v>244.5095034628069</c:v>
                </c:pt>
                <c:pt idx="39">
                  <c:v>258.61265532317634</c:v>
                </c:pt>
                <c:pt idx="40">
                  <c:v>266.94438857060135</c:v>
                </c:pt>
                <c:pt idx="41">
                  <c:v>269.1811863782622</c:v>
                </c:pt>
                <c:pt idx="42">
                  <c:v>270.20317800749865</c:v>
                </c:pt>
                <c:pt idx="43">
                  <c:v>269.02891773193085</c:v>
                </c:pt>
                <c:pt idx="44">
                  <c:v>265.0245131094704</c:v>
                </c:pt>
                <c:pt idx="45">
                  <c:v>260.15625315572214</c:v>
                </c:pt>
                <c:pt idx="46">
                  <c:v>255.46243821503936</c:v>
                </c:pt>
                <c:pt idx="47">
                  <c:v>251.06434052083182</c:v>
                </c:pt>
                <c:pt idx="48">
                  <c:v>246.77263541927613</c:v>
                </c:pt>
                <c:pt idx="49">
                  <c:v>244.77843046907188</c:v>
                </c:pt>
                <c:pt idx="50">
                  <c:v>245.3520627480711</c:v>
                </c:pt>
                <c:pt idx="51">
                  <c:v>250.05411835058902</c:v>
                </c:pt>
                <c:pt idx="52">
                  <c:v>250.92325888983498</c:v>
                </c:pt>
                <c:pt idx="53">
                  <c:v>248.0330442044452</c:v>
                </c:pt>
                <c:pt idx="54">
                  <c:v>243.3156982315082</c:v>
                </c:pt>
                <c:pt idx="55">
                  <c:v>239.65714889559388</c:v>
                </c:pt>
                <c:pt idx="56">
                  <c:v>239.6835146571156</c:v>
                </c:pt>
                <c:pt idx="57">
                  <c:v>240.17696820575748</c:v>
                </c:pt>
                <c:pt idx="58">
                  <c:v>238.36220717530466</c:v>
                </c:pt>
                <c:pt idx="59">
                  <c:v>233.65473110975458</c:v>
                </c:pt>
                <c:pt idx="60">
                  <c:v>224.01725877608905</c:v>
                </c:pt>
                <c:pt idx="61">
                  <c:v>220.3698710928475</c:v>
                </c:pt>
                <c:pt idx="62">
                  <c:v>226.58683455248598</c:v>
                </c:pt>
                <c:pt idx="63">
                  <c:v>236.80343522823506</c:v>
                </c:pt>
                <c:pt idx="64">
                  <c:v>241.16093695368937</c:v>
                </c:pt>
                <c:pt idx="65">
                  <c:v>241.92857994697675</c:v>
                </c:pt>
                <c:pt idx="66">
                  <c:v>241.3913364372517</c:v>
                </c:pt>
                <c:pt idx="67">
                  <c:v>238.520868731307</c:v>
                </c:pt>
                <c:pt idx="68">
                  <c:v>234.51795512680945</c:v>
                </c:pt>
                <c:pt idx="69">
                  <c:v>230.96000029412843</c:v>
                </c:pt>
                <c:pt idx="70">
                  <c:v>230.2238920593046</c:v>
                </c:pt>
                <c:pt idx="71">
                  <c:v>228.80120563797198</c:v>
                </c:pt>
                <c:pt idx="72">
                  <c:v>225.7290219784279</c:v>
                </c:pt>
                <c:pt idx="73">
                  <c:v>211.48610943637303</c:v>
                </c:pt>
                <c:pt idx="74">
                  <c:v>185.37691304536983</c:v>
                </c:pt>
                <c:pt idx="75">
                  <c:v>169.51533421155665</c:v>
                </c:pt>
                <c:pt idx="76">
                  <c:v>176.2824802983993</c:v>
                </c:pt>
                <c:pt idx="77">
                  <c:v>181.8175416353261</c:v>
                </c:pt>
                <c:pt idx="78">
                  <c:v>167.8810042655049</c:v>
                </c:pt>
                <c:pt idx="79">
                  <c:v>158.60373419998015</c:v>
                </c:pt>
                <c:pt idx="80">
                  <c:v>160.89496985392765</c:v>
                </c:pt>
                <c:pt idx="81">
                  <c:v>154.86125064357722</c:v>
                </c:pt>
                <c:pt idx="82">
                  <c:v>151.79064146208918</c:v>
                </c:pt>
                <c:pt idx="83">
                  <c:v>150.5770461359922</c:v>
                </c:pt>
                <c:pt idx="84">
                  <c:v>157.66202853708245</c:v>
                </c:pt>
                <c:pt idx="85">
                  <c:v>165.81325280287172</c:v>
                </c:pt>
                <c:pt idx="86">
                  <c:v>167.67447815023993</c:v>
                </c:pt>
                <c:pt idx="87">
                  <c:v>172.88442350324434</c:v>
                </c:pt>
                <c:pt idx="88">
                  <c:v>173.35951708734981</c:v>
                </c:pt>
                <c:pt idx="89">
                  <c:v>175.3403258636481</c:v>
                </c:pt>
                <c:pt idx="90">
                  <c:v>176.71747311956966</c:v>
                </c:pt>
                <c:pt idx="91">
                  <c:v>180.9737971517172</c:v>
                </c:pt>
                <c:pt idx="92">
                  <c:v>178.78077545524442</c:v>
                </c:pt>
                <c:pt idx="93">
                  <c:v>175.52073006766432</c:v>
                </c:pt>
                <c:pt idx="94">
                  <c:v>174.36614586647121</c:v>
                </c:pt>
                <c:pt idx="95">
                  <c:v>170.05013188306313</c:v>
                </c:pt>
                <c:pt idx="96">
                  <c:v>164.76580079397806</c:v>
                </c:pt>
                <c:pt idx="97">
                  <c:v>161.00099105612134</c:v>
                </c:pt>
                <c:pt idx="98">
                  <c:v>159.89297076395553</c:v>
                </c:pt>
                <c:pt idx="99">
                  <c:v>165.5718180852974</c:v>
                </c:pt>
                <c:pt idx="100">
                  <c:v>169.30416193210883</c:v>
                </c:pt>
                <c:pt idx="101">
                  <c:v>168.0277525637625</c:v>
                </c:pt>
                <c:pt idx="102">
                  <c:v>169.0475402137077</c:v>
                </c:pt>
                <c:pt idx="103">
                  <c:v>172.32574451738685</c:v>
                </c:pt>
                <c:pt idx="104">
                  <c:v>168.68754269264252</c:v>
                </c:pt>
                <c:pt idx="105">
                  <c:v>164.9887589182973</c:v>
                </c:pt>
                <c:pt idx="106">
                  <c:v>162.3328750824082</c:v>
                </c:pt>
                <c:pt idx="107">
                  <c:v>157.34165867299868</c:v>
                </c:pt>
                <c:pt idx="108">
                  <c:v>154.94475037923155</c:v>
                </c:pt>
                <c:pt idx="109">
                  <c:v>156.124316218762</c:v>
                </c:pt>
                <c:pt idx="110">
                  <c:v>158.90129426670345</c:v>
                </c:pt>
                <c:pt idx="111">
                  <c:v>181.15243738933333</c:v>
                </c:pt>
                <c:pt idx="112">
                  <c:v>189.57544581686736</c:v>
                </c:pt>
                <c:pt idx="113">
                  <c:v>187.46591143923794</c:v>
                </c:pt>
                <c:pt idx="114">
                  <c:v>183.02903741212822</c:v>
                </c:pt>
                <c:pt idx="115">
                  <c:v>176.73197285944872</c:v>
                </c:pt>
                <c:pt idx="116">
                  <c:v>170.73343260384038</c:v>
                </c:pt>
                <c:pt idx="117">
                  <c:v>169.86892506304326</c:v>
                </c:pt>
                <c:pt idx="118">
                  <c:v>163.77119428688786</c:v>
                </c:pt>
                <c:pt idx="119">
                  <c:v>158.77310731104416</c:v>
                </c:pt>
                <c:pt idx="120">
                  <c:v>168.26626171020112</c:v>
                </c:pt>
                <c:pt idx="121">
                  <c:v>167.01024712675647</c:v>
                </c:pt>
                <c:pt idx="122">
                  <c:v>164.98508318655476</c:v>
                </c:pt>
                <c:pt idx="123">
                  <c:v>169.7386903272495</c:v>
                </c:pt>
                <c:pt idx="124">
                  <c:v>171.68301800118456</c:v>
                </c:pt>
                <c:pt idx="125">
                  <c:v>174.77803977784677</c:v>
                </c:pt>
                <c:pt idx="126">
                  <c:v>172.53407985268868</c:v>
                </c:pt>
                <c:pt idx="127">
                  <c:v>189.23480756183525</c:v>
                </c:pt>
                <c:pt idx="128">
                  <c:v>204.56670624191483</c:v>
                </c:pt>
                <c:pt idx="129">
                  <c:v>216.6975395202231</c:v>
                </c:pt>
                <c:pt idx="130">
                  <c:v>214.99839736695083</c:v>
                </c:pt>
                <c:pt idx="131">
                  <c:v>209.65490628031844</c:v>
                </c:pt>
                <c:pt idx="132">
                  <c:v>192.4018004394711</c:v>
                </c:pt>
                <c:pt idx="133">
                  <c:v>173.36772506526708</c:v>
                </c:pt>
                <c:pt idx="134">
                  <c:v>165.82852529410147</c:v>
                </c:pt>
                <c:pt idx="135">
                  <c:v>171.14736973668653</c:v>
                </c:pt>
                <c:pt idx="136">
                  <c:v>178.71373882260798</c:v>
                </c:pt>
                <c:pt idx="137">
                  <c:v>178.61148942031556</c:v>
                </c:pt>
                <c:pt idx="138">
                  <c:v>173.08057921435335</c:v>
                </c:pt>
                <c:pt idx="139">
                  <c:v>175.62273063366</c:v>
                </c:pt>
                <c:pt idx="140">
                  <c:v>174.21004199837748</c:v>
                </c:pt>
                <c:pt idx="141">
                  <c:v>170.38594757103598</c:v>
                </c:pt>
                <c:pt idx="142">
                  <c:v>171.66432896208624</c:v>
                </c:pt>
                <c:pt idx="143">
                  <c:v>166.88684841469967</c:v>
                </c:pt>
                <c:pt idx="144">
                  <c:v>158.9502019544495</c:v>
                </c:pt>
                <c:pt idx="145">
                  <c:v>156.09397971971907</c:v>
                </c:pt>
                <c:pt idx="146">
                  <c:v>156.73290753357196</c:v>
                </c:pt>
                <c:pt idx="147">
                  <c:v>162.35428924386136</c:v>
                </c:pt>
                <c:pt idx="148">
                  <c:v>170.48667926407484</c:v>
                </c:pt>
                <c:pt idx="149">
                  <c:v>175.82098631345167</c:v>
                </c:pt>
                <c:pt idx="150">
                  <c:v>174.13497864471572</c:v>
                </c:pt>
                <c:pt idx="151">
                  <c:v>171.4259651347297</c:v>
                </c:pt>
                <c:pt idx="152">
                  <c:v>170.9035698844017</c:v>
                </c:pt>
                <c:pt idx="153">
                  <c:v>169.20286651153046</c:v>
                </c:pt>
                <c:pt idx="154">
                  <c:v>168.315490184871</c:v>
                </c:pt>
                <c:pt idx="155">
                  <c:v>162.7906588361513</c:v>
                </c:pt>
                <c:pt idx="156">
                  <c:v>160.05728744842378</c:v>
                </c:pt>
                <c:pt idx="157">
                  <c:v>158.54404454217112</c:v>
                </c:pt>
                <c:pt idx="158">
                  <c:v>157.85570377779513</c:v>
                </c:pt>
                <c:pt idx="159">
                  <c:v>161.27788867846766</c:v>
                </c:pt>
                <c:pt idx="160">
                  <c:v>164.28217956584265</c:v>
                </c:pt>
                <c:pt idx="161">
                  <c:v>163.5135442201457</c:v>
                </c:pt>
                <c:pt idx="162">
                  <c:v>160.5088091360662</c:v>
                </c:pt>
                <c:pt idx="163">
                  <c:v>157.79614160365037</c:v>
                </c:pt>
                <c:pt idx="164">
                  <c:v>155.63123561874013</c:v>
                </c:pt>
                <c:pt idx="165">
                  <c:v>161.28717286038207</c:v>
                </c:pt>
                <c:pt idx="166">
                  <c:v>157.16643638553194</c:v>
                </c:pt>
                <c:pt idx="167">
                  <c:v>149.14100051313673</c:v>
                </c:pt>
                <c:pt idx="168">
                  <c:v>146.68558503148765</c:v>
                </c:pt>
                <c:pt idx="169">
                  <c:v>147.98469407947923</c:v>
                </c:pt>
                <c:pt idx="170">
                  <c:v>147.53317523248484</c:v>
                </c:pt>
                <c:pt idx="171">
                  <c:v>150.16970707745753</c:v>
                </c:pt>
                <c:pt idx="172">
                  <c:v>152.76552179318037</c:v>
                </c:pt>
                <c:pt idx="173">
                  <c:v>156.80733296551944</c:v>
                </c:pt>
                <c:pt idx="174">
                  <c:v>160.1847329532414</c:v>
                </c:pt>
                <c:pt idx="175">
                  <c:v>166.841025301432</c:v>
                </c:pt>
                <c:pt idx="176">
                  <c:v>164.86324000955307</c:v>
                </c:pt>
                <c:pt idx="177">
                  <c:v>160.32373322142297</c:v>
                </c:pt>
                <c:pt idx="178">
                  <c:v>160.29559001578684</c:v>
                </c:pt>
                <c:pt idx="179">
                  <c:v>156.3123641787298</c:v>
                </c:pt>
                <c:pt idx="180">
                  <c:v>154.67220039429344</c:v>
                </c:pt>
                <c:pt idx="181">
                  <c:v>152.95476242041576</c:v>
                </c:pt>
                <c:pt idx="182">
                  <c:v>152.48289991266662</c:v>
                </c:pt>
                <c:pt idx="183">
                  <c:v>157.54509661762555</c:v>
                </c:pt>
                <c:pt idx="184">
                  <c:v>166.67058252388134</c:v>
                </c:pt>
                <c:pt idx="185">
                  <c:v>168.1835457667819</c:v>
                </c:pt>
                <c:pt idx="186">
                  <c:v>162.6736717844461</c:v>
                </c:pt>
                <c:pt idx="187">
                  <c:v>158.09401477164454</c:v>
                </c:pt>
                <c:pt idx="188">
                  <c:v>156.05865746075787</c:v>
                </c:pt>
                <c:pt idx="189">
                  <c:v>152.5420841446608</c:v>
                </c:pt>
                <c:pt idx="190">
                  <c:v>148.71455370156914</c:v>
                </c:pt>
                <c:pt idx="191">
                  <c:v>149.5888042549394</c:v>
                </c:pt>
                <c:pt idx="192">
                  <c:v>151.73160523542992</c:v>
                </c:pt>
                <c:pt idx="193">
                  <c:v>151.12991622327925</c:v>
                </c:pt>
                <c:pt idx="194">
                  <c:v>157.30047404817105</c:v>
                </c:pt>
                <c:pt idx="195">
                  <c:v>169.7001032127933</c:v>
                </c:pt>
                <c:pt idx="196">
                  <c:v>175.94824708915766</c:v>
                </c:pt>
                <c:pt idx="197">
                  <c:v>172.35281340741406</c:v>
                </c:pt>
                <c:pt idx="198">
                  <c:v>168.25145940804305</c:v>
                </c:pt>
                <c:pt idx="199">
                  <c:v>165.04071939379403</c:v>
                </c:pt>
                <c:pt idx="200">
                  <c:v>164.02602587908433</c:v>
                </c:pt>
                <c:pt idx="201">
                  <c:v>163.67096772049746</c:v>
                </c:pt>
                <c:pt idx="202">
                  <c:v>167.07726689326444</c:v>
                </c:pt>
                <c:pt idx="203">
                  <c:v>167.09115002864277</c:v>
                </c:pt>
                <c:pt idx="204">
                  <c:v>166.86404587515685</c:v>
                </c:pt>
                <c:pt idx="205">
                  <c:v>165.7547024149206</c:v>
                </c:pt>
                <c:pt idx="206">
                  <c:v>162.19381249131146</c:v>
                </c:pt>
                <c:pt idx="207">
                  <c:v>161.417376359029</c:v>
                </c:pt>
                <c:pt idx="208">
                  <c:v>161.4135836304953</c:v>
                </c:pt>
                <c:pt idx="209">
                  <c:v>160.83751849141566</c:v>
                </c:pt>
                <c:pt idx="210">
                  <c:v>157.38627162466204</c:v>
                </c:pt>
                <c:pt idx="211">
                  <c:v>163.7078029340638</c:v>
                </c:pt>
                <c:pt idx="212">
                  <c:v>164.4769231707467</c:v>
                </c:pt>
                <c:pt idx="213">
                  <c:v>159.47474044177224</c:v>
                </c:pt>
                <c:pt idx="214">
                  <c:v>155.78850293034014</c:v>
                </c:pt>
                <c:pt idx="215">
                  <c:v>150.39383469444087</c:v>
                </c:pt>
                <c:pt idx="216">
                  <c:v>144.38996891160613</c:v>
                </c:pt>
                <c:pt idx="217">
                  <c:v>139.32373677580105</c:v>
                </c:pt>
                <c:pt idx="218">
                  <c:v>134.91751281681147</c:v>
                </c:pt>
                <c:pt idx="219">
                  <c:v>136.56491992914852</c:v>
                </c:pt>
                <c:pt idx="220">
                  <c:v>140.78925935256737</c:v>
                </c:pt>
                <c:pt idx="221">
                  <c:v>140.69678649191044</c:v>
                </c:pt>
                <c:pt idx="222">
                  <c:v>139.2032801863975</c:v>
                </c:pt>
                <c:pt idx="223">
                  <c:v>135.1207760974542</c:v>
                </c:pt>
                <c:pt idx="224">
                  <c:v>132.70125779922597</c:v>
                </c:pt>
                <c:pt idx="225">
                  <c:v>133.7294035475399</c:v>
                </c:pt>
                <c:pt idx="226">
                  <c:v>130.47559796755206</c:v>
                </c:pt>
                <c:pt idx="227">
                  <c:v>123.70455101404644</c:v>
                </c:pt>
                <c:pt idx="228">
                  <c:v>122.8582175913695</c:v>
                </c:pt>
                <c:pt idx="229">
                  <c:v>120.23999046471526</c:v>
                </c:pt>
                <c:pt idx="230">
                  <c:v>128.00859086550298</c:v>
                </c:pt>
                <c:pt idx="231">
                  <c:v>146.9818224362412</c:v>
                </c:pt>
                <c:pt idx="232">
                  <c:v>146.56588392448253</c:v>
                </c:pt>
                <c:pt idx="233">
                  <c:v>144.08942403666336</c:v>
                </c:pt>
                <c:pt idx="234">
                  <c:v>149.31335918659641</c:v>
                </c:pt>
                <c:pt idx="235">
                  <c:v>157.09162401913878</c:v>
                </c:pt>
                <c:pt idx="236">
                  <c:v>161.1605325919789</c:v>
                </c:pt>
                <c:pt idx="237">
                  <c:v>159.38655102483722</c:v>
                </c:pt>
                <c:pt idx="238">
                  <c:v>159.8653244277151</c:v>
                </c:pt>
                <c:pt idx="239">
                  <c:v>162.0725401650963</c:v>
                </c:pt>
                <c:pt idx="240">
                  <c:v>163.50094552532906</c:v>
                </c:pt>
                <c:pt idx="241">
                  <c:v>174.15778362084643</c:v>
                </c:pt>
                <c:pt idx="242">
                  <c:v>191.22835248785992</c:v>
                </c:pt>
                <c:pt idx="243">
                  <c:v>184.34366019783675</c:v>
                </c:pt>
                <c:pt idx="244">
                  <c:v>186.60529298658992</c:v>
                </c:pt>
                <c:pt idx="245">
                  <c:v>204.39419225042366</c:v>
                </c:pt>
                <c:pt idx="246">
                  <c:v>193.4189873321075</c:v>
                </c:pt>
                <c:pt idx="247">
                  <c:v>182.11975764699622</c:v>
                </c:pt>
                <c:pt idx="248">
                  <c:v>192.28523773104433</c:v>
                </c:pt>
                <c:pt idx="249">
                  <c:v>189.7209842973058</c:v>
                </c:pt>
                <c:pt idx="250">
                  <c:v>187.37458730990846</c:v>
                </c:pt>
                <c:pt idx="251">
                  <c:v>177.65669680820594</c:v>
                </c:pt>
                <c:pt idx="252">
                  <c:v>177.50980609258065</c:v>
                </c:pt>
                <c:pt idx="253">
                  <c:v>177.30967593321031</c:v>
                </c:pt>
                <c:pt idx="254">
                  <c:v>171.90758477450615</c:v>
                </c:pt>
                <c:pt idx="255">
                  <c:v>188.78456497678593</c:v>
                </c:pt>
                <c:pt idx="256">
                  <c:v>206.66820099982522</c:v>
                </c:pt>
                <c:pt idx="257">
                  <c:v>196.01014429353273</c:v>
                </c:pt>
                <c:pt idx="258">
                  <c:v>172.13542181151917</c:v>
                </c:pt>
                <c:pt idx="259">
                  <c:v>172.06028408065885</c:v>
                </c:pt>
                <c:pt idx="260">
                  <c:v>184.23475216296188</c:v>
                </c:pt>
                <c:pt idx="261">
                  <c:v>159.49580969880373</c:v>
                </c:pt>
                <c:pt idx="262">
                  <c:v>141.89963585604582</c:v>
                </c:pt>
                <c:pt idx="263">
                  <c:v>131.57333251439073</c:v>
                </c:pt>
                <c:pt idx="264">
                  <c:v>134.02021312412774</c:v>
                </c:pt>
                <c:pt idx="265">
                  <c:v>134.59383031485538</c:v>
                </c:pt>
                <c:pt idx="266">
                  <c:v>150.6521199569931</c:v>
                </c:pt>
                <c:pt idx="267">
                  <c:v>167.8542830138858</c:v>
                </c:pt>
                <c:pt idx="268">
                  <c:v>166.8335453496328</c:v>
                </c:pt>
                <c:pt idx="269">
                  <c:v>165.35353562458394</c:v>
                </c:pt>
                <c:pt idx="270">
                  <c:v>166.89234097602133</c:v>
                </c:pt>
                <c:pt idx="271">
                  <c:v>166.43496186930335</c:v>
                </c:pt>
                <c:pt idx="272">
                  <c:v>166.57605404003368</c:v>
                </c:pt>
                <c:pt idx="273">
                  <c:v>171.7698682299445</c:v>
                </c:pt>
                <c:pt idx="274">
                  <c:v>168.23697536788004</c:v>
                </c:pt>
                <c:pt idx="275">
                  <c:v>163.81931784497644</c:v>
                </c:pt>
                <c:pt idx="276">
                  <c:v>171.29591269902863</c:v>
                </c:pt>
                <c:pt idx="277">
                  <c:v>189.17717683388062</c:v>
                </c:pt>
                <c:pt idx="278">
                  <c:v>198.4075832589132</c:v>
                </c:pt>
                <c:pt idx="279">
                  <c:v>186.89947123342196</c:v>
                </c:pt>
                <c:pt idx="280">
                  <c:v>176.0257869910074</c:v>
                </c:pt>
                <c:pt idx="281">
                  <c:v>175.2437140277397</c:v>
                </c:pt>
                <c:pt idx="282">
                  <c:v>176.7834948307195</c:v>
                </c:pt>
                <c:pt idx="283">
                  <c:v>188.985837026223</c:v>
                </c:pt>
                <c:pt idx="284">
                  <c:v>195.48931304797588</c:v>
                </c:pt>
                <c:pt idx="285">
                  <c:v>182.05215721993153</c:v>
                </c:pt>
                <c:pt idx="286">
                  <c:v>175.7455596993328</c:v>
                </c:pt>
                <c:pt idx="287">
                  <c:v>171.49883578284712</c:v>
                </c:pt>
                <c:pt idx="288">
                  <c:v>181.65222788298345</c:v>
                </c:pt>
                <c:pt idx="289">
                  <c:v>189.88932934140638</c:v>
                </c:pt>
                <c:pt idx="290">
                  <c:v>199.55128948281393</c:v>
                </c:pt>
                <c:pt idx="291">
                  <c:v>206.0662891032179</c:v>
                </c:pt>
                <c:pt idx="292">
                  <c:v>226.77357877589887</c:v>
                </c:pt>
                <c:pt idx="293">
                  <c:v>224.62078282046724</c:v>
                </c:pt>
                <c:pt idx="294">
                  <c:v>217.6716853242085</c:v>
                </c:pt>
                <c:pt idx="295">
                  <c:v>213.3244229968514</c:v>
                </c:pt>
                <c:pt idx="296">
                  <c:v>211.74964861014539</c:v>
                </c:pt>
                <c:pt idx="297">
                  <c:v>225.38638308043122</c:v>
                </c:pt>
                <c:pt idx="298">
                  <c:v>222.49897297664396</c:v>
                </c:pt>
                <c:pt idx="299">
                  <c:v>206.48631189349905</c:v>
                </c:pt>
                <c:pt idx="300">
                  <c:v>205.23133042048553</c:v>
                </c:pt>
                <c:pt idx="301">
                  <c:v>213.71368085598186</c:v>
                </c:pt>
                <c:pt idx="302">
                  <c:v>232.16843152474794</c:v>
                </c:pt>
                <c:pt idx="303">
                  <c:v>250.06361963393329</c:v>
                </c:pt>
                <c:pt idx="304">
                  <c:v>240.21387547428728</c:v>
                </c:pt>
                <c:pt idx="305">
                  <c:v>238.57607436727207</c:v>
                </c:pt>
                <c:pt idx="306">
                  <c:v>251.64409602688724</c:v>
                </c:pt>
                <c:pt idx="307">
                  <c:v>271.9796784767582</c:v>
                </c:pt>
                <c:pt idx="308">
                  <c:v>316.3758372155659</c:v>
                </c:pt>
                <c:pt idx="309">
                  <c:v>295.0946132528908</c:v>
                </c:pt>
                <c:pt idx="310">
                  <c:v>244.47558302599623</c:v>
                </c:pt>
                <c:pt idx="311">
                  <c:v>236.21828415766603</c:v>
                </c:pt>
                <c:pt idx="312">
                  <c:v>250.35285715778207</c:v>
                </c:pt>
                <c:pt idx="313">
                  <c:v>246.0140172618747</c:v>
                </c:pt>
                <c:pt idx="314">
                  <c:v>260.9734180495001</c:v>
                </c:pt>
                <c:pt idx="315">
                  <c:v>294.0309925202588</c:v>
                </c:pt>
                <c:pt idx="316">
                  <c:v>310.73922014905867</c:v>
                </c:pt>
                <c:pt idx="317">
                  <c:v>307.38804526618037</c:v>
                </c:pt>
                <c:pt idx="318">
                  <c:v>315.97122594875657</c:v>
                </c:pt>
                <c:pt idx="319">
                  <c:v>312.38270067634045</c:v>
                </c:pt>
                <c:pt idx="320">
                  <c:v>270.3356833779568</c:v>
                </c:pt>
                <c:pt idx="321">
                  <c:v>238.71557467933533</c:v>
                </c:pt>
                <c:pt idx="322">
                  <c:v>237.04368135746796</c:v>
                </c:pt>
                <c:pt idx="323">
                  <c:v>245.53079069568014</c:v>
                </c:pt>
                <c:pt idx="324">
                  <c:v>236.70063520852958</c:v>
                </c:pt>
                <c:pt idx="325">
                  <c:v>239.92964739306638</c:v>
                </c:pt>
                <c:pt idx="326">
                  <c:v>269.00971783340486</c:v>
                </c:pt>
                <c:pt idx="327">
                  <c:v>297.24069382033906</c:v>
                </c:pt>
                <c:pt idx="328">
                  <c:v>327.62524697840195</c:v>
                </c:pt>
                <c:pt idx="329">
                  <c:v>317.3748874374884</c:v>
                </c:pt>
                <c:pt idx="330">
                  <c:v>307.62202210427677</c:v>
                </c:pt>
                <c:pt idx="331">
                  <c:v>288.2276759830652</c:v>
                </c:pt>
                <c:pt idx="332">
                  <c:v>289.02589578704107</c:v>
                </c:pt>
                <c:pt idx="333">
                  <c:v>287.52165695502197</c:v>
                </c:pt>
                <c:pt idx="334">
                  <c:v>314.7060463366087</c:v>
                </c:pt>
                <c:pt idx="335">
                  <c:v>307.26911962557523</c:v>
                </c:pt>
                <c:pt idx="336">
                  <c:v>308.8110775600235</c:v>
                </c:pt>
                <c:pt idx="337">
                  <c:v>306.12223727320554</c:v>
                </c:pt>
                <c:pt idx="338">
                  <c:v>326.73360662292123</c:v>
                </c:pt>
                <c:pt idx="339">
                  <c:v>346.98698171292153</c:v>
                </c:pt>
                <c:pt idx="340">
                  <c:v>376.15384286101283</c:v>
                </c:pt>
                <c:pt idx="341">
                  <c:v>402.9515480530861</c:v>
                </c:pt>
                <c:pt idx="342">
                  <c:v>399.38691467619725</c:v>
                </c:pt>
                <c:pt idx="343">
                  <c:v>370.8520686820624</c:v>
                </c:pt>
                <c:pt idx="344">
                  <c:v>363.97410370797877</c:v>
                </c:pt>
                <c:pt idx="345">
                  <c:v>303.5650026445689</c:v>
                </c:pt>
                <c:pt idx="346">
                  <c:v>214.33260036133782</c:v>
                </c:pt>
                <c:pt idx="347">
                  <c:v>186.3869</c:v>
                </c:pt>
                <c:pt idx="348">
                  <c:v>186.64122604604037</c:v>
                </c:pt>
                <c:pt idx="349">
                  <c:v>188.23615192936592</c:v>
                </c:pt>
                <c:pt idx="350">
                  <c:v>193.96612597142558</c:v>
                </c:pt>
                <c:pt idx="351">
                  <c:v>199.6088263238886</c:v>
                </c:pt>
                <c:pt idx="352">
                  <c:v>202.76571749867452</c:v>
                </c:pt>
                <c:pt idx="353">
                  <c:v>207.926368561571</c:v>
                </c:pt>
                <c:pt idx="354">
                  <c:v>208.18682235983417</c:v>
                </c:pt>
                <c:pt idx="355">
                  <c:v>211.43620884213755</c:v>
                </c:pt>
                <c:pt idx="356">
                  <c:v>211.0081826090638</c:v>
                </c:pt>
                <c:pt idx="357">
                  <c:v>207.74315734869643</c:v>
                </c:pt>
                <c:pt idx="358">
                  <c:v>206.4161086349431</c:v>
                </c:pt>
                <c:pt idx="359">
                  <c:v>202.31248270972156</c:v>
                </c:pt>
              </c:numCache>
            </c:numRef>
          </c:val>
          <c:smooth val="0"/>
        </c:ser>
        <c:axId val="43569624"/>
        <c:axId val="56582297"/>
      </c:lineChart>
      <c:dateAx>
        <c:axId val="4356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Short Term Energy Outlook-December 2008</a:t>
                </a:r>
              </a:p>
            </c:rich>
          </c:tx>
          <c:layout>
            <c:manualLayout>
              <c:xMode val="factor"/>
              <c:yMode val="factor"/>
              <c:x val="-0.009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582297"/>
        <c:crosses val="autoZero"/>
        <c:auto val="0"/>
        <c:majorUnit val="2"/>
        <c:majorTimeUnit val="years"/>
        <c:noMultiLvlLbl val="0"/>
      </c:dateAx>
      <c:valAx>
        <c:axId val="56582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569624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Imported Crude Oil Prices:  Nominal and Real</a:t>
            </a:r>
          </a:p>
        </c:rich>
      </c:tx>
      <c:layout>
        <c:manualLayout>
          <c:xMode val="factor"/>
          <c:yMode val="factor"/>
          <c:x val="0.046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06125"/>
          <c:w val="0.91075"/>
          <c:h val="0.85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monthdata!$A$8:$A$367</c:f>
              <c:strCach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29496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29647</c:v>
                </c:pt>
                <c:pt idx="15">
                  <c:v>29678</c:v>
                </c:pt>
                <c:pt idx="16">
                  <c:v>29708</c:v>
                </c:pt>
                <c:pt idx="17">
                  <c:v>29739</c:v>
                </c:pt>
                <c:pt idx="18">
                  <c:v>29769</c:v>
                </c:pt>
                <c:pt idx="19">
                  <c:v>29800</c:v>
                </c:pt>
                <c:pt idx="20">
                  <c:v>29831</c:v>
                </c:pt>
                <c:pt idx="21">
                  <c:v>29862</c:v>
                </c:pt>
                <c:pt idx="22">
                  <c:v>29892</c:v>
                </c:pt>
                <c:pt idx="23">
                  <c:v>29922</c:v>
                </c:pt>
                <c:pt idx="24">
                  <c:v>29953</c:v>
                </c:pt>
                <c:pt idx="25">
                  <c:v>29984</c:v>
                </c:pt>
                <c:pt idx="26">
                  <c:v>30013</c:v>
                </c:pt>
                <c:pt idx="27">
                  <c:v>30044</c:v>
                </c:pt>
                <c:pt idx="28">
                  <c:v>30074</c:v>
                </c:pt>
                <c:pt idx="29">
                  <c:v>30105</c:v>
                </c:pt>
                <c:pt idx="30">
                  <c:v>30135</c:v>
                </c:pt>
                <c:pt idx="31">
                  <c:v>30166</c:v>
                </c:pt>
                <c:pt idx="32">
                  <c:v>30197</c:v>
                </c:pt>
                <c:pt idx="33">
                  <c:v>30228</c:v>
                </c:pt>
                <c:pt idx="34">
                  <c:v>30258</c:v>
                </c:pt>
                <c:pt idx="35">
                  <c:v>30288</c:v>
                </c:pt>
                <c:pt idx="36">
                  <c:v>30319</c:v>
                </c:pt>
                <c:pt idx="37">
                  <c:v>30350</c:v>
                </c:pt>
                <c:pt idx="38">
                  <c:v>30379</c:v>
                </c:pt>
                <c:pt idx="39">
                  <c:v>30410</c:v>
                </c:pt>
                <c:pt idx="40">
                  <c:v>30440</c:v>
                </c:pt>
                <c:pt idx="41">
                  <c:v>30471</c:v>
                </c:pt>
                <c:pt idx="42">
                  <c:v>30501</c:v>
                </c:pt>
                <c:pt idx="43">
                  <c:v>30532</c:v>
                </c:pt>
                <c:pt idx="44">
                  <c:v>30563</c:v>
                </c:pt>
                <c:pt idx="45">
                  <c:v>30594</c:v>
                </c:pt>
                <c:pt idx="46">
                  <c:v>30624</c:v>
                </c:pt>
                <c:pt idx="47">
                  <c:v>30654</c:v>
                </c:pt>
                <c:pt idx="48">
                  <c:v>30685</c:v>
                </c:pt>
                <c:pt idx="49">
                  <c:v>30716</c:v>
                </c:pt>
                <c:pt idx="50">
                  <c:v>30745</c:v>
                </c:pt>
                <c:pt idx="51">
                  <c:v>30776</c:v>
                </c:pt>
                <c:pt idx="52">
                  <c:v>30806</c:v>
                </c:pt>
                <c:pt idx="53">
                  <c:v>30837</c:v>
                </c:pt>
                <c:pt idx="54">
                  <c:v>30867</c:v>
                </c:pt>
                <c:pt idx="55">
                  <c:v>30898</c:v>
                </c:pt>
                <c:pt idx="56">
                  <c:v>30929</c:v>
                </c:pt>
                <c:pt idx="57">
                  <c:v>30960</c:v>
                </c:pt>
                <c:pt idx="58">
                  <c:v>30990</c:v>
                </c:pt>
                <c:pt idx="59">
                  <c:v>31020</c:v>
                </c:pt>
                <c:pt idx="60">
                  <c:v>31051</c:v>
                </c:pt>
                <c:pt idx="61">
                  <c:v>31082</c:v>
                </c:pt>
                <c:pt idx="62">
                  <c:v>31111</c:v>
                </c:pt>
                <c:pt idx="63">
                  <c:v>31142</c:v>
                </c:pt>
                <c:pt idx="64">
                  <c:v>31172</c:v>
                </c:pt>
                <c:pt idx="65">
                  <c:v>31203</c:v>
                </c:pt>
                <c:pt idx="66">
                  <c:v>31233</c:v>
                </c:pt>
                <c:pt idx="67">
                  <c:v>31264</c:v>
                </c:pt>
                <c:pt idx="68">
                  <c:v>31295</c:v>
                </c:pt>
                <c:pt idx="69">
                  <c:v>31326</c:v>
                </c:pt>
                <c:pt idx="70">
                  <c:v>31356</c:v>
                </c:pt>
                <c:pt idx="71">
                  <c:v>31386</c:v>
                </c:pt>
                <c:pt idx="72">
                  <c:v>31417</c:v>
                </c:pt>
                <c:pt idx="73">
                  <c:v>31448</c:v>
                </c:pt>
                <c:pt idx="74">
                  <c:v>31477</c:v>
                </c:pt>
                <c:pt idx="75">
                  <c:v>31508</c:v>
                </c:pt>
                <c:pt idx="76">
                  <c:v>31538</c:v>
                </c:pt>
                <c:pt idx="77">
                  <c:v>31569</c:v>
                </c:pt>
                <c:pt idx="78">
                  <c:v>31599</c:v>
                </c:pt>
                <c:pt idx="79">
                  <c:v>31630</c:v>
                </c:pt>
                <c:pt idx="80">
                  <c:v>31661</c:v>
                </c:pt>
                <c:pt idx="81">
                  <c:v>31692</c:v>
                </c:pt>
                <c:pt idx="82">
                  <c:v>31722</c:v>
                </c:pt>
                <c:pt idx="83">
                  <c:v>31752</c:v>
                </c:pt>
                <c:pt idx="84">
                  <c:v>31783</c:v>
                </c:pt>
                <c:pt idx="85">
                  <c:v>31814</c:v>
                </c:pt>
                <c:pt idx="86">
                  <c:v>31843</c:v>
                </c:pt>
                <c:pt idx="87">
                  <c:v>31874</c:v>
                </c:pt>
                <c:pt idx="88">
                  <c:v>31904</c:v>
                </c:pt>
                <c:pt idx="89">
                  <c:v>31935</c:v>
                </c:pt>
                <c:pt idx="90">
                  <c:v>31965</c:v>
                </c:pt>
                <c:pt idx="91">
                  <c:v>31996</c:v>
                </c:pt>
                <c:pt idx="92">
                  <c:v>32027</c:v>
                </c:pt>
                <c:pt idx="93">
                  <c:v>32058</c:v>
                </c:pt>
                <c:pt idx="94">
                  <c:v>32088</c:v>
                </c:pt>
                <c:pt idx="95">
                  <c:v>32118</c:v>
                </c:pt>
                <c:pt idx="96">
                  <c:v>32149</c:v>
                </c:pt>
                <c:pt idx="97">
                  <c:v>32180</c:v>
                </c:pt>
                <c:pt idx="98">
                  <c:v>32209</c:v>
                </c:pt>
                <c:pt idx="99">
                  <c:v>32240</c:v>
                </c:pt>
                <c:pt idx="100">
                  <c:v>32270</c:v>
                </c:pt>
                <c:pt idx="101">
                  <c:v>32301</c:v>
                </c:pt>
                <c:pt idx="102">
                  <c:v>32331</c:v>
                </c:pt>
                <c:pt idx="103">
                  <c:v>32362</c:v>
                </c:pt>
                <c:pt idx="104">
                  <c:v>32393</c:v>
                </c:pt>
                <c:pt idx="105">
                  <c:v>32424</c:v>
                </c:pt>
                <c:pt idx="106">
                  <c:v>32454</c:v>
                </c:pt>
                <c:pt idx="107">
                  <c:v>32484</c:v>
                </c:pt>
                <c:pt idx="108">
                  <c:v>32515</c:v>
                </c:pt>
                <c:pt idx="109">
                  <c:v>32546</c:v>
                </c:pt>
                <c:pt idx="110">
                  <c:v>32575</c:v>
                </c:pt>
                <c:pt idx="111">
                  <c:v>32606</c:v>
                </c:pt>
                <c:pt idx="112">
                  <c:v>32636</c:v>
                </c:pt>
                <c:pt idx="113">
                  <c:v>32667</c:v>
                </c:pt>
                <c:pt idx="114">
                  <c:v>32697</c:v>
                </c:pt>
                <c:pt idx="115">
                  <c:v>32728</c:v>
                </c:pt>
                <c:pt idx="116">
                  <c:v>32759</c:v>
                </c:pt>
                <c:pt idx="117">
                  <c:v>32790</c:v>
                </c:pt>
                <c:pt idx="118">
                  <c:v>32820</c:v>
                </c:pt>
                <c:pt idx="119">
                  <c:v>32850</c:v>
                </c:pt>
                <c:pt idx="120">
                  <c:v>32881</c:v>
                </c:pt>
                <c:pt idx="121">
                  <c:v>32912</c:v>
                </c:pt>
                <c:pt idx="122">
                  <c:v>32941</c:v>
                </c:pt>
                <c:pt idx="123">
                  <c:v>32972</c:v>
                </c:pt>
                <c:pt idx="124">
                  <c:v>33002</c:v>
                </c:pt>
                <c:pt idx="125">
                  <c:v>33033</c:v>
                </c:pt>
                <c:pt idx="126">
                  <c:v>33063</c:v>
                </c:pt>
                <c:pt idx="127">
                  <c:v>33094</c:v>
                </c:pt>
                <c:pt idx="128">
                  <c:v>33125</c:v>
                </c:pt>
                <c:pt idx="129">
                  <c:v>33156</c:v>
                </c:pt>
                <c:pt idx="130">
                  <c:v>33186</c:v>
                </c:pt>
                <c:pt idx="131">
                  <c:v>33216</c:v>
                </c:pt>
                <c:pt idx="132">
                  <c:v>33247</c:v>
                </c:pt>
                <c:pt idx="133">
                  <c:v>33278</c:v>
                </c:pt>
                <c:pt idx="134">
                  <c:v>33307</c:v>
                </c:pt>
                <c:pt idx="135">
                  <c:v>33338</c:v>
                </c:pt>
                <c:pt idx="136">
                  <c:v>33368</c:v>
                </c:pt>
                <c:pt idx="137">
                  <c:v>33399</c:v>
                </c:pt>
                <c:pt idx="138">
                  <c:v>33429</c:v>
                </c:pt>
                <c:pt idx="139">
                  <c:v>33460</c:v>
                </c:pt>
                <c:pt idx="140">
                  <c:v>33491</c:v>
                </c:pt>
                <c:pt idx="141">
                  <c:v>33522</c:v>
                </c:pt>
                <c:pt idx="142">
                  <c:v>33552</c:v>
                </c:pt>
                <c:pt idx="143">
                  <c:v>33582</c:v>
                </c:pt>
                <c:pt idx="144">
                  <c:v>33613</c:v>
                </c:pt>
                <c:pt idx="145">
                  <c:v>33644</c:v>
                </c:pt>
                <c:pt idx="146">
                  <c:v>33673</c:v>
                </c:pt>
                <c:pt idx="147">
                  <c:v>33704</c:v>
                </c:pt>
                <c:pt idx="148">
                  <c:v>33734</c:v>
                </c:pt>
                <c:pt idx="149">
                  <c:v>33765</c:v>
                </c:pt>
                <c:pt idx="150">
                  <c:v>33795</c:v>
                </c:pt>
                <c:pt idx="151">
                  <c:v>33826</c:v>
                </c:pt>
                <c:pt idx="152">
                  <c:v>33857</c:v>
                </c:pt>
                <c:pt idx="153">
                  <c:v>33888</c:v>
                </c:pt>
                <c:pt idx="154">
                  <c:v>33918</c:v>
                </c:pt>
                <c:pt idx="155">
                  <c:v>33948</c:v>
                </c:pt>
                <c:pt idx="156">
                  <c:v>33979</c:v>
                </c:pt>
                <c:pt idx="157">
                  <c:v>34010</c:v>
                </c:pt>
                <c:pt idx="158">
                  <c:v>34039</c:v>
                </c:pt>
                <c:pt idx="159">
                  <c:v>34070</c:v>
                </c:pt>
                <c:pt idx="160">
                  <c:v>34100</c:v>
                </c:pt>
                <c:pt idx="161">
                  <c:v>34131</c:v>
                </c:pt>
                <c:pt idx="162">
                  <c:v>34161</c:v>
                </c:pt>
                <c:pt idx="163">
                  <c:v>34192</c:v>
                </c:pt>
                <c:pt idx="164">
                  <c:v>34223</c:v>
                </c:pt>
                <c:pt idx="165">
                  <c:v>34254</c:v>
                </c:pt>
                <c:pt idx="166">
                  <c:v>34284</c:v>
                </c:pt>
                <c:pt idx="167">
                  <c:v>34314</c:v>
                </c:pt>
                <c:pt idx="168">
                  <c:v>34345</c:v>
                </c:pt>
                <c:pt idx="169">
                  <c:v>34376</c:v>
                </c:pt>
                <c:pt idx="170">
                  <c:v>34405</c:v>
                </c:pt>
                <c:pt idx="171">
                  <c:v>34436</c:v>
                </c:pt>
                <c:pt idx="172">
                  <c:v>34466</c:v>
                </c:pt>
                <c:pt idx="173">
                  <c:v>34497</c:v>
                </c:pt>
                <c:pt idx="174">
                  <c:v>34527</c:v>
                </c:pt>
                <c:pt idx="175">
                  <c:v>34558</c:v>
                </c:pt>
                <c:pt idx="176">
                  <c:v>34589</c:v>
                </c:pt>
                <c:pt idx="177">
                  <c:v>34620</c:v>
                </c:pt>
                <c:pt idx="178">
                  <c:v>34650</c:v>
                </c:pt>
                <c:pt idx="179">
                  <c:v>34680</c:v>
                </c:pt>
                <c:pt idx="180">
                  <c:v>34711</c:v>
                </c:pt>
                <c:pt idx="181">
                  <c:v>34742</c:v>
                </c:pt>
                <c:pt idx="182">
                  <c:v>34771</c:v>
                </c:pt>
                <c:pt idx="183">
                  <c:v>34802</c:v>
                </c:pt>
                <c:pt idx="184">
                  <c:v>34832</c:v>
                </c:pt>
                <c:pt idx="185">
                  <c:v>34863</c:v>
                </c:pt>
                <c:pt idx="186">
                  <c:v>34893</c:v>
                </c:pt>
                <c:pt idx="187">
                  <c:v>34924</c:v>
                </c:pt>
                <c:pt idx="188">
                  <c:v>34955</c:v>
                </c:pt>
                <c:pt idx="189">
                  <c:v>34986</c:v>
                </c:pt>
                <c:pt idx="190">
                  <c:v>35016</c:v>
                </c:pt>
                <c:pt idx="191">
                  <c:v>35046</c:v>
                </c:pt>
                <c:pt idx="192">
                  <c:v>35077</c:v>
                </c:pt>
                <c:pt idx="193">
                  <c:v>35108</c:v>
                </c:pt>
                <c:pt idx="194">
                  <c:v>35137</c:v>
                </c:pt>
                <c:pt idx="195">
                  <c:v>35168</c:v>
                </c:pt>
                <c:pt idx="196">
                  <c:v>35198</c:v>
                </c:pt>
                <c:pt idx="197">
                  <c:v>35229</c:v>
                </c:pt>
                <c:pt idx="198">
                  <c:v>35259</c:v>
                </c:pt>
                <c:pt idx="199">
                  <c:v>35290</c:v>
                </c:pt>
                <c:pt idx="200">
                  <c:v>35321</c:v>
                </c:pt>
                <c:pt idx="201">
                  <c:v>35352</c:v>
                </c:pt>
                <c:pt idx="202">
                  <c:v>35382</c:v>
                </c:pt>
                <c:pt idx="203">
                  <c:v>35412</c:v>
                </c:pt>
                <c:pt idx="204">
                  <c:v>35443</c:v>
                </c:pt>
                <c:pt idx="205">
                  <c:v>35474</c:v>
                </c:pt>
                <c:pt idx="206">
                  <c:v>35503</c:v>
                </c:pt>
                <c:pt idx="207">
                  <c:v>35534</c:v>
                </c:pt>
                <c:pt idx="208">
                  <c:v>35564</c:v>
                </c:pt>
                <c:pt idx="209">
                  <c:v>35595</c:v>
                </c:pt>
                <c:pt idx="210">
                  <c:v>35625</c:v>
                </c:pt>
                <c:pt idx="211">
                  <c:v>35656</c:v>
                </c:pt>
                <c:pt idx="212">
                  <c:v>35687</c:v>
                </c:pt>
                <c:pt idx="213">
                  <c:v>35718</c:v>
                </c:pt>
                <c:pt idx="214">
                  <c:v>35748</c:v>
                </c:pt>
                <c:pt idx="215">
                  <c:v>35778</c:v>
                </c:pt>
                <c:pt idx="216">
                  <c:v>35809</c:v>
                </c:pt>
                <c:pt idx="217">
                  <c:v>35840</c:v>
                </c:pt>
                <c:pt idx="218">
                  <c:v>35869</c:v>
                </c:pt>
                <c:pt idx="219">
                  <c:v>35900</c:v>
                </c:pt>
                <c:pt idx="220">
                  <c:v>35930</c:v>
                </c:pt>
                <c:pt idx="221">
                  <c:v>35961</c:v>
                </c:pt>
                <c:pt idx="222">
                  <c:v>35991</c:v>
                </c:pt>
                <c:pt idx="223">
                  <c:v>36022</c:v>
                </c:pt>
                <c:pt idx="224">
                  <c:v>36053</c:v>
                </c:pt>
                <c:pt idx="225">
                  <c:v>36084</c:v>
                </c:pt>
                <c:pt idx="226">
                  <c:v>36114</c:v>
                </c:pt>
                <c:pt idx="227">
                  <c:v>36144</c:v>
                </c:pt>
                <c:pt idx="228">
                  <c:v>36175</c:v>
                </c:pt>
                <c:pt idx="229">
                  <c:v>36206</c:v>
                </c:pt>
                <c:pt idx="230">
                  <c:v>36235</c:v>
                </c:pt>
                <c:pt idx="231">
                  <c:v>36266</c:v>
                </c:pt>
                <c:pt idx="232">
                  <c:v>36296</c:v>
                </c:pt>
                <c:pt idx="233">
                  <c:v>36327</c:v>
                </c:pt>
                <c:pt idx="234">
                  <c:v>36357</c:v>
                </c:pt>
                <c:pt idx="235">
                  <c:v>36388</c:v>
                </c:pt>
                <c:pt idx="236">
                  <c:v>36419</c:v>
                </c:pt>
                <c:pt idx="237">
                  <c:v>36450</c:v>
                </c:pt>
                <c:pt idx="238">
                  <c:v>36480</c:v>
                </c:pt>
                <c:pt idx="239">
                  <c:v>36510</c:v>
                </c:pt>
                <c:pt idx="240">
                  <c:v>36541</c:v>
                </c:pt>
                <c:pt idx="241">
                  <c:v>36572</c:v>
                </c:pt>
                <c:pt idx="242">
                  <c:v>36601</c:v>
                </c:pt>
                <c:pt idx="243">
                  <c:v>36632</c:v>
                </c:pt>
                <c:pt idx="244">
                  <c:v>36662</c:v>
                </c:pt>
                <c:pt idx="245">
                  <c:v>36693</c:v>
                </c:pt>
                <c:pt idx="246">
                  <c:v>36723</c:v>
                </c:pt>
                <c:pt idx="247">
                  <c:v>36754</c:v>
                </c:pt>
                <c:pt idx="248">
                  <c:v>36785</c:v>
                </c:pt>
                <c:pt idx="249">
                  <c:v>36816</c:v>
                </c:pt>
                <c:pt idx="250">
                  <c:v>36846</c:v>
                </c:pt>
                <c:pt idx="251">
                  <c:v>36876</c:v>
                </c:pt>
                <c:pt idx="252">
                  <c:v>36907</c:v>
                </c:pt>
                <c:pt idx="253">
                  <c:v>36938</c:v>
                </c:pt>
                <c:pt idx="254">
                  <c:v>36967</c:v>
                </c:pt>
                <c:pt idx="255">
                  <c:v>36998</c:v>
                </c:pt>
                <c:pt idx="256">
                  <c:v>37028</c:v>
                </c:pt>
                <c:pt idx="257">
                  <c:v>37059</c:v>
                </c:pt>
                <c:pt idx="258">
                  <c:v>37089</c:v>
                </c:pt>
                <c:pt idx="259">
                  <c:v>37120</c:v>
                </c:pt>
                <c:pt idx="260">
                  <c:v>37151</c:v>
                </c:pt>
                <c:pt idx="261">
                  <c:v>37182</c:v>
                </c:pt>
                <c:pt idx="262">
                  <c:v>37212</c:v>
                </c:pt>
                <c:pt idx="263">
                  <c:v>37242</c:v>
                </c:pt>
                <c:pt idx="264">
                  <c:v>37273</c:v>
                </c:pt>
                <c:pt idx="265">
                  <c:v>37304</c:v>
                </c:pt>
                <c:pt idx="266">
                  <c:v>37333</c:v>
                </c:pt>
                <c:pt idx="267">
                  <c:v>37364</c:v>
                </c:pt>
                <c:pt idx="268">
                  <c:v>37394</c:v>
                </c:pt>
                <c:pt idx="269">
                  <c:v>37425</c:v>
                </c:pt>
                <c:pt idx="270">
                  <c:v>37455</c:v>
                </c:pt>
                <c:pt idx="271">
                  <c:v>37486</c:v>
                </c:pt>
                <c:pt idx="272">
                  <c:v>37517</c:v>
                </c:pt>
                <c:pt idx="273">
                  <c:v>37548</c:v>
                </c:pt>
                <c:pt idx="274">
                  <c:v>37578</c:v>
                </c:pt>
                <c:pt idx="275">
                  <c:v>37608</c:v>
                </c:pt>
                <c:pt idx="276">
                  <c:v>37639</c:v>
                </c:pt>
                <c:pt idx="277">
                  <c:v>37670</c:v>
                </c:pt>
                <c:pt idx="278">
                  <c:v>37699</c:v>
                </c:pt>
                <c:pt idx="279">
                  <c:v>37730</c:v>
                </c:pt>
                <c:pt idx="280">
                  <c:v>37760</c:v>
                </c:pt>
                <c:pt idx="281">
                  <c:v>37791</c:v>
                </c:pt>
                <c:pt idx="282">
                  <c:v>37821</c:v>
                </c:pt>
                <c:pt idx="283">
                  <c:v>37852</c:v>
                </c:pt>
                <c:pt idx="284">
                  <c:v>37883</c:v>
                </c:pt>
                <c:pt idx="285">
                  <c:v>37914</c:v>
                </c:pt>
                <c:pt idx="286">
                  <c:v>37944</c:v>
                </c:pt>
                <c:pt idx="287">
                  <c:v>37974</c:v>
                </c:pt>
                <c:pt idx="288">
                  <c:v>38005</c:v>
                </c:pt>
                <c:pt idx="289">
                  <c:v>38036</c:v>
                </c:pt>
                <c:pt idx="290">
                  <c:v>38065</c:v>
                </c:pt>
                <c:pt idx="291">
                  <c:v>38096</c:v>
                </c:pt>
                <c:pt idx="292">
                  <c:v>38126</c:v>
                </c:pt>
                <c:pt idx="293">
                  <c:v>38157</c:v>
                </c:pt>
                <c:pt idx="294">
                  <c:v>38187</c:v>
                </c:pt>
                <c:pt idx="295">
                  <c:v>38218</c:v>
                </c:pt>
                <c:pt idx="296">
                  <c:v>38249</c:v>
                </c:pt>
                <c:pt idx="297">
                  <c:v>38280</c:v>
                </c:pt>
                <c:pt idx="298">
                  <c:v>38310</c:v>
                </c:pt>
                <c:pt idx="299">
                  <c:v>38340</c:v>
                </c:pt>
                <c:pt idx="300">
                  <c:v>38371</c:v>
                </c:pt>
                <c:pt idx="301">
                  <c:v>38402</c:v>
                </c:pt>
                <c:pt idx="302">
                  <c:v>38431</c:v>
                </c:pt>
                <c:pt idx="303">
                  <c:v>38462</c:v>
                </c:pt>
                <c:pt idx="304">
                  <c:v>38492</c:v>
                </c:pt>
                <c:pt idx="305">
                  <c:v>38523</c:v>
                </c:pt>
                <c:pt idx="306">
                  <c:v>38553</c:v>
                </c:pt>
                <c:pt idx="307">
                  <c:v>38584</c:v>
                </c:pt>
                <c:pt idx="308">
                  <c:v>38615</c:v>
                </c:pt>
                <c:pt idx="309">
                  <c:v>38646</c:v>
                </c:pt>
                <c:pt idx="310">
                  <c:v>38676</c:v>
                </c:pt>
                <c:pt idx="311">
                  <c:v>38706</c:v>
                </c:pt>
                <c:pt idx="312">
                  <c:v>38737</c:v>
                </c:pt>
                <c:pt idx="313">
                  <c:v>38768</c:v>
                </c:pt>
                <c:pt idx="314">
                  <c:v>38799</c:v>
                </c:pt>
                <c:pt idx="315">
                  <c:v>38830</c:v>
                </c:pt>
                <c:pt idx="316">
                  <c:v>38861</c:v>
                </c:pt>
                <c:pt idx="317">
                  <c:v>38892</c:v>
                </c:pt>
                <c:pt idx="318">
                  <c:v>38923</c:v>
                </c:pt>
                <c:pt idx="319">
                  <c:v>38954</c:v>
                </c:pt>
                <c:pt idx="320">
                  <c:v>38985</c:v>
                </c:pt>
                <c:pt idx="321">
                  <c:v>39016</c:v>
                </c:pt>
                <c:pt idx="322">
                  <c:v>39047</c:v>
                </c:pt>
                <c:pt idx="323">
                  <c:v>39078</c:v>
                </c:pt>
                <c:pt idx="324">
                  <c:v>39109</c:v>
                </c:pt>
                <c:pt idx="325">
                  <c:v>39140</c:v>
                </c:pt>
                <c:pt idx="326">
                  <c:v>39171</c:v>
                </c:pt>
                <c:pt idx="327">
                  <c:v>39202</c:v>
                </c:pt>
                <c:pt idx="328">
                  <c:v>39233</c:v>
                </c:pt>
                <c:pt idx="329">
                  <c:v>39263</c:v>
                </c:pt>
                <c:pt idx="330">
                  <c:v>39294</c:v>
                </c:pt>
                <c:pt idx="331">
                  <c:v>39325</c:v>
                </c:pt>
                <c:pt idx="332">
                  <c:v>39355</c:v>
                </c:pt>
                <c:pt idx="333">
                  <c:v>39386</c:v>
                </c:pt>
                <c:pt idx="334">
                  <c:v>39416</c:v>
                </c:pt>
                <c:pt idx="335">
                  <c:v>39447</c:v>
                </c:pt>
                <c:pt idx="336">
                  <c:v>39478</c:v>
                </c:pt>
                <c:pt idx="337">
                  <c:v>39507</c:v>
                </c:pt>
                <c:pt idx="338">
                  <c:v>39538</c:v>
                </c:pt>
                <c:pt idx="339">
                  <c:v>39568</c:v>
                </c:pt>
                <c:pt idx="340">
                  <c:v>39599</c:v>
                </c:pt>
                <c:pt idx="341">
                  <c:v>39629</c:v>
                </c:pt>
                <c:pt idx="342">
                  <c:v>39660</c:v>
                </c:pt>
                <c:pt idx="343">
                  <c:v>39691</c:v>
                </c:pt>
                <c:pt idx="344">
                  <c:v>39721</c:v>
                </c:pt>
                <c:pt idx="345">
                  <c:v>39751</c:v>
                </c:pt>
                <c:pt idx="346">
                  <c:v>39781</c:v>
                </c:pt>
                <c:pt idx="347">
                  <c:v>39811</c:v>
                </c:pt>
                <c:pt idx="348">
                  <c:v>39841</c:v>
                </c:pt>
                <c:pt idx="349">
                  <c:v>39871</c:v>
                </c:pt>
                <c:pt idx="350">
                  <c:v>39901</c:v>
                </c:pt>
                <c:pt idx="351">
                  <c:v>39931</c:v>
                </c:pt>
                <c:pt idx="352">
                  <c:v>39961</c:v>
                </c:pt>
                <c:pt idx="353">
                  <c:v>39991</c:v>
                </c:pt>
                <c:pt idx="354">
                  <c:v>40021</c:v>
                </c:pt>
                <c:pt idx="355">
                  <c:v>40051</c:v>
                </c:pt>
                <c:pt idx="356">
                  <c:v>40081</c:v>
                </c:pt>
                <c:pt idx="357">
                  <c:v>40111</c:v>
                </c:pt>
                <c:pt idx="358">
                  <c:v>40141</c:v>
                </c:pt>
                <c:pt idx="359">
                  <c:v>40171</c:v>
                </c:pt>
              </c:strCache>
            </c:strRef>
          </c:cat>
          <c:val>
            <c:numRef>
              <c:f>monthdata!$J$8:$J$367</c:f>
              <c:numCache>
                <c:ptCount val="360"/>
                <c:pt idx="0">
                  <c:v>30.75</c:v>
                </c:pt>
                <c:pt idx="1">
                  <c:v>32.4000015258789</c:v>
                </c:pt>
                <c:pt idx="2">
                  <c:v>33.4199981689453</c:v>
                </c:pt>
                <c:pt idx="3">
                  <c:v>33.5400009155273</c:v>
                </c:pt>
                <c:pt idx="4">
                  <c:v>34.3300018310547</c:v>
                </c:pt>
                <c:pt idx="5">
                  <c:v>34.4799995422363</c:v>
                </c:pt>
                <c:pt idx="6">
                  <c:v>34.5099983215332</c:v>
                </c:pt>
                <c:pt idx="7">
                  <c:v>34.439998626709</c:v>
                </c:pt>
                <c:pt idx="8">
                  <c:v>34.4599990844727</c:v>
                </c:pt>
                <c:pt idx="9">
                  <c:v>34.6300010681152</c:v>
                </c:pt>
                <c:pt idx="10">
                  <c:v>35.0900001525879</c:v>
                </c:pt>
                <c:pt idx="11">
                  <c:v>35.6300010681152</c:v>
                </c:pt>
                <c:pt idx="12">
                  <c:v>38.8499984741211</c:v>
                </c:pt>
                <c:pt idx="13">
                  <c:v>39</c:v>
                </c:pt>
                <c:pt idx="14">
                  <c:v>38.310001373291</c:v>
                </c:pt>
                <c:pt idx="15">
                  <c:v>38.4099998474121</c:v>
                </c:pt>
                <c:pt idx="16">
                  <c:v>37.8400001525879</c:v>
                </c:pt>
                <c:pt idx="17">
                  <c:v>37.0299987792969</c:v>
                </c:pt>
                <c:pt idx="18">
                  <c:v>36.5800018310547</c:v>
                </c:pt>
                <c:pt idx="19">
                  <c:v>35.8199996948242</c:v>
                </c:pt>
                <c:pt idx="20">
                  <c:v>35.439998626709</c:v>
                </c:pt>
                <c:pt idx="21">
                  <c:v>35.4300003051758</c:v>
                </c:pt>
                <c:pt idx="22">
                  <c:v>36.2099990844727</c:v>
                </c:pt>
                <c:pt idx="23">
                  <c:v>35.9500007629395</c:v>
                </c:pt>
                <c:pt idx="24">
                  <c:v>35.5400009155273</c:v>
                </c:pt>
                <c:pt idx="25">
                  <c:v>35.4799995422363</c:v>
                </c:pt>
                <c:pt idx="26">
                  <c:v>34.0699996948242</c:v>
                </c:pt>
                <c:pt idx="27">
                  <c:v>32.8199996948242</c:v>
                </c:pt>
                <c:pt idx="28">
                  <c:v>32.7799987792969</c:v>
                </c:pt>
                <c:pt idx="29">
                  <c:v>33.7900009155273</c:v>
                </c:pt>
                <c:pt idx="30">
                  <c:v>33.439998626709</c:v>
                </c:pt>
                <c:pt idx="31">
                  <c:v>32.9500007629395</c:v>
                </c:pt>
                <c:pt idx="32">
                  <c:v>33.0299987792969</c:v>
                </c:pt>
                <c:pt idx="33">
                  <c:v>33.2799987792969</c:v>
                </c:pt>
                <c:pt idx="34">
                  <c:v>33.0900001525879</c:v>
                </c:pt>
                <c:pt idx="35">
                  <c:v>32.8499984741211</c:v>
                </c:pt>
                <c:pt idx="36">
                  <c:v>31.3999996185303</c:v>
                </c:pt>
                <c:pt idx="37">
                  <c:v>30.7600002288818</c:v>
                </c:pt>
                <c:pt idx="38">
                  <c:v>28.4300003051758</c:v>
                </c:pt>
                <c:pt idx="39">
                  <c:v>27.9500007629395</c:v>
                </c:pt>
                <c:pt idx="40">
                  <c:v>28.5300006866455</c:v>
                </c:pt>
                <c:pt idx="41">
                  <c:v>29.2299995422363</c:v>
                </c:pt>
                <c:pt idx="42">
                  <c:v>28.7600002288818</c:v>
                </c:pt>
                <c:pt idx="43">
                  <c:v>29.5</c:v>
                </c:pt>
                <c:pt idx="44">
                  <c:v>29.5400009155273</c:v>
                </c:pt>
                <c:pt idx="45">
                  <c:v>29.6700000762939</c:v>
                </c:pt>
                <c:pt idx="46">
                  <c:v>29.0900001525879</c:v>
                </c:pt>
                <c:pt idx="47">
                  <c:v>29.2999992370605</c:v>
                </c:pt>
                <c:pt idx="48">
                  <c:v>28.7999992370605</c:v>
                </c:pt>
                <c:pt idx="49">
                  <c:v>28.9099998474121</c:v>
                </c:pt>
                <c:pt idx="50">
                  <c:v>28.9500007629395</c:v>
                </c:pt>
                <c:pt idx="51">
                  <c:v>29.1100006103516</c:v>
                </c:pt>
                <c:pt idx="52">
                  <c:v>29.2600002288818</c:v>
                </c:pt>
                <c:pt idx="53">
                  <c:v>29.1900005340576</c:v>
                </c:pt>
                <c:pt idx="54">
                  <c:v>29</c:v>
                </c:pt>
                <c:pt idx="55">
                  <c:v>28.9200000762939</c:v>
                </c:pt>
                <c:pt idx="56">
                  <c:v>28.7000007629395</c:v>
                </c:pt>
                <c:pt idx="57">
                  <c:v>28.7900009155273</c:v>
                </c:pt>
                <c:pt idx="58">
                  <c:v>28.7399997711182</c:v>
                </c:pt>
                <c:pt idx="59">
                  <c:v>28.0200004577637</c:v>
                </c:pt>
                <c:pt idx="60">
                  <c:v>27.4899997711182</c:v>
                </c:pt>
                <c:pt idx="61">
                  <c:v>26.9899997711182</c:v>
                </c:pt>
                <c:pt idx="62">
                  <c:v>27.2000007629395</c:v>
                </c:pt>
                <c:pt idx="63">
                  <c:v>27.5900001525879</c:v>
                </c:pt>
                <c:pt idx="64">
                  <c:v>27.6000003814697</c:v>
                </c:pt>
                <c:pt idx="65">
                  <c:v>27.25</c:v>
                </c:pt>
                <c:pt idx="66">
                  <c:v>26.5699996948242</c:v>
                </c:pt>
                <c:pt idx="67">
                  <c:v>26.6100006103516</c:v>
                </c:pt>
                <c:pt idx="68">
                  <c:v>26.5599994659424</c:v>
                </c:pt>
                <c:pt idx="69">
                  <c:v>26.7900009155273</c:v>
                </c:pt>
                <c:pt idx="70">
                  <c:v>27.1200008392334</c:v>
                </c:pt>
                <c:pt idx="71">
                  <c:v>26.2099990844727</c:v>
                </c:pt>
                <c:pt idx="72">
                  <c:v>24.9300003051758</c:v>
                </c:pt>
                <c:pt idx="73">
                  <c:v>18.1100006103516</c:v>
                </c:pt>
                <c:pt idx="74">
                  <c:v>14.2200002670288</c:v>
                </c:pt>
                <c:pt idx="75">
                  <c:v>13.1499996185303</c:v>
                </c:pt>
                <c:pt idx="76">
                  <c:v>13.1700000762939</c:v>
                </c:pt>
                <c:pt idx="77">
                  <c:v>12.25</c:v>
                </c:pt>
                <c:pt idx="78">
                  <c:v>10.9099998474121</c:v>
                </c:pt>
                <c:pt idx="79">
                  <c:v>11.8699998855591</c:v>
                </c:pt>
                <c:pt idx="80">
                  <c:v>12.8500003814697</c:v>
                </c:pt>
                <c:pt idx="81">
                  <c:v>12.7799997329712</c:v>
                </c:pt>
                <c:pt idx="82">
                  <c:v>13.460000038147</c:v>
                </c:pt>
                <c:pt idx="83">
                  <c:v>14.1700000762939</c:v>
                </c:pt>
                <c:pt idx="84">
                  <c:v>16.4500007629395</c:v>
                </c:pt>
                <c:pt idx="85">
                  <c:v>16.9799995422363</c:v>
                </c:pt>
                <c:pt idx="86">
                  <c:v>17.2600002288818</c:v>
                </c:pt>
                <c:pt idx="87">
                  <c:v>17.8899993896484</c:v>
                </c:pt>
                <c:pt idx="88">
                  <c:v>18.25</c:v>
                </c:pt>
                <c:pt idx="89">
                  <c:v>18.7099990844727</c:v>
                </c:pt>
                <c:pt idx="90">
                  <c:v>19.2600002288818</c:v>
                </c:pt>
                <c:pt idx="91">
                  <c:v>19.3199996948242</c:v>
                </c:pt>
                <c:pt idx="92">
                  <c:v>18.5699996948242</c:v>
                </c:pt>
                <c:pt idx="93">
                  <c:v>18.5300006866455</c:v>
                </c:pt>
                <c:pt idx="94">
                  <c:v>18.1399993896484</c:v>
                </c:pt>
                <c:pt idx="95">
                  <c:v>17.2000007629395</c:v>
                </c:pt>
                <c:pt idx="96">
                  <c:v>15.4499998092651</c:v>
                </c:pt>
                <c:pt idx="97">
                  <c:v>15.4300003051758</c:v>
                </c:pt>
                <c:pt idx="98">
                  <c:v>14.7299995422363</c:v>
                </c:pt>
                <c:pt idx="99">
                  <c:v>15.6199998855591</c:v>
                </c:pt>
                <c:pt idx="100">
                  <c:v>15.9300003051758</c:v>
                </c:pt>
                <c:pt idx="101">
                  <c:v>15.5</c:v>
                </c:pt>
                <c:pt idx="102">
                  <c:v>14.8100004196167</c:v>
                </c:pt>
                <c:pt idx="103">
                  <c:v>14.3199996948242</c:v>
                </c:pt>
                <c:pt idx="104">
                  <c:v>13.8400001525879</c:v>
                </c:pt>
                <c:pt idx="105">
                  <c:v>13.0500001907349</c:v>
                </c:pt>
                <c:pt idx="106">
                  <c:v>12.6599998474121</c:v>
                </c:pt>
                <c:pt idx="107">
                  <c:v>14.1099996566772</c:v>
                </c:pt>
                <c:pt idx="108">
                  <c:v>16.0400009155273</c:v>
                </c:pt>
                <c:pt idx="109">
                  <c:v>16.6100006103516</c:v>
                </c:pt>
                <c:pt idx="110">
                  <c:v>17.7700004577637</c:v>
                </c:pt>
                <c:pt idx="111">
                  <c:v>19.5900001525879</c:v>
                </c:pt>
                <c:pt idx="112">
                  <c:v>19.0499992370605</c:v>
                </c:pt>
                <c:pt idx="113">
                  <c:v>18.2700004577637</c:v>
                </c:pt>
                <c:pt idx="114">
                  <c:v>17.9899997711182</c:v>
                </c:pt>
                <c:pt idx="115">
                  <c:v>17.2299995422363</c:v>
                </c:pt>
                <c:pt idx="116">
                  <c:v>17.6200008392334</c:v>
                </c:pt>
                <c:pt idx="117">
                  <c:v>18.2900009155273</c:v>
                </c:pt>
                <c:pt idx="118">
                  <c:v>18.3199996948242</c:v>
                </c:pt>
                <c:pt idx="119">
                  <c:v>20.0499992370605</c:v>
                </c:pt>
                <c:pt idx="120">
                  <c:v>20.5100002288818</c:v>
                </c:pt>
                <c:pt idx="121">
                  <c:v>19.7800006866455</c:v>
                </c:pt>
                <c:pt idx="122">
                  <c:v>18.9400005340576</c:v>
                </c:pt>
                <c:pt idx="123">
                  <c:v>16.6599998474121</c:v>
                </c:pt>
                <c:pt idx="124">
                  <c:v>16.0699996948242</c:v>
                </c:pt>
                <c:pt idx="125">
                  <c:v>15.1499996185303</c:v>
                </c:pt>
                <c:pt idx="126">
                  <c:v>16.5400009155273</c:v>
                </c:pt>
                <c:pt idx="127">
                  <c:v>24.2600002288818</c:v>
                </c:pt>
                <c:pt idx="128">
                  <c:v>29.8799991607666</c:v>
                </c:pt>
                <c:pt idx="129">
                  <c:v>32.8800010681152</c:v>
                </c:pt>
                <c:pt idx="130">
                  <c:v>30.1900005340576</c:v>
                </c:pt>
                <c:pt idx="131">
                  <c:v>25.5599994659424</c:v>
                </c:pt>
                <c:pt idx="132">
                  <c:v>22.2999992370605</c:v>
                </c:pt>
                <c:pt idx="133">
                  <c:v>18.2999992370605</c:v>
                </c:pt>
                <c:pt idx="134">
                  <c:v>17.5799999237061</c:v>
                </c:pt>
                <c:pt idx="135">
                  <c:v>18.3199996948242</c:v>
                </c:pt>
                <c:pt idx="136">
                  <c:v>18.3600006103516</c:v>
                </c:pt>
                <c:pt idx="137">
                  <c:v>17.7800006866455</c:v>
                </c:pt>
                <c:pt idx="138">
                  <c:v>18.1399993896484</c:v>
                </c:pt>
                <c:pt idx="139">
                  <c:v>18.7099990844727</c:v>
                </c:pt>
                <c:pt idx="140">
                  <c:v>19</c:v>
                </c:pt>
                <c:pt idx="141">
                  <c:v>19.8600006103516</c:v>
                </c:pt>
                <c:pt idx="142">
                  <c:v>19.3500003814697</c:v>
                </c:pt>
                <c:pt idx="143">
                  <c:v>17.1700000762939</c:v>
                </c:pt>
                <c:pt idx="144">
                  <c:v>16.1000003814697</c:v>
                </c:pt>
                <c:pt idx="145">
                  <c:v>16</c:v>
                </c:pt>
                <c:pt idx="146">
                  <c:v>16.3600006103516</c:v>
                </c:pt>
                <c:pt idx="147">
                  <c:v>17.3700008392334</c:v>
                </c:pt>
                <c:pt idx="148">
                  <c:v>18.7900009155273</c:v>
                </c:pt>
                <c:pt idx="149">
                  <c:v>19.8299999237061</c:v>
                </c:pt>
                <c:pt idx="150">
                  <c:v>19.7399997711182</c:v>
                </c:pt>
                <c:pt idx="151">
                  <c:v>19.25</c:v>
                </c:pt>
                <c:pt idx="152">
                  <c:v>19.2600002288818</c:v>
                </c:pt>
                <c:pt idx="153">
                  <c:v>19.3400001525879</c:v>
                </c:pt>
                <c:pt idx="154">
                  <c:v>18.3999996185303</c:v>
                </c:pt>
                <c:pt idx="155">
                  <c:v>16.9400005340576</c:v>
                </c:pt>
                <c:pt idx="156">
                  <c:v>16.7999992370605</c:v>
                </c:pt>
                <c:pt idx="157">
                  <c:v>17.4099998474121</c:v>
                </c:pt>
                <c:pt idx="158">
                  <c:v>17.8199996948242</c:v>
                </c:pt>
                <c:pt idx="159">
                  <c:v>18.3500003814697</c:v>
                </c:pt>
                <c:pt idx="160">
                  <c:v>17.8899993896484</c:v>
                </c:pt>
                <c:pt idx="161">
                  <c:v>16.7999992370605</c:v>
                </c:pt>
                <c:pt idx="162">
                  <c:v>15.8100004196167</c:v>
                </c:pt>
                <c:pt idx="163">
                  <c:v>15.6400003433228</c:v>
                </c:pt>
                <c:pt idx="164">
                  <c:v>15.3199996948242</c:v>
                </c:pt>
                <c:pt idx="165">
                  <c:v>15.5900001525879</c:v>
                </c:pt>
                <c:pt idx="166">
                  <c:v>14.0500001907349</c:v>
                </c:pt>
                <c:pt idx="167">
                  <c:v>12.5600004196167</c:v>
                </c:pt>
                <c:pt idx="168">
                  <c:v>12.9300003051758</c:v>
                </c:pt>
                <c:pt idx="169">
                  <c:v>12.8999996185303</c:v>
                </c:pt>
                <c:pt idx="170">
                  <c:v>13.1800003051758</c:v>
                </c:pt>
                <c:pt idx="171">
                  <c:v>14.539999961853</c:v>
                </c:pt>
                <c:pt idx="172">
                  <c:v>15.7399997711182</c:v>
                </c:pt>
                <c:pt idx="173">
                  <c:v>17.0400009155273</c:v>
                </c:pt>
                <c:pt idx="174">
                  <c:v>17.5200004577637</c:v>
                </c:pt>
                <c:pt idx="175">
                  <c:v>16.6599998474121</c:v>
                </c:pt>
                <c:pt idx="176">
                  <c:v>15.9099998474121</c:v>
                </c:pt>
                <c:pt idx="177">
                  <c:v>16.2700004577637</c:v>
                </c:pt>
                <c:pt idx="178">
                  <c:v>16.4599990844727</c:v>
                </c:pt>
                <c:pt idx="179">
                  <c:v>15.7799997329712</c:v>
                </c:pt>
                <c:pt idx="180">
                  <c:v>16.5599994659424</c:v>
                </c:pt>
                <c:pt idx="181">
                  <c:v>17.2099990844727</c:v>
                </c:pt>
                <c:pt idx="182">
                  <c:v>17.2099990844727</c:v>
                </c:pt>
                <c:pt idx="183">
                  <c:v>18.7000007629395</c:v>
                </c:pt>
                <c:pt idx="184">
                  <c:v>18.5599994659424</c:v>
                </c:pt>
                <c:pt idx="185">
                  <c:v>17.4300003051758</c:v>
                </c:pt>
                <c:pt idx="186">
                  <c:v>16.5</c:v>
                </c:pt>
                <c:pt idx="187">
                  <c:v>16.5400009155273</c:v>
                </c:pt>
                <c:pt idx="188">
                  <c:v>16.7099990844727</c:v>
                </c:pt>
                <c:pt idx="189">
                  <c:v>16.2900009155273</c:v>
                </c:pt>
                <c:pt idx="190">
                  <c:v>16.5200004577637</c:v>
                </c:pt>
                <c:pt idx="191">
                  <c:v>17.5300006866455</c:v>
                </c:pt>
                <c:pt idx="192">
                  <c:v>17.4799995422363</c:v>
                </c:pt>
                <c:pt idx="193">
                  <c:v>17.7700004577637</c:v>
                </c:pt>
                <c:pt idx="194">
                  <c:v>19.8999996185303</c:v>
                </c:pt>
                <c:pt idx="195">
                  <c:v>21.3299999237061</c:v>
                </c:pt>
                <c:pt idx="196">
                  <c:v>20.1200008392334</c:v>
                </c:pt>
                <c:pt idx="197">
                  <c:v>19.3199996948242</c:v>
                </c:pt>
                <c:pt idx="198">
                  <c:v>19.6000003814697</c:v>
                </c:pt>
                <c:pt idx="199">
                  <c:v>20.5300006866455</c:v>
                </c:pt>
                <c:pt idx="200">
                  <c:v>22.0400009155273</c:v>
                </c:pt>
                <c:pt idx="201">
                  <c:v>23.2199993133545</c:v>
                </c:pt>
                <c:pt idx="202">
                  <c:v>22.6599998474121</c:v>
                </c:pt>
                <c:pt idx="203">
                  <c:v>23.2199993133545</c:v>
                </c:pt>
                <c:pt idx="204">
                  <c:v>23.0200004577637</c:v>
                </c:pt>
                <c:pt idx="205">
                  <c:v>20.8799991607666</c:v>
                </c:pt>
                <c:pt idx="206">
                  <c:v>19.1599998474121</c:v>
                </c:pt>
                <c:pt idx="207">
                  <c:v>17.8299999237061</c:v>
                </c:pt>
                <c:pt idx="208">
                  <c:v>18.5499992370605</c:v>
                </c:pt>
                <c:pt idx="209">
                  <c:v>17.3500003814697</c:v>
                </c:pt>
                <c:pt idx="210">
                  <c:v>17.4899997711182</c:v>
                </c:pt>
                <c:pt idx="211">
                  <c:v>17.9599990844727</c:v>
                </c:pt>
                <c:pt idx="212">
                  <c:v>17.8500003814697</c:v>
                </c:pt>
                <c:pt idx="213">
                  <c:v>18.7299995422363</c:v>
                </c:pt>
                <c:pt idx="214">
                  <c:v>17.8799991607666</c:v>
                </c:pt>
                <c:pt idx="215">
                  <c:v>15.9499998092651</c:v>
                </c:pt>
                <c:pt idx="216">
                  <c:v>14.3299999237061</c:v>
                </c:pt>
                <c:pt idx="217">
                  <c:v>13.3199996948242</c:v>
                </c:pt>
                <c:pt idx="218">
                  <c:v>12.3400001525879</c:v>
                </c:pt>
                <c:pt idx="219">
                  <c:v>12.8100004196167</c:v>
                </c:pt>
                <c:pt idx="220">
                  <c:v>12.6099996566772</c:v>
                </c:pt>
                <c:pt idx="221">
                  <c:v>11.6099996566772</c:v>
                </c:pt>
                <c:pt idx="222">
                  <c:v>11.5500001907349</c:v>
                </c:pt>
                <c:pt idx="223">
                  <c:v>11.3400001525879</c:v>
                </c:pt>
                <c:pt idx="224">
                  <c:v>12.7700004577637</c:v>
                </c:pt>
                <c:pt idx="225">
                  <c:v>12.1099996566772</c:v>
                </c:pt>
                <c:pt idx="226">
                  <c:v>10.9899997711182</c:v>
                </c:pt>
                <c:pt idx="227">
                  <c:v>9.39000034332275</c:v>
                </c:pt>
                <c:pt idx="228">
                  <c:v>10.1599998474121</c:v>
                </c:pt>
                <c:pt idx="229">
                  <c:v>10.3299999237061</c:v>
                </c:pt>
                <c:pt idx="230">
                  <c:v>12.1000003814697</c:v>
                </c:pt>
                <c:pt idx="231">
                  <c:v>14.8199996948242</c:v>
                </c:pt>
                <c:pt idx="232">
                  <c:v>15.5699996948242</c:v>
                </c:pt>
                <c:pt idx="233">
                  <c:v>15.9099998474121</c:v>
                </c:pt>
                <c:pt idx="234">
                  <c:v>18.0499992370605</c:v>
                </c:pt>
                <c:pt idx="235">
                  <c:v>19.5599994659424</c:v>
                </c:pt>
                <c:pt idx="236">
                  <c:v>21.6399993896484</c:v>
                </c:pt>
                <c:pt idx="237">
                  <c:v>21.6200008392334</c:v>
                </c:pt>
                <c:pt idx="238">
                  <c:v>23.1399993896484</c:v>
                </c:pt>
                <c:pt idx="239">
                  <c:v>24.3500003814697</c:v>
                </c:pt>
                <c:pt idx="240">
                  <c:v>25.2900009155273</c:v>
                </c:pt>
                <c:pt idx="241">
                  <c:v>27.3899993896484</c:v>
                </c:pt>
                <c:pt idx="242">
                  <c:v>27.7000007629395</c:v>
                </c:pt>
                <c:pt idx="243">
                  <c:v>24.2900009155273</c:v>
                </c:pt>
                <c:pt idx="244">
                  <c:v>26.3500003814697</c:v>
                </c:pt>
                <c:pt idx="245">
                  <c:v>28.9099998474121</c:v>
                </c:pt>
                <c:pt idx="246">
                  <c:v>28</c:v>
                </c:pt>
                <c:pt idx="247">
                  <c:v>28.7999992370605</c:v>
                </c:pt>
                <c:pt idx="248">
                  <c:v>30.5599994659424</c:v>
                </c:pt>
                <c:pt idx="249">
                  <c:v>29.7099990844727</c:v>
                </c:pt>
                <c:pt idx="250">
                  <c:v>30</c:v>
                </c:pt>
                <c:pt idx="251">
                  <c:v>25.1900005340576</c:v>
                </c:pt>
                <c:pt idx="252">
                  <c:v>24.4899997711182</c:v>
                </c:pt>
                <c:pt idx="253">
                  <c:v>24.9699993133545</c:v>
                </c:pt>
                <c:pt idx="254">
                  <c:v>23.0100002288818</c:v>
                </c:pt>
                <c:pt idx="255">
                  <c:v>22.9899997711182</c:v>
                </c:pt>
                <c:pt idx="256">
                  <c:v>24.6299991607666</c:v>
                </c:pt>
                <c:pt idx="257">
                  <c:v>23.9500007629395</c:v>
                </c:pt>
                <c:pt idx="258">
                  <c:v>22.7600002288818</c:v>
                </c:pt>
                <c:pt idx="259">
                  <c:v>23.7700004577637</c:v>
                </c:pt>
                <c:pt idx="260">
                  <c:v>22.5100002288818</c:v>
                </c:pt>
                <c:pt idx="261">
                  <c:v>18.7600002288818</c:v>
                </c:pt>
                <c:pt idx="262">
                  <c:v>16.0599994659424</c:v>
                </c:pt>
                <c:pt idx="263">
                  <c:v>15.9499998092651</c:v>
                </c:pt>
                <c:pt idx="264">
                  <c:v>17.0400009155273</c:v>
                </c:pt>
                <c:pt idx="265">
                  <c:v>18.2399997711182</c:v>
                </c:pt>
                <c:pt idx="266">
                  <c:v>22.2900009155273</c:v>
                </c:pt>
                <c:pt idx="267">
                  <c:v>23.9799995422363</c:v>
                </c:pt>
                <c:pt idx="268">
                  <c:v>24.4400005340576</c:v>
                </c:pt>
                <c:pt idx="269">
                  <c:v>23.4500007629395</c:v>
                </c:pt>
                <c:pt idx="270">
                  <c:v>24.9899997711182</c:v>
                </c:pt>
                <c:pt idx="271">
                  <c:v>25.6800003051758</c:v>
                </c:pt>
                <c:pt idx="272">
                  <c:v>27.1399993896484</c:v>
                </c:pt>
                <c:pt idx="273">
                  <c:v>25.9899997711182</c:v>
                </c:pt>
                <c:pt idx="274">
                  <c:v>23.6800003051758</c:v>
                </c:pt>
                <c:pt idx="275">
                  <c:v>26.6800003051758</c:v>
                </c:pt>
                <c:pt idx="276">
                  <c:v>30.2999992370605</c:v>
                </c:pt>
                <c:pt idx="277">
                  <c:v>32.2299995422363</c:v>
                </c:pt>
                <c:pt idx="278">
                  <c:v>29.2299995422363</c:v>
                </c:pt>
                <c:pt idx="279">
                  <c:v>24.4799995422363</c:v>
                </c:pt>
                <c:pt idx="280">
                  <c:v>25.1499996185303</c:v>
                </c:pt>
                <c:pt idx="281">
                  <c:v>27.2199993133545</c:v>
                </c:pt>
                <c:pt idx="282">
                  <c:v>27.9500007629395</c:v>
                </c:pt>
                <c:pt idx="283">
                  <c:v>28.5</c:v>
                </c:pt>
                <c:pt idx="284">
                  <c:v>25.6599998474121</c:v>
                </c:pt>
                <c:pt idx="285">
                  <c:v>27.3199996948242</c:v>
                </c:pt>
                <c:pt idx="286">
                  <c:v>27.4699993133545</c:v>
                </c:pt>
                <c:pt idx="287">
                  <c:v>28.6299991607666</c:v>
                </c:pt>
                <c:pt idx="288">
                  <c:v>30.24</c:v>
                </c:pt>
                <c:pt idx="289">
                  <c:v>30.77</c:v>
                </c:pt>
                <c:pt idx="290">
                  <c:v>32.25</c:v>
                </c:pt>
                <c:pt idx="291">
                  <c:v>32.42</c:v>
                </c:pt>
                <c:pt idx="292">
                  <c:v>35.82</c:v>
                </c:pt>
                <c:pt idx="293">
                  <c:v>33.58</c:v>
                </c:pt>
                <c:pt idx="294">
                  <c:v>35.98</c:v>
                </c:pt>
                <c:pt idx="295">
                  <c:v>39.57</c:v>
                </c:pt>
                <c:pt idx="296">
                  <c:v>40.51</c:v>
                </c:pt>
                <c:pt idx="297">
                  <c:v>45.53</c:v>
                </c:pt>
                <c:pt idx="298">
                  <c:v>39.89</c:v>
                </c:pt>
                <c:pt idx="299">
                  <c:v>34.17</c:v>
                </c:pt>
                <c:pt idx="300">
                  <c:v>37.55</c:v>
                </c:pt>
                <c:pt idx="301">
                  <c:v>39.72</c:v>
                </c:pt>
                <c:pt idx="302">
                  <c:v>45.71</c:v>
                </c:pt>
                <c:pt idx="303">
                  <c:v>45.18</c:v>
                </c:pt>
                <c:pt idx="304">
                  <c:v>43.12</c:v>
                </c:pt>
                <c:pt idx="305">
                  <c:v>49.28</c:v>
                </c:pt>
                <c:pt idx="306">
                  <c:v>52.88</c:v>
                </c:pt>
                <c:pt idx="307">
                  <c:v>58.66</c:v>
                </c:pt>
                <c:pt idx="308">
                  <c:v>58.79</c:v>
                </c:pt>
                <c:pt idx="309">
                  <c:v>55.31</c:v>
                </c:pt>
                <c:pt idx="310">
                  <c:v>49.97</c:v>
                </c:pt>
                <c:pt idx="311">
                  <c:v>50.85</c:v>
                </c:pt>
                <c:pt idx="312">
                  <c:v>55.9</c:v>
                </c:pt>
                <c:pt idx="313">
                  <c:v>52.8</c:v>
                </c:pt>
                <c:pt idx="314">
                  <c:v>55.31</c:v>
                </c:pt>
                <c:pt idx="315">
                  <c:v>62.41</c:v>
                </c:pt>
                <c:pt idx="316">
                  <c:v>64.39</c:v>
                </c:pt>
                <c:pt idx="317">
                  <c:v>63.97</c:v>
                </c:pt>
                <c:pt idx="318">
                  <c:v>67.99</c:v>
                </c:pt>
                <c:pt idx="319">
                  <c:v>66.19</c:v>
                </c:pt>
                <c:pt idx="320">
                  <c:v>57.17</c:v>
                </c:pt>
                <c:pt idx="321">
                  <c:v>52.71</c:v>
                </c:pt>
                <c:pt idx="322">
                  <c:v>52.51</c:v>
                </c:pt>
                <c:pt idx="323">
                  <c:v>54.99</c:v>
                </c:pt>
                <c:pt idx="324">
                  <c:v>49.51</c:v>
                </c:pt>
                <c:pt idx="325">
                  <c:v>53.7</c:v>
                </c:pt>
                <c:pt idx="326">
                  <c:v>56.26</c:v>
                </c:pt>
                <c:pt idx="327">
                  <c:v>60.4</c:v>
                </c:pt>
                <c:pt idx="328">
                  <c:v>61.44</c:v>
                </c:pt>
                <c:pt idx="329">
                  <c:v>65.14</c:v>
                </c:pt>
                <c:pt idx="330">
                  <c:v>70.72</c:v>
                </c:pt>
                <c:pt idx="331">
                  <c:v>68.28</c:v>
                </c:pt>
                <c:pt idx="332">
                  <c:v>72.22</c:v>
                </c:pt>
                <c:pt idx="333">
                  <c:v>78.61</c:v>
                </c:pt>
                <c:pt idx="334">
                  <c:v>85.52</c:v>
                </c:pt>
                <c:pt idx="335">
                  <c:v>83.21</c:v>
                </c:pt>
                <c:pt idx="336">
                  <c:v>84.82</c:v>
                </c:pt>
                <c:pt idx="337">
                  <c:v>87.41</c:v>
                </c:pt>
                <c:pt idx="338">
                  <c:v>97.03</c:v>
                </c:pt>
                <c:pt idx="339">
                  <c:v>104.95</c:v>
                </c:pt>
                <c:pt idx="340">
                  <c:v>116.83</c:v>
                </c:pt>
                <c:pt idx="341">
                  <c:v>126.22</c:v>
                </c:pt>
                <c:pt idx="342">
                  <c:v>127.77</c:v>
                </c:pt>
                <c:pt idx="343">
                  <c:v>111.21</c:v>
                </c:pt>
                <c:pt idx="344">
                  <c:v>96.55</c:v>
                </c:pt>
                <c:pt idx="345">
                  <c:v>72.5</c:v>
                </c:pt>
                <c:pt idx="346">
                  <c:v>53</c:v>
                </c:pt>
                <c:pt idx="347">
                  <c:v>47</c:v>
                </c:pt>
                <c:pt idx="348">
                  <c:v>46</c:v>
                </c:pt>
                <c:pt idx="349">
                  <c:v>45</c:v>
                </c:pt>
                <c:pt idx="350">
                  <c:v>45</c:v>
                </c:pt>
                <c:pt idx="351">
                  <c:v>46</c:v>
                </c:pt>
                <c:pt idx="352">
                  <c:v>46</c:v>
                </c:pt>
                <c:pt idx="353">
                  <c:v>47</c:v>
                </c:pt>
                <c:pt idx="354">
                  <c:v>47</c:v>
                </c:pt>
                <c:pt idx="355">
                  <c:v>48</c:v>
                </c:pt>
                <c:pt idx="356">
                  <c:v>48</c:v>
                </c:pt>
                <c:pt idx="357">
                  <c:v>49</c:v>
                </c:pt>
                <c:pt idx="358">
                  <c:v>49</c:v>
                </c:pt>
                <c:pt idx="359">
                  <c:v>50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monthdata!$A$8:$A$367</c:f>
              <c:strCach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29496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29647</c:v>
                </c:pt>
                <c:pt idx="15">
                  <c:v>29678</c:v>
                </c:pt>
                <c:pt idx="16">
                  <c:v>29708</c:v>
                </c:pt>
                <c:pt idx="17">
                  <c:v>29739</c:v>
                </c:pt>
                <c:pt idx="18">
                  <c:v>29769</c:v>
                </c:pt>
                <c:pt idx="19">
                  <c:v>29800</c:v>
                </c:pt>
                <c:pt idx="20">
                  <c:v>29831</c:v>
                </c:pt>
                <c:pt idx="21">
                  <c:v>29862</c:v>
                </c:pt>
                <c:pt idx="22">
                  <c:v>29892</c:v>
                </c:pt>
                <c:pt idx="23">
                  <c:v>29922</c:v>
                </c:pt>
                <c:pt idx="24">
                  <c:v>29953</c:v>
                </c:pt>
                <c:pt idx="25">
                  <c:v>29984</c:v>
                </c:pt>
                <c:pt idx="26">
                  <c:v>30013</c:v>
                </c:pt>
                <c:pt idx="27">
                  <c:v>30044</c:v>
                </c:pt>
                <c:pt idx="28">
                  <c:v>30074</c:v>
                </c:pt>
                <c:pt idx="29">
                  <c:v>30105</c:v>
                </c:pt>
                <c:pt idx="30">
                  <c:v>30135</c:v>
                </c:pt>
                <c:pt idx="31">
                  <c:v>30166</c:v>
                </c:pt>
                <c:pt idx="32">
                  <c:v>30197</c:v>
                </c:pt>
                <c:pt idx="33">
                  <c:v>30228</c:v>
                </c:pt>
                <c:pt idx="34">
                  <c:v>30258</c:v>
                </c:pt>
                <c:pt idx="35">
                  <c:v>30288</c:v>
                </c:pt>
                <c:pt idx="36">
                  <c:v>30319</c:v>
                </c:pt>
                <c:pt idx="37">
                  <c:v>30350</c:v>
                </c:pt>
                <c:pt idx="38">
                  <c:v>30379</c:v>
                </c:pt>
                <c:pt idx="39">
                  <c:v>30410</c:v>
                </c:pt>
                <c:pt idx="40">
                  <c:v>30440</c:v>
                </c:pt>
                <c:pt idx="41">
                  <c:v>30471</c:v>
                </c:pt>
                <c:pt idx="42">
                  <c:v>30501</c:v>
                </c:pt>
                <c:pt idx="43">
                  <c:v>30532</c:v>
                </c:pt>
                <c:pt idx="44">
                  <c:v>30563</c:v>
                </c:pt>
                <c:pt idx="45">
                  <c:v>30594</c:v>
                </c:pt>
                <c:pt idx="46">
                  <c:v>30624</c:v>
                </c:pt>
                <c:pt idx="47">
                  <c:v>30654</c:v>
                </c:pt>
                <c:pt idx="48">
                  <c:v>30685</c:v>
                </c:pt>
                <c:pt idx="49">
                  <c:v>30716</c:v>
                </c:pt>
                <c:pt idx="50">
                  <c:v>30745</c:v>
                </c:pt>
                <c:pt idx="51">
                  <c:v>30776</c:v>
                </c:pt>
                <c:pt idx="52">
                  <c:v>30806</c:v>
                </c:pt>
                <c:pt idx="53">
                  <c:v>30837</c:v>
                </c:pt>
                <c:pt idx="54">
                  <c:v>30867</c:v>
                </c:pt>
                <c:pt idx="55">
                  <c:v>30898</c:v>
                </c:pt>
                <c:pt idx="56">
                  <c:v>30929</c:v>
                </c:pt>
                <c:pt idx="57">
                  <c:v>30960</c:v>
                </c:pt>
                <c:pt idx="58">
                  <c:v>30990</c:v>
                </c:pt>
                <c:pt idx="59">
                  <c:v>31020</c:v>
                </c:pt>
                <c:pt idx="60">
                  <c:v>31051</c:v>
                </c:pt>
                <c:pt idx="61">
                  <c:v>31082</c:v>
                </c:pt>
                <c:pt idx="62">
                  <c:v>31111</c:v>
                </c:pt>
                <c:pt idx="63">
                  <c:v>31142</c:v>
                </c:pt>
                <c:pt idx="64">
                  <c:v>31172</c:v>
                </c:pt>
                <c:pt idx="65">
                  <c:v>31203</c:v>
                </c:pt>
                <c:pt idx="66">
                  <c:v>31233</c:v>
                </c:pt>
                <c:pt idx="67">
                  <c:v>31264</c:v>
                </c:pt>
                <c:pt idx="68">
                  <c:v>31295</c:v>
                </c:pt>
                <c:pt idx="69">
                  <c:v>31326</c:v>
                </c:pt>
                <c:pt idx="70">
                  <c:v>31356</c:v>
                </c:pt>
                <c:pt idx="71">
                  <c:v>31386</c:v>
                </c:pt>
                <c:pt idx="72">
                  <c:v>31417</c:v>
                </c:pt>
                <c:pt idx="73">
                  <c:v>31448</c:v>
                </c:pt>
                <c:pt idx="74">
                  <c:v>31477</c:v>
                </c:pt>
                <c:pt idx="75">
                  <c:v>31508</c:v>
                </c:pt>
                <c:pt idx="76">
                  <c:v>31538</c:v>
                </c:pt>
                <c:pt idx="77">
                  <c:v>31569</c:v>
                </c:pt>
                <c:pt idx="78">
                  <c:v>31599</c:v>
                </c:pt>
                <c:pt idx="79">
                  <c:v>31630</c:v>
                </c:pt>
                <c:pt idx="80">
                  <c:v>31661</c:v>
                </c:pt>
                <c:pt idx="81">
                  <c:v>31692</c:v>
                </c:pt>
                <c:pt idx="82">
                  <c:v>31722</c:v>
                </c:pt>
                <c:pt idx="83">
                  <c:v>31752</c:v>
                </c:pt>
                <c:pt idx="84">
                  <c:v>31783</c:v>
                </c:pt>
                <c:pt idx="85">
                  <c:v>31814</c:v>
                </c:pt>
                <c:pt idx="86">
                  <c:v>31843</c:v>
                </c:pt>
                <c:pt idx="87">
                  <c:v>31874</c:v>
                </c:pt>
                <c:pt idx="88">
                  <c:v>31904</c:v>
                </c:pt>
                <c:pt idx="89">
                  <c:v>31935</c:v>
                </c:pt>
                <c:pt idx="90">
                  <c:v>31965</c:v>
                </c:pt>
                <c:pt idx="91">
                  <c:v>31996</c:v>
                </c:pt>
                <c:pt idx="92">
                  <c:v>32027</c:v>
                </c:pt>
                <c:pt idx="93">
                  <c:v>32058</c:v>
                </c:pt>
                <c:pt idx="94">
                  <c:v>32088</c:v>
                </c:pt>
                <c:pt idx="95">
                  <c:v>32118</c:v>
                </c:pt>
                <c:pt idx="96">
                  <c:v>32149</c:v>
                </c:pt>
                <c:pt idx="97">
                  <c:v>32180</c:v>
                </c:pt>
                <c:pt idx="98">
                  <c:v>32209</c:v>
                </c:pt>
                <c:pt idx="99">
                  <c:v>32240</c:v>
                </c:pt>
                <c:pt idx="100">
                  <c:v>32270</c:v>
                </c:pt>
                <c:pt idx="101">
                  <c:v>32301</c:v>
                </c:pt>
                <c:pt idx="102">
                  <c:v>32331</c:v>
                </c:pt>
                <c:pt idx="103">
                  <c:v>32362</c:v>
                </c:pt>
                <c:pt idx="104">
                  <c:v>32393</c:v>
                </c:pt>
                <c:pt idx="105">
                  <c:v>32424</c:v>
                </c:pt>
                <c:pt idx="106">
                  <c:v>32454</c:v>
                </c:pt>
                <c:pt idx="107">
                  <c:v>32484</c:v>
                </c:pt>
                <c:pt idx="108">
                  <c:v>32515</c:v>
                </c:pt>
                <c:pt idx="109">
                  <c:v>32546</c:v>
                </c:pt>
                <c:pt idx="110">
                  <c:v>32575</c:v>
                </c:pt>
                <c:pt idx="111">
                  <c:v>32606</c:v>
                </c:pt>
                <c:pt idx="112">
                  <c:v>32636</c:v>
                </c:pt>
                <c:pt idx="113">
                  <c:v>32667</c:v>
                </c:pt>
                <c:pt idx="114">
                  <c:v>32697</c:v>
                </c:pt>
                <c:pt idx="115">
                  <c:v>32728</c:v>
                </c:pt>
                <c:pt idx="116">
                  <c:v>32759</c:v>
                </c:pt>
                <c:pt idx="117">
                  <c:v>32790</c:v>
                </c:pt>
                <c:pt idx="118">
                  <c:v>32820</c:v>
                </c:pt>
                <c:pt idx="119">
                  <c:v>32850</c:v>
                </c:pt>
                <c:pt idx="120">
                  <c:v>32881</c:v>
                </c:pt>
                <c:pt idx="121">
                  <c:v>32912</c:v>
                </c:pt>
                <c:pt idx="122">
                  <c:v>32941</c:v>
                </c:pt>
                <c:pt idx="123">
                  <c:v>32972</c:v>
                </c:pt>
                <c:pt idx="124">
                  <c:v>33002</c:v>
                </c:pt>
                <c:pt idx="125">
                  <c:v>33033</c:v>
                </c:pt>
                <c:pt idx="126">
                  <c:v>33063</c:v>
                </c:pt>
                <c:pt idx="127">
                  <c:v>33094</c:v>
                </c:pt>
                <c:pt idx="128">
                  <c:v>33125</c:v>
                </c:pt>
                <c:pt idx="129">
                  <c:v>33156</c:v>
                </c:pt>
                <c:pt idx="130">
                  <c:v>33186</c:v>
                </c:pt>
                <c:pt idx="131">
                  <c:v>33216</c:v>
                </c:pt>
                <c:pt idx="132">
                  <c:v>33247</c:v>
                </c:pt>
                <c:pt idx="133">
                  <c:v>33278</c:v>
                </c:pt>
                <c:pt idx="134">
                  <c:v>33307</c:v>
                </c:pt>
                <c:pt idx="135">
                  <c:v>33338</c:v>
                </c:pt>
                <c:pt idx="136">
                  <c:v>33368</c:v>
                </c:pt>
                <c:pt idx="137">
                  <c:v>33399</c:v>
                </c:pt>
                <c:pt idx="138">
                  <c:v>33429</c:v>
                </c:pt>
                <c:pt idx="139">
                  <c:v>33460</c:v>
                </c:pt>
                <c:pt idx="140">
                  <c:v>33491</c:v>
                </c:pt>
                <c:pt idx="141">
                  <c:v>33522</c:v>
                </c:pt>
                <c:pt idx="142">
                  <c:v>33552</c:v>
                </c:pt>
                <c:pt idx="143">
                  <c:v>33582</c:v>
                </c:pt>
                <c:pt idx="144">
                  <c:v>33613</c:v>
                </c:pt>
                <c:pt idx="145">
                  <c:v>33644</c:v>
                </c:pt>
                <c:pt idx="146">
                  <c:v>33673</c:v>
                </c:pt>
                <c:pt idx="147">
                  <c:v>33704</c:v>
                </c:pt>
                <c:pt idx="148">
                  <c:v>33734</c:v>
                </c:pt>
                <c:pt idx="149">
                  <c:v>33765</c:v>
                </c:pt>
                <c:pt idx="150">
                  <c:v>33795</c:v>
                </c:pt>
                <c:pt idx="151">
                  <c:v>33826</c:v>
                </c:pt>
                <c:pt idx="152">
                  <c:v>33857</c:v>
                </c:pt>
                <c:pt idx="153">
                  <c:v>33888</c:v>
                </c:pt>
                <c:pt idx="154">
                  <c:v>33918</c:v>
                </c:pt>
                <c:pt idx="155">
                  <c:v>33948</c:v>
                </c:pt>
                <c:pt idx="156">
                  <c:v>33979</c:v>
                </c:pt>
                <c:pt idx="157">
                  <c:v>34010</c:v>
                </c:pt>
                <c:pt idx="158">
                  <c:v>34039</c:v>
                </c:pt>
                <c:pt idx="159">
                  <c:v>34070</c:v>
                </c:pt>
                <c:pt idx="160">
                  <c:v>34100</c:v>
                </c:pt>
                <c:pt idx="161">
                  <c:v>34131</c:v>
                </c:pt>
                <c:pt idx="162">
                  <c:v>34161</c:v>
                </c:pt>
                <c:pt idx="163">
                  <c:v>34192</c:v>
                </c:pt>
                <c:pt idx="164">
                  <c:v>34223</c:v>
                </c:pt>
                <c:pt idx="165">
                  <c:v>34254</c:v>
                </c:pt>
                <c:pt idx="166">
                  <c:v>34284</c:v>
                </c:pt>
                <c:pt idx="167">
                  <c:v>34314</c:v>
                </c:pt>
                <c:pt idx="168">
                  <c:v>34345</c:v>
                </c:pt>
                <c:pt idx="169">
                  <c:v>34376</c:v>
                </c:pt>
                <c:pt idx="170">
                  <c:v>34405</c:v>
                </c:pt>
                <c:pt idx="171">
                  <c:v>34436</c:v>
                </c:pt>
                <c:pt idx="172">
                  <c:v>34466</c:v>
                </c:pt>
                <c:pt idx="173">
                  <c:v>34497</c:v>
                </c:pt>
                <c:pt idx="174">
                  <c:v>34527</c:v>
                </c:pt>
                <c:pt idx="175">
                  <c:v>34558</c:v>
                </c:pt>
                <c:pt idx="176">
                  <c:v>34589</c:v>
                </c:pt>
                <c:pt idx="177">
                  <c:v>34620</c:v>
                </c:pt>
                <c:pt idx="178">
                  <c:v>34650</c:v>
                </c:pt>
                <c:pt idx="179">
                  <c:v>34680</c:v>
                </c:pt>
                <c:pt idx="180">
                  <c:v>34711</c:v>
                </c:pt>
                <c:pt idx="181">
                  <c:v>34742</c:v>
                </c:pt>
                <c:pt idx="182">
                  <c:v>34771</c:v>
                </c:pt>
                <c:pt idx="183">
                  <c:v>34802</c:v>
                </c:pt>
                <c:pt idx="184">
                  <c:v>34832</c:v>
                </c:pt>
                <c:pt idx="185">
                  <c:v>34863</c:v>
                </c:pt>
                <c:pt idx="186">
                  <c:v>34893</c:v>
                </c:pt>
                <c:pt idx="187">
                  <c:v>34924</c:v>
                </c:pt>
                <c:pt idx="188">
                  <c:v>34955</c:v>
                </c:pt>
                <c:pt idx="189">
                  <c:v>34986</c:v>
                </c:pt>
                <c:pt idx="190">
                  <c:v>35016</c:v>
                </c:pt>
                <c:pt idx="191">
                  <c:v>35046</c:v>
                </c:pt>
                <c:pt idx="192">
                  <c:v>35077</c:v>
                </c:pt>
                <c:pt idx="193">
                  <c:v>35108</c:v>
                </c:pt>
                <c:pt idx="194">
                  <c:v>35137</c:v>
                </c:pt>
                <c:pt idx="195">
                  <c:v>35168</c:v>
                </c:pt>
                <c:pt idx="196">
                  <c:v>35198</c:v>
                </c:pt>
                <c:pt idx="197">
                  <c:v>35229</c:v>
                </c:pt>
                <c:pt idx="198">
                  <c:v>35259</c:v>
                </c:pt>
                <c:pt idx="199">
                  <c:v>35290</c:v>
                </c:pt>
                <c:pt idx="200">
                  <c:v>35321</c:v>
                </c:pt>
                <c:pt idx="201">
                  <c:v>35352</c:v>
                </c:pt>
                <c:pt idx="202">
                  <c:v>35382</c:v>
                </c:pt>
                <c:pt idx="203">
                  <c:v>35412</c:v>
                </c:pt>
                <c:pt idx="204">
                  <c:v>35443</c:v>
                </c:pt>
                <c:pt idx="205">
                  <c:v>35474</c:v>
                </c:pt>
                <c:pt idx="206">
                  <c:v>35503</c:v>
                </c:pt>
                <c:pt idx="207">
                  <c:v>35534</c:v>
                </c:pt>
                <c:pt idx="208">
                  <c:v>35564</c:v>
                </c:pt>
                <c:pt idx="209">
                  <c:v>35595</c:v>
                </c:pt>
                <c:pt idx="210">
                  <c:v>35625</c:v>
                </c:pt>
                <c:pt idx="211">
                  <c:v>35656</c:v>
                </c:pt>
                <c:pt idx="212">
                  <c:v>35687</c:v>
                </c:pt>
                <c:pt idx="213">
                  <c:v>35718</c:v>
                </c:pt>
                <c:pt idx="214">
                  <c:v>35748</c:v>
                </c:pt>
                <c:pt idx="215">
                  <c:v>35778</c:v>
                </c:pt>
                <c:pt idx="216">
                  <c:v>35809</c:v>
                </c:pt>
                <c:pt idx="217">
                  <c:v>35840</c:v>
                </c:pt>
                <c:pt idx="218">
                  <c:v>35869</c:v>
                </c:pt>
                <c:pt idx="219">
                  <c:v>35900</c:v>
                </c:pt>
                <c:pt idx="220">
                  <c:v>35930</c:v>
                </c:pt>
                <c:pt idx="221">
                  <c:v>35961</c:v>
                </c:pt>
                <c:pt idx="222">
                  <c:v>35991</c:v>
                </c:pt>
                <c:pt idx="223">
                  <c:v>36022</c:v>
                </c:pt>
                <c:pt idx="224">
                  <c:v>36053</c:v>
                </c:pt>
                <c:pt idx="225">
                  <c:v>36084</c:v>
                </c:pt>
                <c:pt idx="226">
                  <c:v>36114</c:v>
                </c:pt>
                <c:pt idx="227">
                  <c:v>36144</c:v>
                </c:pt>
                <c:pt idx="228">
                  <c:v>36175</c:v>
                </c:pt>
                <c:pt idx="229">
                  <c:v>36206</c:v>
                </c:pt>
                <c:pt idx="230">
                  <c:v>36235</c:v>
                </c:pt>
                <c:pt idx="231">
                  <c:v>36266</c:v>
                </c:pt>
                <c:pt idx="232">
                  <c:v>36296</c:v>
                </c:pt>
                <c:pt idx="233">
                  <c:v>36327</c:v>
                </c:pt>
                <c:pt idx="234">
                  <c:v>36357</c:v>
                </c:pt>
                <c:pt idx="235">
                  <c:v>36388</c:v>
                </c:pt>
                <c:pt idx="236">
                  <c:v>36419</c:v>
                </c:pt>
                <c:pt idx="237">
                  <c:v>36450</c:v>
                </c:pt>
                <c:pt idx="238">
                  <c:v>36480</c:v>
                </c:pt>
                <c:pt idx="239">
                  <c:v>36510</c:v>
                </c:pt>
                <c:pt idx="240">
                  <c:v>36541</c:v>
                </c:pt>
                <c:pt idx="241">
                  <c:v>36572</c:v>
                </c:pt>
                <c:pt idx="242">
                  <c:v>36601</c:v>
                </c:pt>
                <c:pt idx="243">
                  <c:v>36632</c:v>
                </c:pt>
                <c:pt idx="244">
                  <c:v>36662</c:v>
                </c:pt>
                <c:pt idx="245">
                  <c:v>36693</c:v>
                </c:pt>
                <c:pt idx="246">
                  <c:v>36723</c:v>
                </c:pt>
                <c:pt idx="247">
                  <c:v>36754</c:v>
                </c:pt>
                <c:pt idx="248">
                  <c:v>36785</c:v>
                </c:pt>
                <c:pt idx="249">
                  <c:v>36816</c:v>
                </c:pt>
                <c:pt idx="250">
                  <c:v>36846</c:v>
                </c:pt>
                <c:pt idx="251">
                  <c:v>36876</c:v>
                </c:pt>
                <c:pt idx="252">
                  <c:v>36907</c:v>
                </c:pt>
                <c:pt idx="253">
                  <c:v>36938</c:v>
                </c:pt>
                <c:pt idx="254">
                  <c:v>36967</c:v>
                </c:pt>
                <c:pt idx="255">
                  <c:v>36998</c:v>
                </c:pt>
                <c:pt idx="256">
                  <c:v>37028</c:v>
                </c:pt>
                <c:pt idx="257">
                  <c:v>37059</c:v>
                </c:pt>
                <c:pt idx="258">
                  <c:v>37089</c:v>
                </c:pt>
                <c:pt idx="259">
                  <c:v>37120</c:v>
                </c:pt>
                <c:pt idx="260">
                  <c:v>37151</c:v>
                </c:pt>
                <c:pt idx="261">
                  <c:v>37182</c:v>
                </c:pt>
                <c:pt idx="262">
                  <c:v>37212</c:v>
                </c:pt>
                <c:pt idx="263">
                  <c:v>37242</c:v>
                </c:pt>
                <c:pt idx="264">
                  <c:v>37273</c:v>
                </c:pt>
                <c:pt idx="265">
                  <c:v>37304</c:v>
                </c:pt>
                <c:pt idx="266">
                  <c:v>37333</c:v>
                </c:pt>
                <c:pt idx="267">
                  <c:v>37364</c:v>
                </c:pt>
                <c:pt idx="268">
                  <c:v>37394</c:v>
                </c:pt>
                <c:pt idx="269">
                  <c:v>37425</c:v>
                </c:pt>
                <c:pt idx="270">
                  <c:v>37455</c:v>
                </c:pt>
                <c:pt idx="271">
                  <c:v>37486</c:v>
                </c:pt>
                <c:pt idx="272">
                  <c:v>37517</c:v>
                </c:pt>
                <c:pt idx="273">
                  <c:v>37548</c:v>
                </c:pt>
                <c:pt idx="274">
                  <c:v>37578</c:v>
                </c:pt>
                <c:pt idx="275">
                  <c:v>37608</c:v>
                </c:pt>
                <c:pt idx="276">
                  <c:v>37639</c:v>
                </c:pt>
                <c:pt idx="277">
                  <c:v>37670</c:v>
                </c:pt>
                <c:pt idx="278">
                  <c:v>37699</c:v>
                </c:pt>
                <c:pt idx="279">
                  <c:v>37730</c:v>
                </c:pt>
                <c:pt idx="280">
                  <c:v>37760</c:v>
                </c:pt>
                <c:pt idx="281">
                  <c:v>37791</c:v>
                </c:pt>
                <c:pt idx="282">
                  <c:v>37821</c:v>
                </c:pt>
                <c:pt idx="283">
                  <c:v>37852</c:v>
                </c:pt>
                <c:pt idx="284">
                  <c:v>37883</c:v>
                </c:pt>
                <c:pt idx="285">
                  <c:v>37914</c:v>
                </c:pt>
                <c:pt idx="286">
                  <c:v>37944</c:v>
                </c:pt>
                <c:pt idx="287">
                  <c:v>37974</c:v>
                </c:pt>
                <c:pt idx="288">
                  <c:v>38005</c:v>
                </c:pt>
                <c:pt idx="289">
                  <c:v>38036</c:v>
                </c:pt>
                <c:pt idx="290">
                  <c:v>38065</c:v>
                </c:pt>
                <c:pt idx="291">
                  <c:v>38096</c:v>
                </c:pt>
                <c:pt idx="292">
                  <c:v>38126</c:v>
                </c:pt>
                <c:pt idx="293">
                  <c:v>38157</c:v>
                </c:pt>
                <c:pt idx="294">
                  <c:v>38187</c:v>
                </c:pt>
                <c:pt idx="295">
                  <c:v>38218</c:v>
                </c:pt>
                <c:pt idx="296">
                  <c:v>38249</c:v>
                </c:pt>
                <c:pt idx="297">
                  <c:v>38280</c:v>
                </c:pt>
                <c:pt idx="298">
                  <c:v>38310</c:v>
                </c:pt>
                <c:pt idx="299">
                  <c:v>38340</c:v>
                </c:pt>
                <c:pt idx="300">
                  <c:v>38371</c:v>
                </c:pt>
                <c:pt idx="301">
                  <c:v>38402</c:v>
                </c:pt>
                <c:pt idx="302">
                  <c:v>38431</c:v>
                </c:pt>
                <c:pt idx="303">
                  <c:v>38462</c:v>
                </c:pt>
                <c:pt idx="304">
                  <c:v>38492</c:v>
                </c:pt>
                <c:pt idx="305">
                  <c:v>38523</c:v>
                </c:pt>
                <c:pt idx="306">
                  <c:v>38553</c:v>
                </c:pt>
                <c:pt idx="307">
                  <c:v>38584</c:v>
                </c:pt>
                <c:pt idx="308">
                  <c:v>38615</c:v>
                </c:pt>
                <c:pt idx="309">
                  <c:v>38646</c:v>
                </c:pt>
                <c:pt idx="310">
                  <c:v>38676</c:v>
                </c:pt>
                <c:pt idx="311">
                  <c:v>38706</c:v>
                </c:pt>
                <c:pt idx="312">
                  <c:v>38737</c:v>
                </c:pt>
                <c:pt idx="313">
                  <c:v>38768</c:v>
                </c:pt>
                <c:pt idx="314">
                  <c:v>38799</c:v>
                </c:pt>
                <c:pt idx="315">
                  <c:v>38830</c:v>
                </c:pt>
                <c:pt idx="316">
                  <c:v>38861</c:v>
                </c:pt>
                <c:pt idx="317">
                  <c:v>38892</c:v>
                </c:pt>
                <c:pt idx="318">
                  <c:v>38923</c:v>
                </c:pt>
                <c:pt idx="319">
                  <c:v>38954</c:v>
                </c:pt>
                <c:pt idx="320">
                  <c:v>38985</c:v>
                </c:pt>
                <c:pt idx="321">
                  <c:v>39016</c:v>
                </c:pt>
                <c:pt idx="322">
                  <c:v>39047</c:v>
                </c:pt>
                <c:pt idx="323">
                  <c:v>39078</c:v>
                </c:pt>
                <c:pt idx="324">
                  <c:v>39109</c:v>
                </c:pt>
                <c:pt idx="325">
                  <c:v>39140</c:v>
                </c:pt>
                <c:pt idx="326">
                  <c:v>39171</c:v>
                </c:pt>
                <c:pt idx="327">
                  <c:v>39202</c:v>
                </c:pt>
                <c:pt idx="328">
                  <c:v>39233</c:v>
                </c:pt>
                <c:pt idx="329">
                  <c:v>39263</c:v>
                </c:pt>
                <c:pt idx="330">
                  <c:v>39294</c:v>
                </c:pt>
                <c:pt idx="331">
                  <c:v>39325</c:v>
                </c:pt>
                <c:pt idx="332">
                  <c:v>39355</c:v>
                </c:pt>
                <c:pt idx="333">
                  <c:v>39386</c:v>
                </c:pt>
                <c:pt idx="334">
                  <c:v>39416</c:v>
                </c:pt>
                <c:pt idx="335">
                  <c:v>39447</c:v>
                </c:pt>
                <c:pt idx="336">
                  <c:v>39478</c:v>
                </c:pt>
                <c:pt idx="337">
                  <c:v>39507</c:v>
                </c:pt>
                <c:pt idx="338">
                  <c:v>39538</c:v>
                </c:pt>
                <c:pt idx="339">
                  <c:v>39568</c:v>
                </c:pt>
                <c:pt idx="340">
                  <c:v>39599</c:v>
                </c:pt>
                <c:pt idx="341">
                  <c:v>39629</c:v>
                </c:pt>
                <c:pt idx="342">
                  <c:v>39660</c:v>
                </c:pt>
                <c:pt idx="343">
                  <c:v>39691</c:v>
                </c:pt>
                <c:pt idx="344">
                  <c:v>39721</c:v>
                </c:pt>
                <c:pt idx="345">
                  <c:v>39751</c:v>
                </c:pt>
                <c:pt idx="346">
                  <c:v>39781</c:v>
                </c:pt>
                <c:pt idx="347">
                  <c:v>39811</c:v>
                </c:pt>
                <c:pt idx="348">
                  <c:v>39841</c:v>
                </c:pt>
                <c:pt idx="349">
                  <c:v>39871</c:v>
                </c:pt>
                <c:pt idx="350">
                  <c:v>39901</c:v>
                </c:pt>
                <c:pt idx="351">
                  <c:v>39931</c:v>
                </c:pt>
                <c:pt idx="352">
                  <c:v>39961</c:v>
                </c:pt>
                <c:pt idx="353">
                  <c:v>39991</c:v>
                </c:pt>
                <c:pt idx="354">
                  <c:v>40021</c:v>
                </c:pt>
                <c:pt idx="355">
                  <c:v>40051</c:v>
                </c:pt>
                <c:pt idx="356">
                  <c:v>40081</c:v>
                </c:pt>
                <c:pt idx="357">
                  <c:v>40111</c:v>
                </c:pt>
                <c:pt idx="358">
                  <c:v>40141</c:v>
                </c:pt>
                <c:pt idx="359">
                  <c:v>40171</c:v>
                </c:pt>
              </c:strCache>
            </c:strRef>
          </c:cat>
          <c:val>
            <c:numRef>
              <c:f>monthdata!$K$8:$K$367</c:f>
              <c:numCache>
                <c:ptCount val="360"/>
                <c:pt idx="0">
                  <c:v>84.7295676909577</c:v>
                </c:pt>
                <c:pt idx="1">
                  <c:v>88.18844363657995</c:v>
                </c:pt>
                <c:pt idx="2">
                  <c:v>89.9115307939057</c:v>
                </c:pt>
                <c:pt idx="3">
                  <c:v>89.11183288051436</c:v>
                </c:pt>
                <c:pt idx="4">
                  <c:v>90.35942949831855</c:v>
                </c:pt>
                <c:pt idx="5">
                  <c:v>90.05243333559434</c:v>
                </c:pt>
                <c:pt idx="6">
                  <c:v>89.88561617657959</c:v>
                </c:pt>
                <c:pt idx="7">
                  <c:v>89.05642324434493</c:v>
                </c:pt>
                <c:pt idx="8">
                  <c:v>88.37642461507852</c:v>
                </c:pt>
                <c:pt idx="9">
                  <c:v>87.87870282713524</c:v>
                </c:pt>
                <c:pt idx="10">
                  <c:v>88.23274774227988</c:v>
                </c:pt>
                <c:pt idx="11">
                  <c:v>88.77591778642214</c:v>
                </c:pt>
                <c:pt idx="12">
                  <c:v>95.83022187273629</c:v>
                </c:pt>
                <c:pt idx="13">
                  <c:v>95.40218133965918</c:v>
                </c:pt>
                <c:pt idx="14">
                  <c:v>93.00542114922854</c:v>
                </c:pt>
                <c:pt idx="15">
                  <c:v>92.79446017214799</c:v>
                </c:pt>
                <c:pt idx="16">
                  <c:v>90.7194245817492</c:v>
                </c:pt>
                <c:pt idx="17">
                  <c:v>88.03269067435892</c:v>
                </c:pt>
                <c:pt idx="18">
                  <c:v>85.93712891121945</c:v>
                </c:pt>
                <c:pt idx="19">
                  <c:v>83.49322420560328</c:v>
                </c:pt>
                <c:pt idx="20">
                  <c:v>82.06415702093551</c:v>
                </c:pt>
                <c:pt idx="21">
                  <c:v>81.64504383801692</c:v>
                </c:pt>
                <c:pt idx="22">
                  <c:v>83.06354683521897</c:v>
                </c:pt>
                <c:pt idx="23">
                  <c:v>82.15891288698153</c:v>
                </c:pt>
                <c:pt idx="24">
                  <c:v>81.13572983129515</c:v>
                </c:pt>
                <c:pt idx="25">
                  <c:v>80.71011090176478</c:v>
                </c:pt>
                <c:pt idx="26">
                  <c:v>77.17924979795062</c:v>
                </c:pt>
                <c:pt idx="27">
                  <c:v>73.96590846725809</c:v>
                </c:pt>
                <c:pt idx="28">
                  <c:v>73.49936564413254</c:v>
                </c:pt>
                <c:pt idx="29">
                  <c:v>75.35389296302579</c:v>
                </c:pt>
                <c:pt idx="30">
                  <c:v>73.95820611892114</c:v>
                </c:pt>
                <c:pt idx="31">
                  <c:v>72.57332073845691</c:v>
                </c:pt>
                <c:pt idx="32">
                  <c:v>72.56243589368898</c:v>
                </c:pt>
                <c:pt idx="33">
                  <c:v>73.16237727630542</c:v>
                </c:pt>
                <c:pt idx="34">
                  <c:v>72.68966919846635</c:v>
                </c:pt>
                <c:pt idx="35">
                  <c:v>72.12699369463652</c:v>
                </c:pt>
                <c:pt idx="36">
                  <c:v>69.06338530580528</c:v>
                </c:pt>
                <c:pt idx="37">
                  <c:v>67.55852367303385</c:v>
                </c:pt>
                <c:pt idx="38">
                  <c:v>62.27630089109658</c:v>
                </c:pt>
                <c:pt idx="39">
                  <c:v>60.87745644540392</c:v>
                </c:pt>
                <c:pt idx="40">
                  <c:v>61.91556106837462</c:v>
                </c:pt>
                <c:pt idx="41">
                  <c:v>63.217415392772324</c:v>
                </c:pt>
                <c:pt idx="42">
                  <c:v>62.01851096822278</c:v>
                </c:pt>
                <c:pt idx="43">
                  <c:v>63.40712717686222</c:v>
                </c:pt>
                <c:pt idx="44">
                  <c:v>63.28470559616946</c:v>
                </c:pt>
                <c:pt idx="45">
                  <c:v>63.39021287359145</c:v>
                </c:pt>
                <c:pt idx="46">
                  <c:v>61.91648572903504</c:v>
                </c:pt>
                <c:pt idx="47">
                  <c:v>62.09952038455376</c:v>
                </c:pt>
                <c:pt idx="48">
                  <c:v>60.674541224602265</c:v>
                </c:pt>
                <c:pt idx="49">
                  <c:v>60.653322026798556</c:v>
                </c:pt>
                <c:pt idx="50">
                  <c:v>60.516498004169975</c:v>
                </c:pt>
                <c:pt idx="51">
                  <c:v>60.69588614579351</c:v>
                </c:pt>
                <c:pt idx="52">
                  <c:v>60.82307836525535</c:v>
                </c:pt>
                <c:pt idx="53">
                  <c:v>60.49788755205086</c:v>
                </c:pt>
                <c:pt idx="54">
                  <c:v>59.93659269932758</c:v>
                </c:pt>
                <c:pt idx="55">
                  <c:v>59.5994940652755</c:v>
                </c:pt>
                <c:pt idx="56">
                  <c:v>58.976637575432</c:v>
                </c:pt>
                <c:pt idx="57">
                  <c:v>58.998098449961</c:v>
                </c:pt>
                <c:pt idx="58">
                  <c:v>58.72369236017972</c:v>
                </c:pt>
                <c:pt idx="59">
                  <c:v>57.08187517026878</c:v>
                </c:pt>
                <c:pt idx="60">
                  <c:v>55.82661945862764</c:v>
                </c:pt>
                <c:pt idx="61">
                  <c:v>54.64502196131437</c:v>
                </c:pt>
                <c:pt idx="62">
                  <c:v>54.90371900065623</c:v>
                </c:pt>
                <c:pt idx="63">
                  <c:v>55.50001965766227</c:v>
                </c:pt>
                <c:pt idx="64">
                  <c:v>55.370579173917235</c:v>
                </c:pt>
                <c:pt idx="65">
                  <c:v>54.538454186046515</c:v>
                </c:pt>
                <c:pt idx="66">
                  <c:v>53.121368048758335</c:v>
                </c:pt>
                <c:pt idx="67">
                  <c:v>53.068012763345706</c:v>
                </c:pt>
                <c:pt idx="68">
                  <c:v>52.8123718685622</c:v>
                </c:pt>
                <c:pt idx="69">
                  <c:v>53.01986820334093</c:v>
                </c:pt>
                <c:pt idx="70">
                  <c:v>53.52162447054116</c:v>
                </c:pt>
                <c:pt idx="71">
                  <c:v>51.608256370890665</c:v>
                </c:pt>
                <c:pt idx="72">
                  <c:v>48.96563516357693</c:v>
                </c:pt>
                <c:pt idx="73">
                  <c:v>35.54866874859478</c:v>
                </c:pt>
                <c:pt idx="74">
                  <c:v>27.927024324417935</c:v>
                </c:pt>
                <c:pt idx="75">
                  <c:v>25.948438761169253</c:v>
                </c:pt>
                <c:pt idx="76">
                  <c:v>25.998502547387947</c:v>
                </c:pt>
                <c:pt idx="77">
                  <c:v>24.16265144647036</c:v>
                </c:pt>
                <c:pt idx="78">
                  <c:v>21.44382858487641</c:v>
                </c:pt>
                <c:pt idx="79">
                  <c:v>23.281101920521987</c:v>
                </c:pt>
                <c:pt idx="80">
                  <c:v>25.147178456742314</c:v>
                </c:pt>
                <c:pt idx="81">
                  <c:v>24.967852219366232</c:v>
                </c:pt>
                <c:pt idx="82">
                  <c:v>26.220508725232005</c:v>
                </c:pt>
                <c:pt idx="83">
                  <c:v>27.508596194563452</c:v>
                </c:pt>
                <c:pt idx="84">
                  <c:v>31.780468700637133</c:v>
                </c:pt>
                <c:pt idx="85">
                  <c:v>32.676163556583646</c:v>
                </c:pt>
                <c:pt idx="86">
                  <c:v>33.08784592013786</c:v>
                </c:pt>
                <c:pt idx="87">
                  <c:v>34.16703192506608</c:v>
                </c:pt>
                <c:pt idx="88">
                  <c:v>34.72670501222899</c:v>
                </c:pt>
                <c:pt idx="89">
                  <c:v>35.47418696547325</c:v>
                </c:pt>
                <c:pt idx="90">
                  <c:v>36.385565550558304</c:v>
                </c:pt>
                <c:pt idx="91">
                  <c:v>36.37588516050264</c:v>
                </c:pt>
                <c:pt idx="92">
                  <c:v>34.85082137310074</c:v>
                </c:pt>
                <c:pt idx="93">
                  <c:v>34.66674392899455</c:v>
                </c:pt>
                <c:pt idx="94">
                  <c:v>33.837943616936414</c:v>
                </c:pt>
                <c:pt idx="95">
                  <c:v>31.996131820710932</c:v>
                </c:pt>
                <c:pt idx="96">
                  <c:v>28.688344837834116</c:v>
                </c:pt>
                <c:pt idx="97">
                  <c:v>28.565379294784904</c:v>
                </c:pt>
                <c:pt idx="98">
                  <c:v>27.176804243562614</c:v>
                </c:pt>
                <c:pt idx="99">
                  <c:v>28.69732670014933</c:v>
                </c:pt>
                <c:pt idx="100">
                  <c:v>29.153455818724552</c:v>
                </c:pt>
                <c:pt idx="101">
                  <c:v>28.254357490272287</c:v>
                </c:pt>
                <c:pt idx="102">
                  <c:v>26.87990274318426</c:v>
                </c:pt>
                <c:pt idx="103">
                  <c:v>25.889448984958957</c:v>
                </c:pt>
                <c:pt idx="104">
                  <c:v>24.92777415868551</c:v>
                </c:pt>
                <c:pt idx="105">
                  <c:v>23.42570431883643</c:v>
                </c:pt>
                <c:pt idx="106">
                  <c:v>22.642364058538597</c:v>
                </c:pt>
                <c:pt idx="107">
                  <c:v>25.142021130405112</c:v>
                </c:pt>
                <c:pt idx="108">
                  <c:v>28.492157769741635</c:v>
                </c:pt>
                <c:pt idx="109">
                  <c:v>29.377994898487195</c:v>
                </c:pt>
                <c:pt idx="110">
                  <c:v>31.278258583217745</c:v>
                </c:pt>
                <c:pt idx="111">
                  <c:v>34.23179808909809</c:v>
                </c:pt>
                <c:pt idx="112">
                  <c:v>33.14164669012956</c:v>
                </c:pt>
                <c:pt idx="113">
                  <c:v>31.673685314609344</c:v>
                </c:pt>
                <c:pt idx="114">
                  <c:v>31.15572069027933</c:v>
                </c:pt>
                <c:pt idx="115">
                  <c:v>29.754368351558217</c:v>
                </c:pt>
                <c:pt idx="116">
                  <c:v>30.333177641413915</c:v>
                </c:pt>
                <c:pt idx="117">
                  <c:v>31.402840139914286</c:v>
                </c:pt>
                <c:pt idx="118">
                  <c:v>31.323807245093395</c:v>
                </c:pt>
                <c:pt idx="119">
                  <c:v>34.11310323141225</c:v>
                </c:pt>
                <c:pt idx="120">
                  <c:v>34.62498059825538</c:v>
                </c:pt>
                <c:pt idx="121">
                  <c:v>33.230354818320684</c:v>
                </c:pt>
                <c:pt idx="122">
                  <c:v>31.6899333069477</c:v>
                </c:pt>
                <c:pt idx="123">
                  <c:v>27.843549309307672</c:v>
                </c:pt>
                <c:pt idx="124">
                  <c:v>26.747450720183945</c:v>
                </c:pt>
                <c:pt idx="125">
                  <c:v>25.092511120226032</c:v>
                </c:pt>
                <c:pt idx="126">
                  <c:v>27.20880454914219</c:v>
                </c:pt>
                <c:pt idx="127">
                  <c:v>39.682566836626876</c:v>
                </c:pt>
                <c:pt idx="128">
                  <c:v>48.600246567776125</c:v>
                </c:pt>
                <c:pt idx="129">
                  <c:v>53.10755154874607</c:v>
                </c:pt>
                <c:pt idx="130">
                  <c:v>48.54133529266864</c:v>
                </c:pt>
                <c:pt idx="131">
                  <c:v>40.952979645379074</c:v>
                </c:pt>
                <c:pt idx="132">
                  <c:v>35.68181631676387</c:v>
                </c:pt>
                <c:pt idx="133">
                  <c:v>29.213897204652877</c:v>
                </c:pt>
                <c:pt idx="134">
                  <c:v>28.00447129700864</c:v>
                </c:pt>
                <c:pt idx="135">
                  <c:v>29.139588860093514</c:v>
                </c:pt>
                <c:pt idx="136">
                  <c:v>29.140180762533745</c:v>
                </c:pt>
                <c:pt idx="137">
                  <c:v>28.153478763616903</c:v>
                </c:pt>
                <c:pt idx="138">
                  <c:v>28.6467299389449</c:v>
                </c:pt>
                <c:pt idx="139">
                  <c:v>29.469965285815015</c:v>
                </c:pt>
                <c:pt idx="140">
                  <c:v>29.846625770686853</c:v>
                </c:pt>
                <c:pt idx="141">
                  <c:v>31.101700576802486</c:v>
                </c:pt>
                <c:pt idx="142">
                  <c:v>30.224793729764414</c:v>
                </c:pt>
                <c:pt idx="143">
                  <c:v>26.75487581711337</c:v>
                </c:pt>
                <c:pt idx="144">
                  <c:v>25.040100901187113</c:v>
                </c:pt>
                <c:pt idx="145">
                  <c:v>24.826080273513966</c:v>
                </c:pt>
                <c:pt idx="146">
                  <c:v>25.3224418616573</c:v>
                </c:pt>
                <c:pt idx="147">
                  <c:v>26.813350515036973</c:v>
                </c:pt>
                <c:pt idx="148">
                  <c:v>28.931540839531955</c:v>
                </c:pt>
                <c:pt idx="149">
                  <c:v>30.455364650433943</c:v>
                </c:pt>
                <c:pt idx="150">
                  <c:v>30.245705574926184</c:v>
                </c:pt>
                <c:pt idx="151">
                  <c:v>29.416561141411538</c:v>
                </c:pt>
                <c:pt idx="152">
                  <c:v>29.350002631210817</c:v>
                </c:pt>
                <c:pt idx="153">
                  <c:v>29.375075979814266</c:v>
                </c:pt>
                <c:pt idx="154">
                  <c:v>27.870814931554776</c:v>
                </c:pt>
                <c:pt idx="155">
                  <c:v>25.593260766811987</c:v>
                </c:pt>
                <c:pt idx="156">
                  <c:v>25.325757541977797</c:v>
                </c:pt>
                <c:pt idx="157">
                  <c:v>26.182136981620072</c:v>
                </c:pt>
                <c:pt idx="158">
                  <c:v>26.7343527195074</c:v>
                </c:pt>
                <c:pt idx="159">
                  <c:v>27.4531476695038</c:v>
                </c:pt>
                <c:pt idx="160">
                  <c:v>26.708543185778204</c:v>
                </c:pt>
                <c:pt idx="161">
                  <c:v>25.03556544221924</c:v>
                </c:pt>
                <c:pt idx="162">
                  <c:v>23.54576051768391</c:v>
                </c:pt>
                <c:pt idx="163">
                  <c:v>23.24728437128961</c:v>
                </c:pt>
                <c:pt idx="164">
                  <c:v>22.718156095133033</c:v>
                </c:pt>
                <c:pt idx="165">
                  <c:v>23.031527817758896</c:v>
                </c:pt>
                <c:pt idx="166">
                  <c:v>20.706943559582225</c:v>
                </c:pt>
                <c:pt idx="167">
                  <c:v>18.473481548590254</c:v>
                </c:pt>
                <c:pt idx="168">
                  <c:v>18.99684153868215</c:v>
                </c:pt>
                <c:pt idx="169">
                  <c:v>18.919747246517392</c:v>
                </c:pt>
                <c:pt idx="170">
                  <c:v>19.295334106551277</c:v>
                </c:pt>
                <c:pt idx="171">
                  <c:v>21.255463958897142</c:v>
                </c:pt>
                <c:pt idx="172">
                  <c:v>22.957125053078208</c:v>
                </c:pt>
                <c:pt idx="173">
                  <c:v>24.78661500272584</c:v>
                </c:pt>
                <c:pt idx="174">
                  <c:v>25.38038973246706</c:v>
                </c:pt>
                <c:pt idx="175">
                  <c:v>24.069721649324</c:v>
                </c:pt>
                <c:pt idx="176">
                  <c:v>22.933107089799815</c:v>
                </c:pt>
                <c:pt idx="177">
                  <c:v>23.4237357480508</c:v>
                </c:pt>
                <c:pt idx="178">
                  <c:v>23.64745924180921</c:v>
                </c:pt>
                <c:pt idx="179">
                  <c:v>22.61906524530448</c:v>
                </c:pt>
                <c:pt idx="180">
                  <c:v>23.676941726064296</c:v>
                </c:pt>
                <c:pt idx="181">
                  <c:v>24.54406826313375</c:v>
                </c:pt>
                <c:pt idx="182">
                  <c:v>24.47976276021208</c:v>
                </c:pt>
                <c:pt idx="183">
                  <c:v>26.51152690166007</c:v>
                </c:pt>
                <c:pt idx="184">
                  <c:v>26.250898868224255</c:v>
                </c:pt>
                <c:pt idx="185">
                  <c:v>24.602931213097406</c:v>
                </c:pt>
                <c:pt idx="186">
                  <c:v>23.263265595799627</c:v>
                </c:pt>
                <c:pt idx="187">
                  <c:v>23.27954728744614</c:v>
                </c:pt>
                <c:pt idx="188">
                  <c:v>23.47729032899665</c:v>
                </c:pt>
                <c:pt idx="189">
                  <c:v>22.856058594306173</c:v>
                </c:pt>
                <c:pt idx="190">
                  <c:v>23.127931233005853</c:v>
                </c:pt>
                <c:pt idx="191">
                  <c:v>24.47880365277542</c:v>
                </c:pt>
                <c:pt idx="192">
                  <c:v>24.32381135416447</c:v>
                </c:pt>
                <c:pt idx="193">
                  <c:v>24.655301174840137</c:v>
                </c:pt>
                <c:pt idx="194">
                  <c:v>27.53104110425012</c:v>
                </c:pt>
                <c:pt idx="195">
                  <c:v>29.414132850494056</c:v>
                </c:pt>
                <c:pt idx="196">
                  <c:v>27.6752443348747</c:v>
                </c:pt>
                <c:pt idx="197">
                  <c:v>26.515817028454627</c:v>
                </c:pt>
                <c:pt idx="198">
                  <c:v>26.87153622480466</c:v>
                </c:pt>
                <c:pt idx="199">
                  <c:v>28.083597865553738</c:v>
                </c:pt>
                <c:pt idx="200">
                  <c:v>30.071985098034567</c:v>
                </c:pt>
                <c:pt idx="201">
                  <c:v>31.565114269817418</c:v>
                </c:pt>
                <c:pt idx="202">
                  <c:v>30.724048223229076</c:v>
                </c:pt>
                <c:pt idx="203">
                  <c:v>31.41075444407949</c:v>
                </c:pt>
                <c:pt idx="204">
                  <c:v>31.07146946354227</c:v>
                </c:pt>
                <c:pt idx="205">
                  <c:v>28.137870303387476</c:v>
                </c:pt>
                <c:pt idx="206">
                  <c:v>25.789488984105514</c:v>
                </c:pt>
                <c:pt idx="207">
                  <c:v>24.003935013897628</c:v>
                </c:pt>
                <c:pt idx="208">
                  <c:v>24.94665155756625</c:v>
                </c:pt>
                <c:pt idx="209">
                  <c:v>23.301027114067317</c:v>
                </c:pt>
                <c:pt idx="210">
                  <c:v>23.44207668462837</c:v>
                </c:pt>
                <c:pt idx="211">
                  <c:v>24.030992977660997</c:v>
                </c:pt>
                <c:pt idx="212">
                  <c:v>23.84207520984888</c:v>
                </c:pt>
                <c:pt idx="213">
                  <c:v>24.958945606623328</c:v>
                </c:pt>
                <c:pt idx="214">
                  <c:v>23.792426236613856</c:v>
                </c:pt>
                <c:pt idx="215">
                  <c:v>21.20188823308272</c:v>
                </c:pt>
                <c:pt idx="216">
                  <c:v>19.048177155233528</c:v>
                </c:pt>
                <c:pt idx="217">
                  <c:v>17.691059402625708</c:v>
                </c:pt>
                <c:pt idx="218">
                  <c:v>16.373742414892146</c:v>
                </c:pt>
                <c:pt idx="219">
                  <c:v>16.980312366875157</c:v>
                </c:pt>
                <c:pt idx="220">
                  <c:v>16.693488595201806</c:v>
                </c:pt>
                <c:pt idx="221">
                  <c:v>15.346576877740187</c:v>
                </c:pt>
                <c:pt idx="222">
                  <c:v>15.236180172507131</c:v>
                </c:pt>
                <c:pt idx="223">
                  <c:v>14.934401769619162</c:v>
                </c:pt>
                <c:pt idx="224">
                  <c:v>16.79063782850567</c:v>
                </c:pt>
                <c:pt idx="225">
                  <c:v>15.896569629922501</c:v>
                </c:pt>
                <c:pt idx="226">
                  <c:v>14.40553337150801</c:v>
                </c:pt>
                <c:pt idx="227">
                  <c:v>12.29191297875643</c:v>
                </c:pt>
                <c:pt idx="228">
                  <c:v>13.293285111625524</c:v>
                </c:pt>
                <c:pt idx="229">
                  <c:v>13.493526261020435</c:v>
                </c:pt>
                <c:pt idx="230">
                  <c:v>15.772953139551781</c:v>
                </c:pt>
                <c:pt idx="231">
                  <c:v>19.259686681253754</c:v>
                </c:pt>
                <c:pt idx="232">
                  <c:v>20.18424525009581</c:v>
                </c:pt>
                <c:pt idx="233">
                  <c:v>20.574042759138536</c:v>
                </c:pt>
                <c:pt idx="234">
                  <c:v>23.28385329936074</c:v>
                </c:pt>
                <c:pt idx="235">
                  <c:v>25.169659910864834</c:v>
                </c:pt>
                <c:pt idx="236">
                  <c:v>27.777887908608797</c:v>
                </c:pt>
                <c:pt idx="237">
                  <c:v>27.694895454446435</c:v>
                </c:pt>
                <c:pt idx="238">
                  <c:v>29.56115957873798</c:v>
                </c:pt>
                <c:pt idx="239">
                  <c:v>31.013488525311267</c:v>
                </c:pt>
                <c:pt idx="240">
                  <c:v>32.083636421672495</c:v>
                </c:pt>
                <c:pt idx="241">
                  <c:v>34.641841590976775</c:v>
                </c:pt>
                <c:pt idx="242">
                  <c:v>34.93504046040814</c:v>
                </c:pt>
                <c:pt idx="243">
                  <c:v>30.569774193392107</c:v>
                </c:pt>
                <c:pt idx="244">
                  <c:v>33.07135822828161</c:v>
                </c:pt>
                <c:pt idx="245">
                  <c:v>36.17961773624165</c:v>
                </c:pt>
                <c:pt idx="246">
                  <c:v>34.9176766299098</c:v>
                </c:pt>
                <c:pt idx="247">
                  <c:v>35.814604856859916</c:v>
                </c:pt>
                <c:pt idx="248">
                  <c:v>37.90509119412561</c:v>
                </c:pt>
                <c:pt idx="249">
                  <c:v>36.78769266269557</c:v>
                </c:pt>
                <c:pt idx="250">
                  <c:v>37.04885562232496</c:v>
                </c:pt>
                <c:pt idx="251">
                  <c:v>31.01834889951562</c:v>
                </c:pt>
                <c:pt idx="252">
                  <c:v>30.03879982434035</c:v>
                </c:pt>
                <c:pt idx="253">
                  <c:v>30.53921356305136</c:v>
                </c:pt>
                <c:pt idx="254">
                  <c:v>28.068785275912035</c:v>
                </c:pt>
                <c:pt idx="255">
                  <c:v>27.972139118374308</c:v>
                </c:pt>
                <c:pt idx="256">
                  <c:v>29.9117826777308</c:v>
                </c:pt>
                <c:pt idx="257">
                  <c:v>29.045278300844487</c:v>
                </c:pt>
                <c:pt idx="258">
                  <c:v>27.578503729613132</c:v>
                </c:pt>
                <c:pt idx="259">
                  <c:v>28.786718503327208</c:v>
                </c:pt>
                <c:pt idx="260">
                  <c:v>27.256814415749282</c:v>
                </c:pt>
                <c:pt idx="261">
                  <c:v>22.747007955414677</c:v>
                </c:pt>
                <c:pt idx="262">
                  <c:v>19.469526493511463</c:v>
                </c:pt>
                <c:pt idx="263">
                  <c:v>19.32407576895862</c:v>
                </c:pt>
                <c:pt idx="264">
                  <c:v>20.62501290886702</c:v>
                </c:pt>
                <c:pt idx="265">
                  <c:v>22.042571799208837</c:v>
                </c:pt>
                <c:pt idx="266">
                  <c:v>26.88041538337006</c:v>
                </c:pt>
                <c:pt idx="267">
                  <c:v>28.812781888585427</c:v>
                </c:pt>
                <c:pt idx="268">
                  <c:v>29.29701410054786</c:v>
                </c:pt>
                <c:pt idx="269">
                  <c:v>28.052382250325465</c:v>
                </c:pt>
                <c:pt idx="270">
                  <c:v>29.854255997080557</c:v>
                </c:pt>
                <c:pt idx="271">
                  <c:v>30.621886953936116</c:v>
                </c:pt>
                <c:pt idx="272">
                  <c:v>32.30118608871501</c:v>
                </c:pt>
                <c:pt idx="273">
                  <c:v>30.889457436300024</c:v>
                </c:pt>
                <c:pt idx="274">
                  <c:v>28.07506432736612</c:v>
                </c:pt>
                <c:pt idx="275">
                  <c:v>31.53917917518879</c:v>
                </c:pt>
                <c:pt idx="276">
                  <c:v>35.6107445906837</c:v>
                </c:pt>
                <c:pt idx="277">
                  <c:v>37.800249986097505</c:v>
                </c:pt>
                <c:pt idx="278">
                  <c:v>34.25548474798726</c:v>
                </c:pt>
                <c:pt idx="279">
                  <c:v>28.79357438790671</c:v>
                </c:pt>
                <c:pt idx="280">
                  <c:v>29.56786425563755</c:v>
                </c:pt>
                <c:pt idx="281">
                  <c:v>31.954272343949405</c:v>
                </c:pt>
                <c:pt idx="282">
                  <c:v>32.66842191995848</c:v>
                </c:pt>
                <c:pt idx="283">
                  <c:v>33.24237836906253</c:v>
                </c:pt>
                <c:pt idx="284">
                  <c:v>29.88000799965307</c:v>
                </c:pt>
                <c:pt idx="285">
                  <c:v>31.811096128497713</c:v>
                </c:pt>
                <c:pt idx="286">
                  <c:v>31.92943389064666</c:v>
                </c:pt>
                <c:pt idx="287">
                  <c:v>33.202674631697064</c:v>
                </c:pt>
                <c:pt idx="288">
                  <c:v>34.94934545049416</c:v>
                </c:pt>
                <c:pt idx="289">
                  <c:v>35.46521798989423</c:v>
                </c:pt>
                <c:pt idx="290">
                  <c:v>37.07102007961261</c:v>
                </c:pt>
                <c:pt idx="291">
                  <c:v>37.16127989279001</c:v>
                </c:pt>
                <c:pt idx="292">
                  <c:v>40.95507508194362</c:v>
                </c:pt>
                <c:pt idx="293">
                  <c:v>38.30273397035059</c:v>
                </c:pt>
                <c:pt idx="294">
                  <c:v>40.97751334448671</c:v>
                </c:pt>
                <c:pt idx="295">
                  <c:v>44.948069318346164</c:v>
                </c:pt>
                <c:pt idx="296">
                  <c:v>45.877674904115466</c:v>
                </c:pt>
                <c:pt idx="297">
                  <c:v>51.32204061841477</c:v>
                </c:pt>
                <c:pt idx="298">
                  <c:v>44.839264585421475</c:v>
                </c:pt>
                <c:pt idx="299">
                  <c:v>38.32502595003184</c:v>
                </c:pt>
                <c:pt idx="300">
                  <c:v>42.09327319908909</c:v>
                </c:pt>
                <c:pt idx="301">
                  <c:v>44.44349425968377</c:v>
                </c:pt>
                <c:pt idx="302">
                  <c:v>51.03964893589625</c:v>
                </c:pt>
                <c:pt idx="303">
                  <c:v>50.38071052424127</c:v>
                </c:pt>
                <c:pt idx="304">
                  <c:v>47.92718078128478</c:v>
                </c:pt>
                <c:pt idx="305">
                  <c:v>54.544323566778786</c:v>
                </c:pt>
                <c:pt idx="306">
                  <c:v>58.10890741441833</c:v>
                </c:pt>
                <c:pt idx="307">
                  <c:v>64.17153865114084</c:v>
                </c:pt>
                <c:pt idx="308">
                  <c:v>64.06522163059716</c:v>
                </c:pt>
                <c:pt idx="309">
                  <c:v>60.076866383309</c:v>
                </c:pt>
                <c:pt idx="310">
                  <c:v>54.132911859129415</c:v>
                </c:pt>
                <c:pt idx="311">
                  <c:v>54.973454230742874</c:v>
                </c:pt>
                <c:pt idx="312">
                  <c:v>60.436710637070384</c:v>
                </c:pt>
                <c:pt idx="313">
                  <c:v>56.97166715538151</c:v>
                </c:pt>
                <c:pt idx="314">
                  <c:v>59.52959996831776</c:v>
                </c:pt>
                <c:pt idx="315">
                  <c:v>66.92368432964753</c:v>
                </c:pt>
                <c:pt idx="316">
                  <c:v>68.8334195176754</c:v>
                </c:pt>
                <c:pt idx="317">
                  <c:v>68.16991941645885</c:v>
                </c:pt>
                <c:pt idx="318">
                  <c:v>72.07570171192363</c:v>
                </c:pt>
                <c:pt idx="319">
                  <c:v>70.04865235120512</c:v>
                </c:pt>
                <c:pt idx="320">
                  <c:v>60.489593028249665</c:v>
                </c:pt>
                <c:pt idx="321">
                  <c:v>56.05764029826145</c:v>
                </c:pt>
                <c:pt idx="322">
                  <c:v>55.83565642292538</c:v>
                </c:pt>
                <c:pt idx="323">
                  <c:v>58.379583527642204</c:v>
                </c:pt>
                <c:pt idx="324">
                  <c:v>52.32185217061479</c:v>
                </c:pt>
                <c:pt idx="325">
                  <c:v>56.565567182560265</c:v>
                </c:pt>
                <c:pt idx="326">
                  <c:v>59.05565008411807</c:v>
                </c:pt>
                <c:pt idx="327">
                  <c:v>63.10487840684878</c:v>
                </c:pt>
                <c:pt idx="328">
                  <c:v>63.98377359934206</c:v>
                </c:pt>
                <c:pt idx="329">
                  <c:v>67.64986965863217</c:v>
                </c:pt>
                <c:pt idx="330">
                  <c:v>73.38268030498028</c:v>
                </c:pt>
                <c:pt idx="331">
                  <c:v>70.64591480256193</c:v>
                </c:pt>
                <c:pt idx="332">
                  <c:v>74.46160775435693</c:v>
                </c:pt>
                <c:pt idx="333">
                  <c:v>80.63531021489217</c:v>
                </c:pt>
                <c:pt idx="334">
                  <c:v>87.38201650229473</c:v>
                </c:pt>
                <c:pt idx="335">
                  <c:v>84.7066771933611</c:v>
                </c:pt>
                <c:pt idx="336">
                  <c:v>86.08448146788659</c:v>
                </c:pt>
                <c:pt idx="337">
                  <c:v>88.38363256829362</c:v>
                </c:pt>
                <c:pt idx="338">
                  <c:v>97.72799584038856</c:v>
                </c:pt>
                <c:pt idx="339">
                  <c:v>105.31024792010156</c:v>
                </c:pt>
                <c:pt idx="340">
                  <c:v>116.69933867477164</c:v>
                </c:pt>
                <c:pt idx="341">
                  <c:v>125.45149325455213</c:v>
                </c:pt>
                <c:pt idx="342">
                  <c:v>125.64241311874363</c:v>
                </c:pt>
                <c:pt idx="343">
                  <c:v>109.15034685227512</c:v>
                </c:pt>
                <c:pt idx="344">
                  <c:v>94.91087266516867</c:v>
                </c:pt>
                <c:pt idx="345">
                  <c:v>72.12933286925438</c:v>
                </c:pt>
                <c:pt idx="346">
                  <c:v>52.90930516604986</c:v>
                </c:pt>
                <c:pt idx="347">
                  <c:v>47</c:v>
                </c:pt>
                <c:pt idx="348">
                  <c:v>45.87156489726035</c:v>
                </c:pt>
                <c:pt idx="349">
                  <c:v>44.8920013186856</c:v>
                </c:pt>
                <c:pt idx="350">
                  <c:v>44.927206597856255</c:v>
                </c:pt>
                <c:pt idx="351">
                  <c:v>46.053255679658115</c:v>
                </c:pt>
                <c:pt idx="352">
                  <c:v>46.07023433634185</c:v>
                </c:pt>
                <c:pt idx="353">
                  <c:v>47.05099793642706</c:v>
                </c:pt>
                <c:pt idx="354">
                  <c:v>46.96950226530182</c:v>
                </c:pt>
                <c:pt idx="355">
                  <c:v>47.88775457209631</c:v>
                </c:pt>
                <c:pt idx="356">
                  <c:v>47.78569346362102</c:v>
                </c:pt>
                <c:pt idx="357">
                  <c:v>48.62615898652159</c:v>
                </c:pt>
                <c:pt idx="358">
                  <c:v>48.50246758008767</c:v>
                </c:pt>
                <c:pt idx="359">
                  <c:v>49.36755419718414</c:v>
                </c:pt>
              </c:numCache>
            </c:numRef>
          </c:val>
          <c:smooth val="0"/>
        </c:ser>
        <c:axId val="39478626"/>
        <c:axId val="19763315"/>
      </c:lineChart>
      <c:dateAx>
        <c:axId val="39478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Short Term Energy Outlook-December 2008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763315"/>
        <c:crosses val="autoZero"/>
        <c:auto val="0"/>
        <c:majorUnit val="2"/>
        <c:majorTimeUnit val="years"/>
        <c:noMultiLvlLbl val="0"/>
      </c:dateAx>
      <c:valAx>
        <c:axId val="19763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Dollars
per
barrel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39478626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Diesel Fuel Prices:  Nominal and Real</a:t>
            </a:r>
          </a:p>
        </c:rich>
      </c:tx>
      <c:layout>
        <c:manualLayout>
          <c:xMode val="factor"/>
          <c:yMode val="factor"/>
          <c:x val="0.06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04375"/>
          <c:w val="0.89975"/>
          <c:h val="0.87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monthdata!$A$8:$A$367</c:f>
              <c:strCach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29496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29647</c:v>
                </c:pt>
                <c:pt idx="15">
                  <c:v>29678</c:v>
                </c:pt>
                <c:pt idx="16">
                  <c:v>29708</c:v>
                </c:pt>
                <c:pt idx="17">
                  <c:v>29739</c:v>
                </c:pt>
                <c:pt idx="18">
                  <c:v>29769</c:v>
                </c:pt>
                <c:pt idx="19">
                  <c:v>29800</c:v>
                </c:pt>
                <c:pt idx="20">
                  <c:v>29831</c:v>
                </c:pt>
                <c:pt idx="21">
                  <c:v>29862</c:v>
                </c:pt>
                <c:pt idx="22">
                  <c:v>29892</c:v>
                </c:pt>
                <c:pt idx="23">
                  <c:v>29922</c:v>
                </c:pt>
                <c:pt idx="24">
                  <c:v>29953</c:v>
                </c:pt>
                <c:pt idx="25">
                  <c:v>29984</c:v>
                </c:pt>
                <c:pt idx="26">
                  <c:v>30013</c:v>
                </c:pt>
                <c:pt idx="27">
                  <c:v>30044</c:v>
                </c:pt>
                <c:pt idx="28">
                  <c:v>30074</c:v>
                </c:pt>
                <c:pt idx="29">
                  <c:v>30105</c:v>
                </c:pt>
                <c:pt idx="30">
                  <c:v>30135</c:v>
                </c:pt>
                <c:pt idx="31">
                  <c:v>30166</c:v>
                </c:pt>
                <c:pt idx="32">
                  <c:v>30197</c:v>
                </c:pt>
                <c:pt idx="33">
                  <c:v>30228</c:v>
                </c:pt>
                <c:pt idx="34">
                  <c:v>30258</c:v>
                </c:pt>
                <c:pt idx="35">
                  <c:v>30288</c:v>
                </c:pt>
                <c:pt idx="36">
                  <c:v>30319</c:v>
                </c:pt>
                <c:pt idx="37">
                  <c:v>30350</c:v>
                </c:pt>
                <c:pt idx="38">
                  <c:v>30379</c:v>
                </c:pt>
                <c:pt idx="39">
                  <c:v>30410</c:v>
                </c:pt>
                <c:pt idx="40">
                  <c:v>30440</c:v>
                </c:pt>
                <c:pt idx="41">
                  <c:v>30471</c:v>
                </c:pt>
                <c:pt idx="42">
                  <c:v>30501</c:v>
                </c:pt>
                <c:pt idx="43">
                  <c:v>30532</c:v>
                </c:pt>
                <c:pt idx="44">
                  <c:v>30563</c:v>
                </c:pt>
                <c:pt idx="45">
                  <c:v>30594</c:v>
                </c:pt>
                <c:pt idx="46">
                  <c:v>30624</c:v>
                </c:pt>
                <c:pt idx="47">
                  <c:v>30654</c:v>
                </c:pt>
                <c:pt idx="48">
                  <c:v>30685</c:v>
                </c:pt>
                <c:pt idx="49">
                  <c:v>30716</c:v>
                </c:pt>
                <c:pt idx="50">
                  <c:v>30745</c:v>
                </c:pt>
                <c:pt idx="51">
                  <c:v>30776</c:v>
                </c:pt>
                <c:pt idx="52">
                  <c:v>30806</c:v>
                </c:pt>
                <c:pt idx="53">
                  <c:v>30837</c:v>
                </c:pt>
                <c:pt idx="54">
                  <c:v>30867</c:v>
                </c:pt>
                <c:pt idx="55">
                  <c:v>30898</c:v>
                </c:pt>
                <c:pt idx="56">
                  <c:v>30929</c:v>
                </c:pt>
                <c:pt idx="57">
                  <c:v>30960</c:v>
                </c:pt>
                <c:pt idx="58">
                  <c:v>30990</c:v>
                </c:pt>
                <c:pt idx="59">
                  <c:v>31020</c:v>
                </c:pt>
                <c:pt idx="60">
                  <c:v>31051</c:v>
                </c:pt>
                <c:pt idx="61">
                  <c:v>31082</c:v>
                </c:pt>
                <c:pt idx="62">
                  <c:v>31111</c:v>
                </c:pt>
                <c:pt idx="63">
                  <c:v>31142</c:v>
                </c:pt>
                <c:pt idx="64">
                  <c:v>31172</c:v>
                </c:pt>
                <c:pt idx="65">
                  <c:v>31203</c:v>
                </c:pt>
                <c:pt idx="66">
                  <c:v>31233</c:v>
                </c:pt>
                <c:pt idx="67">
                  <c:v>31264</c:v>
                </c:pt>
                <c:pt idx="68">
                  <c:v>31295</c:v>
                </c:pt>
                <c:pt idx="69">
                  <c:v>31326</c:v>
                </c:pt>
                <c:pt idx="70">
                  <c:v>31356</c:v>
                </c:pt>
                <c:pt idx="71">
                  <c:v>31386</c:v>
                </c:pt>
                <c:pt idx="72">
                  <c:v>31417</c:v>
                </c:pt>
                <c:pt idx="73">
                  <c:v>31448</c:v>
                </c:pt>
                <c:pt idx="74">
                  <c:v>31477</c:v>
                </c:pt>
                <c:pt idx="75">
                  <c:v>31508</c:v>
                </c:pt>
                <c:pt idx="76">
                  <c:v>31538</c:v>
                </c:pt>
                <c:pt idx="77">
                  <c:v>31569</c:v>
                </c:pt>
                <c:pt idx="78">
                  <c:v>31599</c:v>
                </c:pt>
                <c:pt idx="79">
                  <c:v>31630</c:v>
                </c:pt>
                <c:pt idx="80">
                  <c:v>31661</c:v>
                </c:pt>
                <c:pt idx="81">
                  <c:v>31692</c:v>
                </c:pt>
                <c:pt idx="82">
                  <c:v>31722</c:v>
                </c:pt>
                <c:pt idx="83">
                  <c:v>31752</c:v>
                </c:pt>
                <c:pt idx="84">
                  <c:v>31783</c:v>
                </c:pt>
                <c:pt idx="85">
                  <c:v>31814</c:v>
                </c:pt>
                <c:pt idx="86">
                  <c:v>31843</c:v>
                </c:pt>
                <c:pt idx="87">
                  <c:v>31874</c:v>
                </c:pt>
                <c:pt idx="88">
                  <c:v>31904</c:v>
                </c:pt>
                <c:pt idx="89">
                  <c:v>31935</c:v>
                </c:pt>
                <c:pt idx="90">
                  <c:v>31965</c:v>
                </c:pt>
                <c:pt idx="91">
                  <c:v>31996</c:v>
                </c:pt>
                <c:pt idx="92">
                  <c:v>32027</c:v>
                </c:pt>
                <c:pt idx="93">
                  <c:v>32058</c:v>
                </c:pt>
                <c:pt idx="94">
                  <c:v>32088</c:v>
                </c:pt>
                <c:pt idx="95">
                  <c:v>32118</c:v>
                </c:pt>
                <c:pt idx="96">
                  <c:v>32149</c:v>
                </c:pt>
                <c:pt idx="97">
                  <c:v>32180</c:v>
                </c:pt>
                <c:pt idx="98">
                  <c:v>32209</c:v>
                </c:pt>
                <c:pt idx="99">
                  <c:v>32240</c:v>
                </c:pt>
                <c:pt idx="100">
                  <c:v>32270</c:v>
                </c:pt>
                <c:pt idx="101">
                  <c:v>32301</c:v>
                </c:pt>
                <c:pt idx="102">
                  <c:v>32331</c:v>
                </c:pt>
                <c:pt idx="103">
                  <c:v>32362</c:v>
                </c:pt>
                <c:pt idx="104">
                  <c:v>32393</c:v>
                </c:pt>
                <c:pt idx="105">
                  <c:v>32424</c:v>
                </c:pt>
                <c:pt idx="106">
                  <c:v>32454</c:v>
                </c:pt>
                <c:pt idx="107">
                  <c:v>32484</c:v>
                </c:pt>
                <c:pt idx="108">
                  <c:v>32515</c:v>
                </c:pt>
                <c:pt idx="109">
                  <c:v>32546</c:v>
                </c:pt>
                <c:pt idx="110">
                  <c:v>32575</c:v>
                </c:pt>
                <c:pt idx="111">
                  <c:v>32606</c:v>
                </c:pt>
                <c:pt idx="112">
                  <c:v>32636</c:v>
                </c:pt>
                <c:pt idx="113">
                  <c:v>32667</c:v>
                </c:pt>
                <c:pt idx="114">
                  <c:v>32697</c:v>
                </c:pt>
                <c:pt idx="115">
                  <c:v>32728</c:v>
                </c:pt>
                <c:pt idx="116">
                  <c:v>32759</c:v>
                </c:pt>
                <c:pt idx="117">
                  <c:v>32790</c:v>
                </c:pt>
                <c:pt idx="118">
                  <c:v>32820</c:v>
                </c:pt>
                <c:pt idx="119">
                  <c:v>32850</c:v>
                </c:pt>
                <c:pt idx="120">
                  <c:v>32881</c:v>
                </c:pt>
                <c:pt idx="121">
                  <c:v>32912</c:v>
                </c:pt>
                <c:pt idx="122">
                  <c:v>32941</c:v>
                </c:pt>
                <c:pt idx="123">
                  <c:v>32972</c:v>
                </c:pt>
                <c:pt idx="124">
                  <c:v>33002</c:v>
                </c:pt>
                <c:pt idx="125">
                  <c:v>33033</c:v>
                </c:pt>
                <c:pt idx="126">
                  <c:v>33063</c:v>
                </c:pt>
                <c:pt idx="127">
                  <c:v>33094</c:v>
                </c:pt>
                <c:pt idx="128">
                  <c:v>33125</c:v>
                </c:pt>
                <c:pt idx="129">
                  <c:v>33156</c:v>
                </c:pt>
                <c:pt idx="130">
                  <c:v>33186</c:v>
                </c:pt>
                <c:pt idx="131">
                  <c:v>33216</c:v>
                </c:pt>
                <c:pt idx="132">
                  <c:v>33247</c:v>
                </c:pt>
                <c:pt idx="133">
                  <c:v>33278</c:v>
                </c:pt>
                <c:pt idx="134">
                  <c:v>33307</c:v>
                </c:pt>
                <c:pt idx="135">
                  <c:v>33338</c:v>
                </c:pt>
                <c:pt idx="136">
                  <c:v>33368</c:v>
                </c:pt>
                <c:pt idx="137">
                  <c:v>33399</c:v>
                </c:pt>
                <c:pt idx="138">
                  <c:v>33429</c:v>
                </c:pt>
                <c:pt idx="139">
                  <c:v>33460</c:v>
                </c:pt>
                <c:pt idx="140">
                  <c:v>33491</c:v>
                </c:pt>
                <c:pt idx="141">
                  <c:v>33522</c:v>
                </c:pt>
                <c:pt idx="142">
                  <c:v>33552</c:v>
                </c:pt>
                <c:pt idx="143">
                  <c:v>33582</c:v>
                </c:pt>
                <c:pt idx="144">
                  <c:v>33613</c:v>
                </c:pt>
                <c:pt idx="145">
                  <c:v>33644</c:v>
                </c:pt>
                <c:pt idx="146">
                  <c:v>33673</c:v>
                </c:pt>
                <c:pt idx="147">
                  <c:v>33704</c:v>
                </c:pt>
                <c:pt idx="148">
                  <c:v>33734</c:v>
                </c:pt>
                <c:pt idx="149">
                  <c:v>33765</c:v>
                </c:pt>
                <c:pt idx="150">
                  <c:v>33795</c:v>
                </c:pt>
                <c:pt idx="151">
                  <c:v>33826</c:v>
                </c:pt>
                <c:pt idx="152">
                  <c:v>33857</c:v>
                </c:pt>
                <c:pt idx="153">
                  <c:v>33888</c:v>
                </c:pt>
                <c:pt idx="154">
                  <c:v>33918</c:v>
                </c:pt>
                <c:pt idx="155">
                  <c:v>33948</c:v>
                </c:pt>
                <c:pt idx="156">
                  <c:v>33979</c:v>
                </c:pt>
                <c:pt idx="157">
                  <c:v>34010</c:v>
                </c:pt>
                <c:pt idx="158">
                  <c:v>34039</c:v>
                </c:pt>
                <c:pt idx="159">
                  <c:v>34070</c:v>
                </c:pt>
                <c:pt idx="160">
                  <c:v>34100</c:v>
                </c:pt>
                <c:pt idx="161">
                  <c:v>34131</c:v>
                </c:pt>
                <c:pt idx="162">
                  <c:v>34161</c:v>
                </c:pt>
                <c:pt idx="163">
                  <c:v>34192</c:v>
                </c:pt>
                <c:pt idx="164">
                  <c:v>34223</c:v>
                </c:pt>
                <c:pt idx="165">
                  <c:v>34254</c:v>
                </c:pt>
                <c:pt idx="166">
                  <c:v>34284</c:v>
                </c:pt>
                <c:pt idx="167">
                  <c:v>34314</c:v>
                </c:pt>
                <c:pt idx="168">
                  <c:v>34345</c:v>
                </c:pt>
                <c:pt idx="169">
                  <c:v>34376</c:v>
                </c:pt>
                <c:pt idx="170">
                  <c:v>34405</c:v>
                </c:pt>
                <c:pt idx="171">
                  <c:v>34436</c:v>
                </c:pt>
                <c:pt idx="172">
                  <c:v>34466</c:v>
                </c:pt>
                <c:pt idx="173">
                  <c:v>34497</c:v>
                </c:pt>
                <c:pt idx="174">
                  <c:v>34527</c:v>
                </c:pt>
                <c:pt idx="175">
                  <c:v>34558</c:v>
                </c:pt>
                <c:pt idx="176">
                  <c:v>34589</c:v>
                </c:pt>
                <c:pt idx="177">
                  <c:v>34620</c:v>
                </c:pt>
                <c:pt idx="178">
                  <c:v>34650</c:v>
                </c:pt>
                <c:pt idx="179">
                  <c:v>34680</c:v>
                </c:pt>
                <c:pt idx="180">
                  <c:v>34711</c:v>
                </c:pt>
                <c:pt idx="181">
                  <c:v>34742</c:v>
                </c:pt>
                <c:pt idx="182">
                  <c:v>34771</c:v>
                </c:pt>
                <c:pt idx="183">
                  <c:v>34802</c:v>
                </c:pt>
                <c:pt idx="184">
                  <c:v>34832</c:v>
                </c:pt>
                <c:pt idx="185">
                  <c:v>34863</c:v>
                </c:pt>
                <c:pt idx="186">
                  <c:v>34893</c:v>
                </c:pt>
                <c:pt idx="187">
                  <c:v>34924</c:v>
                </c:pt>
                <c:pt idx="188">
                  <c:v>34955</c:v>
                </c:pt>
                <c:pt idx="189">
                  <c:v>34986</c:v>
                </c:pt>
                <c:pt idx="190">
                  <c:v>35016</c:v>
                </c:pt>
                <c:pt idx="191">
                  <c:v>35046</c:v>
                </c:pt>
                <c:pt idx="192">
                  <c:v>35077</c:v>
                </c:pt>
                <c:pt idx="193">
                  <c:v>35108</c:v>
                </c:pt>
                <c:pt idx="194">
                  <c:v>35137</c:v>
                </c:pt>
                <c:pt idx="195">
                  <c:v>35168</c:v>
                </c:pt>
                <c:pt idx="196">
                  <c:v>35198</c:v>
                </c:pt>
                <c:pt idx="197">
                  <c:v>35229</c:v>
                </c:pt>
                <c:pt idx="198">
                  <c:v>35259</c:v>
                </c:pt>
                <c:pt idx="199">
                  <c:v>35290</c:v>
                </c:pt>
                <c:pt idx="200">
                  <c:v>35321</c:v>
                </c:pt>
                <c:pt idx="201">
                  <c:v>35352</c:v>
                </c:pt>
                <c:pt idx="202">
                  <c:v>35382</c:v>
                </c:pt>
                <c:pt idx="203">
                  <c:v>35412</c:v>
                </c:pt>
                <c:pt idx="204">
                  <c:v>35443</c:v>
                </c:pt>
                <c:pt idx="205">
                  <c:v>35474</c:v>
                </c:pt>
                <c:pt idx="206">
                  <c:v>35503</c:v>
                </c:pt>
                <c:pt idx="207">
                  <c:v>35534</c:v>
                </c:pt>
                <c:pt idx="208">
                  <c:v>35564</c:v>
                </c:pt>
                <c:pt idx="209">
                  <c:v>35595</c:v>
                </c:pt>
                <c:pt idx="210">
                  <c:v>35625</c:v>
                </c:pt>
                <c:pt idx="211">
                  <c:v>35656</c:v>
                </c:pt>
                <c:pt idx="212">
                  <c:v>35687</c:v>
                </c:pt>
                <c:pt idx="213">
                  <c:v>35718</c:v>
                </c:pt>
                <c:pt idx="214">
                  <c:v>35748</c:v>
                </c:pt>
                <c:pt idx="215">
                  <c:v>35778</c:v>
                </c:pt>
                <c:pt idx="216">
                  <c:v>35809</c:v>
                </c:pt>
                <c:pt idx="217">
                  <c:v>35840</c:v>
                </c:pt>
                <c:pt idx="218">
                  <c:v>35869</c:v>
                </c:pt>
                <c:pt idx="219">
                  <c:v>35900</c:v>
                </c:pt>
                <c:pt idx="220">
                  <c:v>35930</c:v>
                </c:pt>
                <c:pt idx="221">
                  <c:v>35961</c:v>
                </c:pt>
                <c:pt idx="222">
                  <c:v>35991</c:v>
                </c:pt>
                <c:pt idx="223">
                  <c:v>36022</c:v>
                </c:pt>
                <c:pt idx="224">
                  <c:v>36053</c:v>
                </c:pt>
                <c:pt idx="225">
                  <c:v>36084</c:v>
                </c:pt>
                <c:pt idx="226">
                  <c:v>36114</c:v>
                </c:pt>
                <c:pt idx="227">
                  <c:v>36144</c:v>
                </c:pt>
                <c:pt idx="228">
                  <c:v>36175</c:v>
                </c:pt>
                <c:pt idx="229">
                  <c:v>36206</c:v>
                </c:pt>
                <c:pt idx="230">
                  <c:v>36235</c:v>
                </c:pt>
                <c:pt idx="231">
                  <c:v>36266</c:v>
                </c:pt>
                <c:pt idx="232">
                  <c:v>36296</c:v>
                </c:pt>
                <c:pt idx="233">
                  <c:v>36327</c:v>
                </c:pt>
                <c:pt idx="234">
                  <c:v>36357</c:v>
                </c:pt>
                <c:pt idx="235">
                  <c:v>36388</c:v>
                </c:pt>
                <c:pt idx="236">
                  <c:v>36419</c:v>
                </c:pt>
                <c:pt idx="237">
                  <c:v>36450</c:v>
                </c:pt>
                <c:pt idx="238">
                  <c:v>36480</c:v>
                </c:pt>
                <c:pt idx="239">
                  <c:v>36510</c:v>
                </c:pt>
                <c:pt idx="240">
                  <c:v>36541</c:v>
                </c:pt>
                <c:pt idx="241">
                  <c:v>36572</c:v>
                </c:pt>
                <c:pt idx="242">
                  <c:v>36601</c:v>
                </c:pt>
                <c:pt idx="243">
                  <c:v>36632</c:v>
                </c:pt>
                <c:pt idx="244">
                  <c:v>36662</c:v>
                </c:pt>
                <c:pt idx="245">
                  <c:v>36693</c:v>
                </c:pt>
                <c:pt idx="246">
                  <c:v>36723</c:v>
                </c:pt>
                <c:pt idx="247">
                  <c:v>36754</c:v>
                </c:pt>
                <c:pt idx="248">
                  <c:v>36785</c:v>
                </c:pt>
                <c:pt idx="249">
                  <c:v>36816</c:v>
                </c:pt>
                <c:pt idx="250">
                  <c:v>36846</c:v>
                </c:pt>
                <c:pt idx="251">
                  <c:v>36876</c:v>
                </c:pt>
                <c:pt idx="252">
                  <c:v>36907</c:v>
                </c:pt>
                <c:pt idx="253">
                  <c:v>36938</c:v>
                </c:pt>
                <c:pt idx="254">
                  <c:v>36967</c:v>
                </c:pt>
                <c:pt idx="255">
                  <c:v>36998</c:v>
                </c:pt>
                <c:pt idx="256">
                  <c:v>37028</c:v>
                </c:pt>
                <c:pt idx="257">
                  <c:v>37059</c:v>
                </c:pt>
                <c:pt idx="258">
                  <c:v>37089</c:v>
                </c:pt>
                <c:pt idx="259">
                  <c:v>37120</c:v>
                </c:pt>
                <c:pt idx="260">
                  <c:v>37151</c:v>
                </c:pt>
                <c:pt idx="261">
                  <c:v>37182</c:v>
                </c:pt>
                <c:pt idx="262">
                  <c:v>37212</c:v>
                </c:pt>
                <c:pt idx="263">
                  <c:v>37242</c:v>
                </c:pt>
                <c:pt idx="264">
                  <c:v>37273</c:v>
                </c:pt>
                <c:pt idx="265">
                  <c:v>37304</c:v>
                </c:pt>
                <c:pt idx="266">
                  <c:v>37333</c:v>
                </c:pt>
                <c:pt idx="267">
                  <c:v>37364</c:v>
                </c:pt>
                <c:pt idx="268">
                  <c:v>37394</c:v>
                </c:pt>
                <c:pt idx="269">
                  <c:v>37425</c:v>
                </c:pt>
                <c:pt idx="270">
                  <c:v>37455</c:v>
                </c:pt>
                <c:pt idx="271">
                  <c:v>37486</c:v>
                </c:pt>
                <c:pt idx="272">
                  <c:v>37517</c:v>
                </c:pt>
                <c:pt idx="273">
                  <c:v>37548</c:v>
                </c:pt>
                <c:pt idx="274">
                  <c:v>37578</c:v>
                </c:pt>
                <c:pt idx="275">
                  <c:v>37608</c:v>
                </c:pt>
                <c:pt idx="276">
                  <c:v>37639</c:v>
                </c:pt>
                <c:pt idx="277">
                  <c:v>37670</c:v>
                </c:pt>
                <c:pt idx="278">
                  <c:v>37699</c:v>
                </c:pt>
                <c:pt idx="279">
                  <c:v>37730</c:v>
                </c:pt>
                <c:pt idx="280">
                  <c:v>37760</c:v>
                </c:pt>
                <c:pt idx="281">
                  <c:v>37791</c:v>
                </c:pt>
                <c:pt idx="282">
                  <c:v>37821</c:v>
                </c:pt>
                <c:pt idx="283">
                  <c:v>37852</c:v>
                </c:pt>
                <c:pt idx="284">
                  <c:v>37883</c:v>
                </c:pt>
                <c:pt idx="285">
                  <c:v>37914</c:v>
                </c:pt>
                <c:pt idx="286">
                  <c:v>37944</c:v>
                </c:pt>
                <c:pt idx="287">
                  <c:v>37974</c:v>
                </c:pt>
                <c:pt idx="288">
                  <c:v>38005</c:v>
                </c:pt>
                <c:pt idx="289">
                  <c:v>38036</c:v>
                </c:pt>
                <c:pt idx="290">
                  <c:v>38065</c:v>
                </c:pt>
                <c:pt idx="291">
                  <c:v>38096</c:v>
                </c:pt>
                <c:pt idx="292">
                  <c:v>38126</c:v>
                </c:pt>
                <c:pt idx="293">
                  <c:v>38157</c:v>
                </c:pt>
                <c:pt idx="294">
                  <c:v>38187</c:v>
                </c:pt>
                <c:pt idx="295">
                  <c:v>38218</c:v>
                </c:pt>
                <c:pt idx="296">
                  <c:v>38249</c:v>
                </c:pt>
                <c:pt idx="297">
                  <c:v>38280</c:v>
                </c:pt>
                <c:pt idx="298">
                  <c:v>38310</c:v>
                </c:pt>
                <c:pt idx="299">
                  <c:v>38340</c:v>
                </c:pt>
                <c:pt idx="300">
                  <c:v>38371</c:v>
                </c:pt>
                <c:pt idx="301">
                  <c:v>38402</c:v>
                </c:pt>
                <c:pt idx="302">
                  <c:v>38431</c:v>
                </c:pt>
                <c:pt idx="303">
                  <c:v>38462</c:v>
                </c:pt>
                <c:pt idx="304">
                  <c:v>38492</c:v>
                </c:pt>
                <c:pt idx="305">
                  <c:v>38523</c:v>
                </c:pt>
                <c:pt idx="306">
                  <c:v>38553</c:v>
                </c:pt>
                <c:pt idx="307">
                  <c:v>38584</c:v>
                </c:pt>
                <c:pt idx="308">
                  <c:v>38615</c:v>
                </c:pt>
                <c:pt idx="309">
                  <c:v>38646</c:v>
                </c:pt>
                <c:pt idx="310">
                  <c:v>38676</c:v>
                </c:pt>
                <c:pt idx="311">
                  <c:v>38706</c:v>
                </c:pt>
                <c:pt idx="312">
                  <c:v>38737</c:v>
                </c:pt>
                <c:pt idx="313">
                  <c:v>38768</c:v>
                </c:pt>
                <c:pt idx="314">
                  <c:v>38799</c:v>
                </c:pt>
                <c:pt idx="315">
                  <c:v>38830</c:v>
                </c:pt>
                <c:pt idx="316">
                  <c:v>38861</c:v>
                </c:pt>
                <c:pt idx="317">
                  <c:v>38892</c:v>
                </c:pt>
                <c:pt idx="318">
                  <c:v>38923</c:v>
                </c:pt>
                <c:pt idx="319">
                  <c:v>38954</c:v>
                </c:pt>
                <c:pt idx="320">
                  <c:v>38985</c:v>
                </c:pt>
                <c:pt idx="321">
                  <c:v>39016</c:v>
                </c:pt>
                <c:pt idx="322">
                  <c:v>39047</c:v>
                </c:pt>
                <c:pt idx="323">
                  <c:v>39078</c:v>
                </c:pt>
                <c:pt idx="324">
                  <c:v>39109</c:v>
                </c:pt>
                <c:pt idx="325">
                  <c:v>39140</c:v>
                </c:pt>
                <c:pt idx="326">
                  <c:v>39171</c:v>
                </c:pt>
                <c:pt idx="327">
                  <c:v>39202</c:v>
                </c:pt>
                <c:pt idx="328">
                  <c:v>39233</c:v>
                </c:pt>
                <c:pt idx="329">
                  <c:v>39263</c:v>
                </c:pt>
                <c:pt idx="330">
                  <c:v>39294</c:v>
                </c:pt>
                <c:pt idx="331">
                  <c:v>39325</c:v>
                </c:pt>
                <c:pt idx="332">
                  <c:v>39355</c:v>
                </c:pt>
                <c:pt idx="333">
                  <c:v>39386</c:v>
                </c:pt>
                <c:pt idx="334">
                  <c:v>39416</c:v>
                </c:pt>
                <c:pt idx="335">
                  <c:v>39447</c:v>
                </c:pt>
                <c:pt idx="336">
                  <c:v>39478</c:v>
                </c:pt>
                <c:pt idx="337">
                  <c:v>39507</c:v>
                </c:pt>
                <c:pt idx="338">
                  <c:v>39538</c:v>
                </c:pt>
                <c:pt idx="339">
                  <c:v>39568</c:v>
                </c:pt>
                <c:pt idx="340">
                  <c:v>39599</c:v>
                </c:pt>
                <c:pt idx="341">
                  <c:v>39629</c:v>
                </c:pt>
                <c:pt idx="342">
                  <c:v>39660</c:v>
                </c:pt>
                <c:pt idx="343">
                  <c:v>39691</c:v>
                </c:pt>
                <c:pt idx="344">
                  <c:v>39721</c:v>
                </c:pt>
                <c:pt idx="345">
                  <c:v>39751</c:v>
                </c:pt>
                <c:pt idx="346">
                  <c:v>39781</c:v>
                </c:pt>
                <c:pt idx="347">
                  <c:v>39811</c:v>
                </c:pt>
                <c:pt idx="348">
                  <c:v>39841</c:v>
                </c:pt>
                <c:pt idx="349">
                  <c:v>39871</c:v>
                </c:pt>
                <c:pt idx="350">
                  <c:v>39901</c:v>
                </c:pt>
                <c:pt idx="351">
                  <c:v>39931</c:v>
                </c:pt>
                <c:pt idx="352">
                  <c:v>39961</c:v>
                </c:pt>
                <c:pt idx="353">
                  <c:v>39991</c:v>
                </c:pt>
                <c:pt idx="354">
                  <c:v>40021</c:v>
                </c:pt>
                <c:pt idx="355">
                  <c:v>40051</c:v>
                </c:pt>
                <c:pt idx="356">
                  <c:v>40081</c:v>
                </c:pt>
                <c:pt idx="357">
                  <c:v>40111</c:v>
                </c:pt>
                <c:pt idx="358">
                  <c:v>40141</c:v>
                </c:pt>
                <c:pt idx="359">
                  <c:v>40171</c:v>
                </c:pt>
              </c:strCache>
            </c:strRef>
          </c:cat>
          <c:val>
            <c:numRef>
              <c:f>monthdata!$H$8:$H$367</c:f>
              <c:numCache>
                <c:ptCount val="360"/>
                <c:pt idx="0">
                  <c:v>99.7</c:v>
                </c:pt>
                <c:pt idx="1">
                  <c:v>101.9</c:v>
                </c:pt>
                <c:pt idx="2">
                  <c:v>104.7</c:v>
                </c:pt>
                <c:pt idx="3">
                  <c:v>104.9</c:v>
                </c:pt>
                <c:pt idx="4">
                  <c:v>104.8</c:v>
                </c:pt>
                <c:pt idx="5">
                  <c:v>105.4</c:v>
                </c:pt>
                <c:pt idx="6">
                  <c:v>104.3</c:v>
                </c:pt>
                <c:pt idx="7">
                  <c:v>103.8</c:v>
                </c:pt>
                <c:pt idx="8">
                  <c:v>104.1</c:v>
                </c:pt>
                <c:pt idx="9">
                  <c:v>103</c:v>
                </c:pt>
                <c:pt idx="10">
                  <c:v>106.3</c:v>
                </c:pt>
                <c:pt idx="11">
                  <c:v>110</c:v>
                </c:pt>
                <c:pt idx="12">
                  <c:v>114.4</c:v>
                </c:pt>
                <c:pt idx="13">
                  <c:v>119</c:v>
                </c:pt>
                <c:pt idx="14">
                  <c:v>121.7</c:v>
                </c:pt>
                <c:pt idx="15">
                  <c:v>120.6</c:v>
                </c:pt>
                <c:pt idx="16">
                  <c:v>119.8</c:v>
                </c:pt>
                <c:pt idx="17">
                  <c:v>119.4</c:v>
                </c:pt>
                <c:pt idx="18">
                  <c:v>116.5</c:v>
                </c:pt>
                <c:pt idx="19">
                  <c:v>118.8</c:v>
                </c:pt>
                <c:pt idx="20">
                  <c:v>118.3</c:v>
                </c:pt>
                <c:pt idx="21">
                  <c:v>118.4</c:v>
                </c:pt>
                <c:pt idx="22">
                  <c:v>118.6</c:v>
                </c:pt>
                <c:pt idx="23">
                  <c:v>119.5</c:v>
                </c:pt>
                <c:pt idx="24">
                  <c:v>119.6</c:v>
                </c:pt>
                <c:pt idx="25">
                  <c:v>116.9</c:v>
                </c:pt>
                <c:pt idx="26">
                  <c:v>111.7</c:v>
                </c:pt>
                <c:pt idx="27">
                  <c:v>109.8</c:v>
                </c:pt>
                <c:pt idx="28">
                  <c:v>111.4</c:v>
                </c:pt>
                <c:pt idx="29">
                  <c:v>116.5</c:v>
                </c:pt>
                <c:pt idx="30">
                  <c:v>115.5</c:v>
                </c:pt>
                <c:pt idx="31">
                  <c:v>113.9</c:v>
                </c:pt>
                <c:pt idx="32">
                  <c:v>115</c:v>
                </c:pt>
                <c:pt idx="33">
                  <c:v>116.9</c:v>
                </c:pt>
                <c:pt idx="34">
                  <c:v>119.6</c:v>
                </c:pt>
                <c:pt idx="35">
                  <c:v>115.3</c:v>
                </c:pt>
                <c:pt idx="36">
                  <c:v>112.5</c:v>
                </c:pt>
                <c:pt idx="37">
                  <c:v>110.5</c:v>
                </c:pt>
                <c:pt idx="38">
                  <c:v>106.3</c:v>
                </c:pt>
                <c:pt idx="39">
                  <c:v>116</c:v>
                </c:pt>
                <c:pt idx="40">
                  <c:v>114.7</c:v>
                </c:pt>
                <c:pt idx="41">
                  <c:v>115.4</c:v>
                </c:pt>
                <c:pt idx="42">
                  <c:v>114.4</c:v>
                </c:pt>
                <c:pt idx="43">
                  <c:v>115</c:v>
                </c:pt>
                <c:pt idx="44">
                  <c:v>115.6</c:v>
                </c:pt>
                <c:pt idx="45">
                  <c:v>114.7</c:v>
                </c:pt>
                <c:pt idx="46">
                  <c:v>114.6</c:v>
                </c:pt>
                <c:pt idx="47">
                  <c:v>113.8</c:v>
                </c:pt>
                <c:pt idx="48">
                  <c:v>117.3</c:v>
                </c:pt>
                <c:pt idx="49">
                  <c:v>117</c:v>
                </c:pt>
                <c:pt idx="50">
                  <c:v>114.3</c:v>
                </c:pt>
                <c:pt idx="51">
                  <c:v>114.1</c:v>
                </c:pt>
                <c:pt idx="52">
                  <c:v>114.2</c:v>
                </c:pt>
                <c:pt idx="53">
                  <c:v>113.8</c:v>
                </c:pt>
                <c:pt idx="54">
                  <c:v>113.1</c:v>
                </c:pt>
                <c:pt idx="55">
                  <c:v>118.6</c:v>
                </c:pt>
                <c:pt idx="56">
                  <c:v>119.1</c:v>
                </c:pt>
                <c:pt idx="57">
                  <c:v>118.5</c:v>
                </c:pt>
                <c:pt idx="58">
                  <c:v>118.1</c:v>
                </c:pt>
                <c:pt idx="59">
                  <c:v>117.6</c:v>
                </c:pt>
                <c:pt idx="60">
                  <c:v>116.8</c:v>
                </c:pt>
                <c:pt idx="61">
                  <c:v>114.8</c:v>
                </c:pt>
                <c:pt idx="62">
                  <c:v>114.5</c:v>
                </c:pt>
                <c:pt idx="63">
                  <c:v>116.3</c:v>
                </c:pt>
                <c:pt idx="64">
                  <c:v>116.7</c:v>
                </c:pt>
                <c:pt idx="65">
                  <c:v>115.2</c:v>
                </c:pt>
                <c:pt idx="66">
                  <c:v>113.7</c:v>
                </c:pt>
                <c:pt idx="67">
                  <c:v>113.5</c:v>
                </c:pt>
                <c:pt idx="68">
                  <c:v>115.9</c:v>
                </c:pt>
                <c:pt idx="69">
                  <c:v>118.8</c:v>
                </c:pt>
                <c:pt idx="70">
                  <c:v>122.4</c:v>
                </c:pt>
                <c:pt idx="71">
                  <c:v>122.7</c:v>
                </c:pt>
                <c:pt idx="72">
                  <c:v>118</c:v>
                </c:pt>
                <c:pt idx="73">
                  <c:v>103.6</c:v>
                </c:pt>
                <c:pt idx="74">
                  <c:v>92.7</c:v>
                </c:pt>
                <c:pt idx="75">
                  <c:v>89.5</c:v>
                </c:pt>
                <c:pt idx="76">
                  <c:v>88.2</c:v>
                </c:pt>
                <c:pt idx="77">
                  <c:v>84.4</c:v>
                </c:pt>
                <c:pt idx="78">
                  <c:v>78.2</c:v>
                </c:pt>
                <c:pt idx="79">
                  <c:v>81</c:v>
                </c:pt>
                <c:pt idx="80">
                  <c:v>82.7</c:v>
                </c:pt>
                <c:pt idx="81">
                  <c:v>81.3</c:v>
                </c:pt>
                <c:pt idx="82">
                  <c:v>82.9</c:v>
                </c:pt>
                <c:pt idx="83">
                  <c:v>84.1</c:v>
                </c:pt>
                <c:pt idx="84">
                  <c:v>89.6</c:v>
                </c:pt>
                <c:pt idx="85">
                  <c:v>90.1</c:v>
                </c:pt>
                <c:pt idx="86">
                  <c:v>89.6</c:v>
                </c:pt>
                <c:pt idx="87">
                  <c:v>90.1</c:v>
                </c:pt>
                <c:pt idx="88">
                  <c:v>91.2</c:v>
                </c:pt>
                <c:pt idx="89">
                  <c:v>92.2</c:v>
                </c:pt>
                <c:pt idx="90">
                  <c:v>94.6</c:v>
                </c:pt>
                <c:pt idx="91">
                  <c:v>95.9</c:v>
                </c:pt>
                <c:pt idx="92">
                  <c:v>97</c:v>
                </c:pt>
                <c:pt idx="93">
                  <c:v>97.3</c:v>
                </c:pt>
                <c:pt idx="94">
                  <c:v>98.5</c:v>
                </c:pt>
                <c:pt idx="95">
                  <c:v>97.7</c:v>
                </c:pt>
                <c:pt idx="96">
                  <c:v>95.5</c:v>
                </c:pt>
                <c:pt idx="97">
                  <c:v>93.2</c:v>
                </c:pt>
                <c:pt idx="98">
                  <c:v>92.2</c:v>
                </c:pt>
                <c:pt idx="99">
                  <c:v>93.4</c:v>
                </c:pt>
                <c:pt idx="100">
                  <c:v>93.8</c:v>
                </c:pt>
                <c:pt idx="101">
                  <c:v>91.9</c:v>
                </c:pt>
                <c:pt idx="102">
                  <c:v>90.5</c:v>
                </c:pt>
                <c:pt idx="103">
                  <c:v>89.9</c:v>
                </c:pt>
                <c:pt idx="104">
                  <c:v>89.7</c:v>
                </c:pt>
                <c:pt idx="105">
                  <c:v>88.5</c:v>
                </c:pt>
                <c:pt idx="106">
                  <c:v>89.3</c:v>
                </c:pt>
                <c:pt idx="107">
                  <c:v>91.8</c:v>
                </c:pt>
                <c:pt idx="108">
                  <c:v>94.2</c:v>
                </c:pt>
                <c:pt idx="109">
                  <c:v>94.4</c:v>
                </c:pt>
                <c:pt idx="110">
                  <c:v>96.2</c:v>
                </c:pt>
                <c:pt idx="111">
                  <c:v>100.8</c:v>
                </c:pt>
                <c:pt idx="112">
                  <c:v>99.4</c:v>
                </c:pt>
                <c:pt idx="113">
                  <c:v>96.6</c:v>
                </c:pt>
                <c:pt idx="114">
                  <c:v>95.8</c:v>
                </c:pt>
                <c:pt idx="115">
                  <c:v>95.4</c:v>
                </c:pt>
                <c:pt idx="116">
                  <c:v>99.9</c:v>
                </c:pt>
                <c:pt idx="117">
                  <c:v>102.6</c:v>
                </c:pt>
                <c:pt idx="118">
                  <c:v>104</c:v>
                </c:pt>
                <c:pt idx="119">
                  <c:v>113.1</c:v>
                </c:pt>
                <c:pt idx="120">
                  <c:v>121.4</c:v>
                </c:pt>
                <c:pt idx="121">
                  <c:v>106.8</c:v>
                </c:pt>
                <c:pt idx="122">
                  <c:v>102.7</c:v>
                </c:pt>
                <c:pt idx="123">
                  <c:v>102</c:v>
                </c:pt>
                <c:pt idx="124">
                  <c:v>100.4</c:v>
                </c:pt>
                <c:pt idx="125">
                  <c:v>97.5</c:v>
                </c:pt>
                <c:pt idx="126">
                  <c:v>98.5</c:v>
                </c:pt>
                <c:pt idx="127">
                  <c:v>120.5</c:v>
                </c:pt>
                <c:pt idx="128">
                  <c:v>133.1</c:v>
                </c:pt>
                <c:pt idx="129">
                  <c:v>143.6</c:v>
                </c:pt>
                <c:pt idx="130">
                  <c:v>140.5</c:v>
                </c:pt>
                <c:pt idx="131">
                  <c:v>136.1</c:v>
                </c:pt>
                <c:pt idx="132">
                  <c:v>128.7</c:v>
                </c:pt>
                <c:pt idx="133">
                  <c:v>118.5</c:v>
                </c:pt>
                <c:pt idx="134">
                  <c:v>109.2</c:v>
                </c:pt>
                <c:pt idx="135">
                  <c:v>107.7</c:v>
                </c:pt>
                <c:pt idx="136">
                  <c:v>107.3</c:v>
                </c:pt>
                <c:pt idx="137">
                  <c:v>111.7</c:v>
                </c:pt>
                <c:pt idx="138">
                  <c:v>105.9</c:v>
                </c:pt>
                <c:pt idx="139">
                  <c:v>109.6</c:v>
                </c:pt>
                <c:pt idx="140">
                  <c:v>112.2</c:v>
                </c:pt>
                <c:pt idx="141">
                  <c:v>114.2</c:v>
                </c:pt>
                <c:pt idx="142">
                  <c:v>117.2</c:v>
                </c:pt>
                <c:pt idx="143">
                  <c:v>112.4</c:v>
                </c:pt>
                <c:pt idx="144">
                  <c:v>107</c:v>
                </c:pt>
                <c:pt idx="145">
                  <c:v>105.8</c:v>
                </c:pt>
                <c:pt idx="146">
                  <c:v>105.9</c:v>
                </c:pt>
                <c:pt idx="147">
                  <c:v>108</c:v>
                </c:pt>
                <c:pt idx="148">
                  <c:v>110.7</c:v>
                </c:pt>
                <c:pt idx="149">
                  <c:v>112.7</c:v>
                </c:pt>
                <c:pt idx="150">
                  <c:v>112.9</c:v>
                </c:pt>
                <c:pt idx="151">
                  <c:v>112.3</c:v>
                </c:pt>
                <c:pt idx="152">
                  <c:v>113.3</c:v>
                </c:pt>
                <c:pt idx="153">
                  <c:v>115</c:v>
                </c:pt>
                <c:pt idx="154">
                  <c:v>113.9</c:v>
                </c:pt>
                <c:pt idx="155">
                  <c:v>111.2</c:v>
                </c:pt>
                <c:pt idx="156">
                  <c:v>109.2</c:v>
                </c:pt>
                <c:pt idx="157">
                  <c:v>108.7</c:v>
                </c:pt>
                <c:pt idx="158">
                  <c:v>110.7</c:v>
                </c:pt>
                <c:pt idx="159">
                  <c:v>110.4</c:v>
                </c:pt>
                <c:pt idx="160">
                  <c:v>110.3</c:v>
                </c:pt>
                <c:pt idx="161">
                  <c:v>109.4</c:v>
                </c:pt>
                <c:pt idx="162">
                  <c:v>107.5</c:v>
                </c:pt>
                <c:pt idx="163">
                  <c:v>106.4</c:v>
                </c:pt>
                <c:pt idx="164">
                  <c:v>110.3</c:v>
                </c:pt>
                <c:pt idx="165">
                  <c:v>121.7</c:v>
                </c:pt>
                <c:pt idx="166">
                  <c:v>119</c:v>
                </c:pt>
                <c:pt idx="167">
                  <c:v>109.6</c:v>
                </c:pt>
                <c:pt idx="168">
                  <c:v>108.4</c:v>
                </c:pt>
                <c:pt idx="169">
                  <c:v>111.2</c:v>
                </c:pt>
                <c:pt idx="170">
                  <c:v>111</c:v>
                </c:pt>
                <c:pt idx="171">
                  <c:v>110.7</c:v>
                </c:pt>
                <c:pt idx="172">
                  <c:v>110</c:v>
                </c:pt>
                <c:pt idx="173">
                  <c:v>110.3</c:v>
                </c:pt>
                <c:pt idx="174">
                  <c:v>111</c:v>
                </c:pt>
                <c:pt idx="175">
                  <c:v>112.3</c:v>
                </c:pt>
                <c:pt idx="176">
                  <c:v>112.5</c:v>
                </c:pt>
                <c:pt idx="177">
                  <c:v>112.2</c:v>
                </c:pt>
                <c:pt idx="178">
                  <c:v>113.1</c:v>
                </c:pt>
                <c:pt idx="179">
                  <c:v>111.3</c:v>
                </c:pt>
                <c:pt idx="180">
                  <c:v>109.8</c:v>
                </c:pt>
                <c:pt idx="181">
                  <c:v>108.8</c:v>
                </c:pt>
                <c:pt idx="182">
                  <c:v>108.8</c:v>
                </c:pt>
                <c:pt idx="183">
                  <c:v>110.4</c:v>
                </c:pt>
                <c:pt idx="184">
                  <c:v>112.6</c:v>
                </c:pt>
                <c:pt idx="185">
                  <c:v>112</c:v>
                </c:pt>
                <c:pt idx="186">
                  <c:v>110</c:v>
                </c:pt>
                <c:pt idx="187">
                  <c:v>110.5</c:v>
                </c:pt>
                <c:pt idx="188">
                  <c:v>111.9</c:v>
                </c:pt>
                <c:pt idx="189">
                  <c:v>111.5</c:v>
                </c:pt>
                <c:pt idx="190">
                  <c:v>112</c:v>
                </c:pt>
                <c:pt idx="191">
                  <c:v>113</c:v>
                </c:pt>
                <c:pt idx="192">
                  <c:v>114.5</c:v>
                </c:pt>
                <c:pt idx="193">
                  <c:v>114.5</c:v>
                </c:pt>
                <c:pt idx="194">
                  <c:v>118.3</c:v>
                </c:pt>
                <c:pt idx="195">
                  <c:v>127.5</c:v>
                </c:pt>
                <c:pt idx="196">
                  <c:v>127.3</c:v>
                </c:pt>
                <c:pt idx="197">
                  <c:v>120.1</c:v>
                </c:pt>
                <c:pt idx="198">
                  <c:v>117.6</c:v>
                </c:pt>
                <c:pt idx="199">
                  <c:v>120.1</c:v>
                </c:pt>
                <c:pt idx="200">
                  <c:v>126.5</c:v>
                </c:pt>
                <c:pt idx="201">
                  <c:v>132.3</c:v>
                </c:pt>
                <c:pt idx="202">
                  <c:v>132.3</c:v>
                </c:pt>
                <c:pt idx="203">
                  <c:v>130.9</c:v>
                </c:pt>
                <c:pt idx="204">
                  <c:v>129.1</c:v>
                </c:pt>
                <c:pt idx="205">
                  <c:v>128</c:v>
                </c:pt>
                <c:pt idx="206">
                  <c:v>122.9</c:v>
                </c:pt>
                <c:pt idx="207">
                  <c:v>121.2</c:v>
                </c:pt>
                <c:pt idx="208">
                  <c:v>119.6</c:v>
                </c:pt>
                <c:pt idx="209">
                  <c:v>117.3</c:v>
                </c:pt>
                <c:pt idx="210">
                  <c:v>115.1</c:v>
                </c:pt>
                <c:pt idx="211">
                  <c:v>116.5</c:v>
                </c:pt>
                <c:pt idx="212">
                  <c:v>116</c:v>
                </c:pt>
                <c:pt idx="213">
                  <c:v>118.3</c:v>
                </c:pt>
                <c:pt idx="214">
                  <c:v>119.2</c:v>
                </c:pt>
                <c:pt idx="215">
                  <c:v>111</c:v>
                </c:pt>
                <c:pt idx="216">
                  <c:v>112</c:v>
                </c:pt>
                <c:pt idx="217">
                  <c:v>108.4</c:v>
                </c:pt>
                <c:pt idx="218">
                  <c:v>106.3</c:v>
                </c:pt>
                <c:pt idx="219">
                  <c:v>106.7</c:v>
                </c:pt>
                <c:pt idx="220">
                  <c:v>106.9</c:v>
                </c:pt>
                <c:pt idx="221">
                  <c:v>104.1</c:v>
                </c:pt>
                <c:pt idx="222">
                  <c:v>102.9</c:v>
                </c:pt>
                <c:pt idx="223">
                  <c:v>100.7</c:v>
                </c:pt>
                <c:pt idx="224">
                  <c:v>102.4</c:v>
                </c:pt>
                <c:pt idx="225">
                  <c:v>103.9</c:v>
                </c:pt>
                <c:pt idx="226">
                  <c:v>102.2</c:v>
                </c:pt>
                <c:pt idx="227">
                  <c:v>97.3</c:v>
                </c:pt>
                <c:pt idx="228">
                  <c:v>96.7</c:v>
                </c:pt>
                <c:pt idx="229">
                  <c:v>95.9</c:v>
                </c:pt>
                <c:pt idx="230">
                  <c:v>99.7</c:v>
                </c:pt>
                <c:pt idx="231">
                  <c:v>107.9</c:v>
                </c:pt>
                <c:pt idx="232">
                  <c:v>107.3</c:v>
                </c:pt>
                <c:pt idx="233">
                  <c:v>107.4</c:v>
                </c:pt>
                <c:pt idx="234">
                  <c:v>112.2</c:v>
                </c:pt>
                <c:pt idx="235">
                  <c:v>117.2</c:v>
                </c:pt>
                <c:pt idx="236">
                  <c:v>121.5</c:v>
                </c:pt>
                <c:pt idx="237">
                  <c:v>122.8</c:v>
                </c:pt>
                <c:pt idx="238">
                  <c:v>126.3</c:v>
                </c:pt>
                <c:pt idx="239">
                  <c:v>129.2</c:v>
                </c:pt>
                <c:pt idx="240">
                  <c:v>135.6</c:v>
                </c:pt>
                <c:pt idx="241">
                  <c:v>146.1</c:v>
                </c:pt>
                <c:pt idx="242">
                  <c:v>147.9</c:v>
                </c:pt>
                <c:pt idx="243">
                  <c:v>142.2</c:v>
                </c:pt>
                <c:pt idx="244">
                  <c:v>142</c:v>
                </c:pt>
                <c:pt idx="245">
                  <c:v>142.1</c:v>
                </c:pt>
                <c:pt idx="246">
                  <c:v>143.4</c:v>
                </c:pt>
                <c:pt idx="247">
                  <c:v>146.6</c:v>
                </c:pt>
                <c:pt idx="248">
                  <c:v>163.7</c:v>
                </c:pt>
                <c:pt idx="249">
                  <c:v>163.7</c:v>
                </c:pt>
                <c:pt idx="250">
                  <c:v>162.1</c:v>
                </c:pt>
                <c:pt idx="251">
                  <c:v>156.5</c:v>
                </c:pt>
                <c:pt idx="252">
                  <c:v>152.4</c:v>
                </c:pt>
                <c:pt idx="253">
                  <c:v>149.2</c:v>
                </c:pt>
                <c:pt idx="254">
                  <c:v>139.9</c:v>
                </c:pt>
                <c:pt idx="255">
                  <c:v>142.2</c:v>
                </c:pt>
                <c:pt idx="256">
                  <c:v>149.6</c:v>
                </c:pt>
                <c:pt idx="257">
                  <c:v>148.2</c:v>
                </c:pt>
                <c:pt idx="258">
                  <c:v>137.5</c:v>
                </c:pt>
                <c:pt idx="259">
                  <c:v>139</c:v>
                </c:pt>
                <c:pt idx="260">
                  <c:v>149.5</c:v>
                </c:pt>
                <c:pt idx="261">
                  <c:v>135</c:v>
                </c:pt>
                <c:pt idx="262">
                  <c:v>125.9</c:v>
                </c:pt>
                <c:pt idx="263">
                  <c:v>116.8</c:v>
                </c:pt>
                <c:pt idx="264">
                  <c:v>115</c:v>
                </c:pt>
                <c:pt idx="265">
                  <c:v>115.2</c:v>
                </c:pt>
                <c:pt idx="266">
                  <c:v>123</c:v>
                </c:pt>
                <c:pt idx="267">
                  <c:v>130.9</c:v>
                </c:pt>
                <c:pt idx="268">
                  <c:v>130.5</c:v>
                </c:pt>
                <c:pt idx="269">
                  <c:v>128.6</c:v>
                </c:pt>
                <c:pt idx="270">
                  <c:v>129.9</c:v>
                </c:pt>
                <c:pt idx="271">
                  <c:v>133</c:v>
                </c:pt>
                <c:pt idx="272">
                  <c:v>141.1</c:v>
                </c:pt>
                <c:pt idx="273">
                  <c:v>146.2</c:v>
                </c:pt>
                <c:pt idx="274">
                  <c:v>142</c:v>
                </c:pt>
                <c:pt idx="275">
                  <c:v>142.8</c:v>
                </c:pt>
                <c:pt idx="276">
                  <c:v>148.8</c:v>
                </c:pt>
                <c:pt idx="277">
                  <c:v>165.4</c:v>
                </c:pt>
                <c:pt idx="278">
                  <c:v>170.8</c:v>
                </c:pt>
                <c:pt idx="279">
                  <c:v>153.3</c:v>
                </c:pt>
                <c:pt idx="280">
                  <c:v>145.1</c:v>
                </c:pt>
                <c:pt idx="281">
                  <c:v>142.4</c:v>
                </c:pt>
                <c:pt idx="282">
                  <c:v>143.5</c:v>
                </c:pt>
                <c:pt idx="283">
                  <c:v>148.5</c:v>
                </c:pt>
                <c:pt idx="284">
                  <c:v>146.1</c:v>
                </c:pt>
                <c:pt idx="285">
                  <c:v>148.1</c:v>
                </c:pt>
                <c:pt idx="286">
                  <c:v>148.2</c:v>
                </c:pt>
                <c:pt idx="287">
                  <c:v>149</c:v>
                </c:pt>
                <c:pt idx="288">
                  <c:v>155</c:v>
                </c:pt>
                <c:pt idx="289">
                  <c:v>158.2</c:v>
                </c:pt>
                <c:pt idx="290">
                  <c:v>162.9</c:v>
                </c:pt>
                <c:pt idx="291">
                  <c:v>169.2</c:v>
                </c:pt>
                <c:pt idx="292">
                  <c:v>174.6</c:v>
                </c:pt>
                <c:pt idx="293">
                  <c:v>171.1</c:v>
                </c:pt>
                <c:pt idx="294">
                  <c:v>173.85</c:v>
                </c:pt>
                <c:pt idx="295">
                  <c:v>183.2</c:v>
                </c:pt>
                <c:pt idx="296">
                  <c:v>191.2</c:v>
                </c:pt>
                <c:pt idx="297">
                  <c:v>213.4</c:v>
                </c:pt>
                <c:pt idx="298">
                  <c:v>214.7</c:v>
                </c:pt>
                <c:pt idx="299">
                  <c:v>200.9</c:v>
                </c:pt>
                <c:pt idx="300">
                  <c:v>195.9</c:v>
                </c:pt>
                <c:pt idx="301">
                  <c:v>202.7</c:v>
                </c:pt>
                <c:pt idx="302">
                  <c:v>221.4</c:v>
                </c:pt>
                <c:pt idx="303">
                  <c:v>229.2</c:v>
                </c:pt>
                <c:pt idx="304">
                  <c:v>219.9</c:v>
                </c:pt>
                <c:pt idx="305">
                  <c:v>229</c:v>
                </c:pt>
                <c:pt idx="306">
                  <c:v>237.3</c:v>
                </c:pt>
                <c:pt idx="307">
                  <c:v>250</c:v>
                </c:pt>
                <c:pt idx="308">
                  <c:v>281.9</c:v>
                </c:pt>
                <c:pt idx="309">
                  <c:v>309.5</c:v>
                </c:pt>
                <c:pt idx="310">
                  <c:v>257.3</c:v>
                </c:pt>
                <c:pt idx="311">
                  <c:v>244.3</c:v>
                </c:pt>
                <c:pt idx="312">
                  <c:v>246.7</c:v>
                </c:pt>
                <c:pt idx="313">
                  <c:v>247.5</c:v>
                </c:pt>
                <c:pt idx="314">
                  <c:v>255.85</c:v>
                </c:pt>
                <c:pt idx="315">
                  <c:v>272.8</c:v>
                </c:pt>
                <c:pt idx="316">
                  <c:v>289.7</c:v>
                </c:pt>
                <c:pt idx="317">
                  <c:v>289.8</c:v>
                </c:pt>
                <c:pt idx="318">
                  <c:v>293.4</c:v>
                </c:pt>
                <c:pt idx="319">
                  <c:v>304.5</c:v>
                </c:pt>
                <c:pt idx="320">
                  <c:v>278.3</c:v>
                </c:pt>
                <c:pt idx="321">
                  <c:v>251.9</c:v>
                </c:pt>
                <c:pt idx="322">
                  <c:v>254.45</c:v>
                </c:pt>
                <c:pt idx="323">
                  <c:v>261</c:v>
                </c:pt>
                <c:pt idx="324">
                  <c:v>248.5</c:v>
                </c:pt>
                <c:pt idx="325">
                  <c:v>248.8</c:v>
                </c:pt>
                <c:pt idx="326">
                  <c:v>266.7</c:v>
                </c:pt>
                <c:pt idx="327">
                  <c:v>283.4</c:v>
                </c:pt>
                <c:pt idx="328">
                  <c:v>279.6</c:v>
                </c:pt>
                <c:pt idx="329">
                  <c:v>280.8</c:v>
                </c:pt>
                <c:pt idx="330">
                  <c:v>286.8</c:v>
                </c:pt>
                <c:pt idx="331">
                  <c:v>286.9</c:v>
                </c:pt>
                <c:pt idx="332">
                  <c:v>295.3</c:v>
                </c:pt>
                <c:pt idx="333">
                  <c:v>307.5</c:v>
                </c:pt>
                <c:pt idx="334">
                  <c:v>339.55</c:v>
                </c:pt>
                <c:pt idx="335">
                  <c:v>334.1</c:v>
                </c:pt>
                <c:pt idx="336">
                  <c:v>330.775</c:v>
                </c:pt>
                <c:pt idx="337">
                  <c:v>337.7</c:v>
                </c:pt>
                <c:pt idx="338">
                  <c:v>388.1</c:v>
                </c:pt>
                <c:pt idx="339">
                  <c:v>408.4</c:v>
                </c:pt>
                <c:pt idx="340">
                  <c:v>442.5</c:v>
                </c:pt>
                <c:pt idx="341">
                  <c:v>467.68</c:v>
                </c:pt>
                <c:pt idx="342">
                  <c:v>470.3</c:v>
                </c:pt>
                <c:pt idx="343">
                  <c:v>430.175</c:v>
                </c:pt>
                <c:pt idx="344">
                  <c:v>402.4</c:v>
                </c:pt>
                <c:pt idx="345">
                  <c:v>357.6</c:v>
                </c:pt>
                <c:pt idx="346">
                  <c:v>287.6</c:v>
                </c:pt>
                <c:pt idx="347">
                  <c:v>256.2228</c:v>
                </c:pt>
                <c:pt idx="348">
                  <c:v>242.8892</c:v>
                </c:pt>
                <c:pt idx="349">
                  <c:v>240.606</c:v>
                </c:pt>
                <c:pt idx="350">
                  <c:v>240.7437</c:v>
                </c:pt>
                <c:pt idx="351">
                  <c:v>247.9781</c:v>
                </c:pt>
                <c:pt idx="352">
                  <c:v>252.7874</c:v>
                </c:pt>
                <c:pt idx="353">
                  <c:v>252.6275</c:v>
                </c:pt>
                <c:pt idx="354">
                  <c:v>247.8974</c:v>
                </c:pt>
                <c:pt idx="355">
                  <c:v>248.953</c:v>
                </c:pt>
                <c:pt idx="356">
                  <c:v>248.0347</c:v>
                </c:pt>
                <c:pt idx="357">
                  <c:v>246.6738</c:v>
                </c:pt>
                <c:pt idx="358">
                  <c:v>245.7044</c:v>
                </c:pt>
                <c:pt idx="359">
                  <c:v>244.8125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monthdata!$A$8:$A$367</c:f>
              <c:strCach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29496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29647</c:v>
                </c:pt>
                <c:pt idx="15">
                  <c:v>29678</c:v>
                </c:pt>
                <c:pt idx="16">
                  <c:v>29708</c:v>
                </c:pt>
                <c:pt idx="17">
                  <c:v>29739</c:v>
                </c:pt>
                <c:pt idx="18">
                  <c:v>29769</c:v>
                </c:pt>
                <c:pt idx="19">
                  <c:v>29800</c:v>
                </c:pt>
                <c:pt idx="20">
                  <c:v>29831</c:v>
                </c:pt>
                <c:pt idx="21">
                  <c:v>29862</c:v>
                </c:pt>
                <c:pt idx="22">
                  <c:v>29892</c:v>
                </c:pt>
                <c:pt idx="23">
                  <c:v>29922</c:v>
                </c:pt>
                <c:pt idx="24">
                  <c:v>29953</c:v>
                </c:pt>
                <c:pt idx="25">
                  <c:v>29984</c:v>
                </c:pt>
                <c:pt idx="26">
                  <c:v>30013</c:v>
                </c:pt>
                <c:pt idx="27">
                  <c:v>30044</c:v>
                </c:pt>
                <c:pt idx="28">
                  <c:v>30074</c:v>
                </c:pt>
                <c:pt idx="29">
                  <c:v>30105</c:v>
                </c:pt>
                <c:pt idx="30">
                  <c:v>30135</c:v>
                </c:pt>
                <c:pt idx="31">
                  <c:v>30166</c:v>
                </c:pt>
                <c:pt idx="32">
                  <c:v>30197</c:v>
                </c:pt>
                <c:pt idx="33">
                  <c:v>30228</c:v>
                </c:pt>
                <c:pt idx="34">
                  <c:v>30258</c:v>
                </c:pt>
                <c:pt idx="35">
                  <c:v>30288</c:v>
                </c:pt>
                <c:pt idx="36">
                  <c:v>30319</c:v>
                </c:pt>
                <c:pt idx="37">
                  <c:v>30350</c:v>
                </c:pt>
                <c:pt idx="38">
                  <c:v>30379</c:v>
                </c:pt>
                <c:pt idx="39">
                  <c:v>30410</c:v>
                </c:pt>
                <c:pt idx="40">
                  <c:v>30440</c:v>
                </c:pt>
                <c:pt idx="41">
                  <c:v>30471</c:v>
                </c:pt>
                <c:pt idx="42">
                  <c:v>30501</c:v>
                </c:pt>
                <c:pt idx="43">
                  <c:v>30532</c:v>
                </c:pt>
                <c:pt idx="44">
                  <c:v>30563</c:v>
                </c:pt>
                <c:pt idx="45">
                  <c:v>30594</c:v>
                </c:pt>
                <c:pt idx="46">
                  <c:v>30624</c:v>
                </c:pt>
                <c:pt idx="47">
                  <c:v>30654</c:v>
                </c:pt>
                <c:pt idx="48">
                  <c:v>30685</c:v>
                </c:pt>
                <c:pt idx="49">
                  <c:v>30716</c:v>
                </c:pt>
                <c:pt idx="50">
                  <c:v>30745</c:v>
                </c:pt>
                <c:pt idx="51">
                  <c:v>30776</c:v>
                </c:pt>
                <c:pt idx="52">
                  <c:v>30806</c:v>
                </c:pt>
                <c:pt idx="53">
                  <c:v>30837</c:v>
                </c:pt>
                <c:pt idx="54">
                  <c:v>30867</c:v>
                </c:pt>
                <c:pt idx="55">
                  <c:v>30898</c:v>
                </c:pt>
                <c:pt idx="56">
                  <c:v>30929</c:v>
                </c:pt>
                <c:pt idx="57">
                  <c:v>30960</c:v>
                </c:pt>
                <c:pt idx="58">
                  <c:v>30990</c:v>
                </c:pt>
                <c:pt idx="59">
                  <c:v>31020</c:v>
                </c:pt>
                <c:pt idx="60">
                  <c:v>31051</c:v>
                </c:pt>
                <c:pt idx="61">
                  <c:v>31082</c:v>
                </c:pt>
                <c:pt idx="62">
                  <c:v>31111</c:v>
                </c:pt>
                <c:pt idx="63">
                  <c:v>31142</c:v>
                </c:pt>
                <c:pt idx="64">
                  <c:v>31172</c:v>
                </c:pt>
                <c:pt idx="65">
                  <c:v>31203</c:v>
                </c:pt>
                <c:pt idx="66">
                  <c:v>31233</c:v>
                </c:pt>
                <c:pt idx="67">
                  <c:v>31264</c:v>
                </c:pt>
                <c:pt idx="68">
                  <c:v>31295</c:v>
                </c:pt>
                <c:pt idx="69">
                  <c:v>31326</c:v>
                </c:pt>
                <c:pt idx="70">
                  <c:v>31356</c:v>
                </c:pt>
                <c:pt idx="71">
                  <c:v>31386</c:v>
                </c:pt>
                <c:pt idx="72">
                  <c:v>31417</c:v>
                </c:pt>
                <c:pt idx="73">
                  <c:v>31448</c:v>
                </c:pt>
                <c:pt idx="74">
                  <c:v>31477</c:v>
                </c:pt>
                <c:pt idx="75">
                  <c:v>31508</c:v>
                </c:pt>
                <c:pt idx="76">
                  <c:v>31538</c:v>
                </c:pt>
                <c:pt idx="77">
                  <c:v>31569</c:v>
                </c:pt>
                <c:pt idx="78">
                  <c:v>31599</c:v>
                </c:pt>
                <c:pt idx="79">
                  <c:v>31630</c:v>
                </c:pt>
                <c:pt idx="80">
                  <c:v>31661</c:v>
                </c:pt>
                <c:pt idx="81">
                  <c:v>31692</c:v>
                </c:pt>
                <c:pt idx="82">
                  <c:v>31722</c:v>
                </c:pt>
                <c:pt idx="83">
                  <c:v>31752</c:v>
                </c:pt>
                <c:pt idx="84">
                  <c:v>31783</c:v>
                </c:pt>
                <c:pt idx="85">
                  <c:v>31814</c:v>
                </c:pt>
                <c:pt idx="86">
                  <c:v>31843</c:v>
                </c:pt>
                <c:pt idx="87">
                  <c:v>31874</c:v>
                </c:pt>
                <c:pt idx="88">
                  <c:v>31904</c:v>
                </c:pt>
                <c:pt idx="89">
                  <c:v>31935</c:v>
                </c:pt>
                <c:pt idx="90">
                  <c:v>31965</c:v>
                </c:pt>
                <c:pt idx="91">
                  <c:v>31996</c:v>
                </c:pt>
                <c:pt idx="92">
                  <c:v>32027</c:v>
                </c:pt>
                <c:pt idx="93">
                  <c:v>32058</c:v>
                </c:pt>
                <c:pt idx="94">
                  <c:v>32088</c:v>
                </c:pt>
                <c:pt idx="95">
                  <c:v>32118</c:v>
                </c:pt>
                <c:pt idx="96">
                  <c:v>32149</c:v>
                </c:pt>
                <c:pt idx="97">
                  <c:v>32180</c:v>
                </c:pt>
                <c:pt idx="98">
                  <c:v>32209</c:v>
                </c:pt>
                <c:pt idx="99">
                  <c:v>32240</c:v>
                </c:pt>
                <c:pt idx="100">
                  <c:v>32270</c:v>
                </c:pt>
                <c:pt idx="101">
                  <c:v>32301</c:v>
                </c:pt>
                <c:pt idx="102">
                  <c:v>32331</c:v>
                </c:pt>
                <c:pt idx="103">
                  <c:v>32362</c:v>
                </c:pt>
                <c:pt idx="104">
                  <c:v>32393</c:v>
                </c:pt>
                <c:pt idx="105">
                  <c:v>32424</c:v>
                </c:pt>
                <c:pt idx="106">
                  <c:v>32454</c:v>
                </c:pt>
                <c:pt idx="107">
                  <c:v>32484</c:v>
                </c:pt>
                <c:pt idx="108">
                  <c:v>32515</c:v>
                </c:pt>
                <c:pt idx="109">
                  <c:v>32546</c:v>
                </c:pt>
                <c:pt idx="110">
                  <c:v>32575</c:v>
                </c:pt>
                <c:pt idx="111">
                  <c:v>32606</c:v>
                </c:pt>
                <c:pt idx="112">
                  <c:v>32636</c:v>
                </c:pt>
                <c:pt idx="113">
                  <c:v>32667</c:v>
                </c:pt>
                <c:pt idx="114">
                  <c:v>32697</c:v>
                </c:pt>
                <c:pt idx="115">
                  <c:v>32728</c:v>
                </c:pt>
                <c:pt idx="116">
                  <c:v>32759</c:v>
                </c:pt>
                <c:pt idx="117">
                  <c:v>32790</c:v>
                </c:pt>
                <c:pt idx="118">
                  <c:v>32820</c:v>
                </c:pt>
                <c:pt idx="119">
                  <c:v>32850</c:v>
                </c:pt>
                <c:pt idx="120">
                  <c:v>32881</c:v>
                </c:pt>
                <c:pt idx="121">
                  <c:v>32912</c:v>
                </c:pt>
                <c:pt idx="122">
                  <c:v>32941</c:v>
                </c:pt>
                <c:pt idx="123">
                  <c:v>32972</c:v>
                </c:pt>
                <c:pt idx="124">
                  <c:v>33002</c:v>
                </c:pt>
                <c:pt idx="125">
                  <c:v>33033</c:v>
                </c:pt>
                <c:pt idx="126">
                  <c:v>33063</c:v>
                </c:pt>
                <c:pt idx="127">
                  <c:v>33094</c:v>
                </c:pt>
                <c:pt idx="128">
                  <c:v>33125</c:v>
                </c:pt>
                <c:pt idx="129">
                  <c:v>33156</c:v>
                </c:pt>
                <c:pt idx="130">
                  <c:v>33186</c:v>
                </c:pt>
                <c:pt idx="131">
                  <c:v>33216</c:v>
                </c:pt>
                <c:pt idx="132">
                  <c:v>33247</c:v>
                </c:pt>
                <c:pt idx="133">
                  <c:v>33278</c:v>
                </c:pt>
                <c:pt idx="134">
                  <c:v>33307</c:v>
                </c:pt>
                <c:pt idx="135">
                  <c:v>33338</c:v>
                </c:pt>
                <c:pt idx="136">
                  <c:v>33368</c:v>
                </c:pt>
                <c:pt idx="137">
                  <c:v>33399</c:v>
                </c:pt>
                <c:pt idx="138">
                  <c:v>33429</c:v>
                </c:pt>
                <c:pt idx="139">
                  <c:v>33460</c:v>
                </c:pt>
                <c:pt idx="140">
                  <c:v>33491</c:v>
                </c:pt>
                <c:pt idx="141">
                  <c:v>33522</c:v>
                </c:pt>
                <c:pt idx="142">
                  <c:v>33552</c:v>
                </c:pt>
                <c:pt idx="143">
                  <c:v>33582</c:v>
                </c:pt>
                <c:pt idx="144">
                  <c:v>33613</c:v>
                </c:pt>
                <c:pt idx="145">
                  <c:v>33644</c:v>
                </c:pt>
                <c:pt idx="146">
                  <c:v>33673</c:v>
                </c:pt>
                <c:pt idx="147">
                  <c:v>33704</c:v>
                </c:pt>
                <c:pt idx="148">
                  <c:v>33734</c:v>
                </c:pt>
                <c:pt idx="149">
                  <c:v>33765</c:v>
                </c:pt>
                <c:pt idx="150">
                  <c:v>33795</c:v>
                </c:pt>
                <c:pt idx="151">
                  <c:v>33826</c:v>
                </c:pt>
                <c:pt idx="152">
                  <c:v>33857</c:v>
                </c:pt>
                <c:pt idx="153">
                  <c:v>33888</c:v>
                </c:pt>
                <c:pt idx="154">
                  <c:v>33918</c:v>
                </c:pt>
                <c:pt idx="155">
                  <c:v>33948</c:v>
                </c:pt>
                <c:pt idx="156">
                  <c:v>33979</c:v>
                </c:pt>
                <c:pt idx="157">
                  <c:v>34010</c:v>
                </c:pt>
                <c:pt idx="158">
                  <c:v>34039</c:v>
                </c:pt>
                <c:pt idx="159">
                  <c:v>34070</c:v>
                </c:pt>
                <c:pt idx="160">
                  <c:v>34100</c:v>
                </c:pt>
                <c:pt idx="161">
                  <c:v>34131</c:v>
                </c:pt>
                <c:pt idx="162">
                  <c:v>34161</c:v>
                </c:pt>
                <c:pt idx="163">
                  <c:v>34192</c:v>
                </c:pt>
                <c:pt idx="164">
                  <c:v>34223</c:v>
                </c:pt>
                <c:pt idx="165">
                  <c:v>34254</c:v>
                </c:pt>
                <c:pt idx="166">
                  <c:v>34284</c:v>
                </c:pt>
                <c:pt idx="167">
                  <c:v>34314</c:v>
                </c:pt>
                <c:pt idx="168">
                  <c:v>34345</c:v>
                </c:pt>
                <c:pt idx="169">
                  <c:v>34376</c:v>
                </c:pt>
                <c:pt idx="170">
                  <c:v>34405</c:v>
                </c:pt>
                <c:pt idx="171">
                  <c:v>34436</c:v>
                </c:pt>
                <c:pt idx="172">
                  <c:v>34466</c:v>
                </c:pt>
                <c:pt idx="173">
                  <c:v>34497</c:v>
                </c:pt>
                <c:pt idx="174">
                  <c:v>34527</c:v>
                </c:pt>
                <c:pt idx="175">
                  <c:v>34558</c:v>
                </c:pt>
                <c:pt idx="176">
                  <c:v>34589</c:v>
                </c:pt>
                <c:pt idx="177">
                  <c:v>34620</c:v>
                </c:pt>
                <c:pt idx="178">
                  <c:v>34650</c:v>
                </c:pt>
                <c:pt idx="179">
                  <c:v>34680</c:v>
                </c:pt>
                <c:pt idx="180">
                  <c:v>34711</c:v>
                </c:pt>
                <c:pt idx="181">
                  <c:v>34742</c:v>
                </c:pt>
                <c:pt idx="182">
                  <c:v>34771</c:v>
                </c:pt>
                <c:pt idx="183">
                  <c:v>34802</c:v>
                </c:pt>
                <c:pt idx="184">
                  <c:v>34832</c:v>
                </c:pt>
                <c:pt idx="185">
                  <c:v>34863</c:v>
                </c:pt>
                <c:pt idx="186">
                  <c:v>34893</c:v>
                </c:pt>
                <c:pt idx="187">
                  <c:v>34924</c:v>
                </c:pt>
                <c:pt idx="188">
                  <c:v>34955</c:v>
                </c:pt>
                <c:pt idx="189">
                  <c:v>34986</c:v>
                </c:pt>
                <c:pt idx="190">
                  <c:v>35016</c:v>
                </c:pt>
                <c:pt idx="191">
                  <c:v>35046</c:v>
                </c:pt>
                <c:pt idx="192">
                  <c:v>35077</c:v>
                </c:pt>
                <c:pt idx="193">
                  <c:v>35108</c:v>
                </c:pt>
                <c:pt idx="194">
                  <c:v>35137</c:v>
                </c:pt>
                <c:pt idx="195">
                  <c:v>35168</c:v>
                </c:pt>
                <c:pt idx="196">
                  <c:v>35198</c:v>
                </c:pt>
                <c:pt idx="197">
                  <c:v>35229</c:v>
                </c:pt>
                <c:pt idx="198">
                  <c:v>35259</c:v>
                </c:pt>
                <c:pt idx="199">
                  <c:v>35290</c:v>
                </c:pt>
                <c:pt idx="200">
                  <c:v>35321</c:v>
                </c:pt>
                <c:pt idx="201">
                  <c:v>35352</c:v>
                </c:pt>
                <c:pt idx="202">
                  <c:v>35382</c:v>
                </c:pt>
                <c:pt idx="203">
                  <c:v>35412</c:v>
                </c:pt>
                <c:pt idx="204">
                  <c:v>35443</c:v>
                </c:pt>
                <c:pt idx="205">
                  <c:v>35474</c:v>
                </c:pt>
                <c:pt idx="206">
                  <c:v>35503</c:v>
                </c:pt>
                <c:pt idx="207">
                  <c:v>35534</c:v>
                </c:pt>
                <c:pt idx="208">
                  <c:v>35564</c:v>
                </c:pt>
                <c:pt idx="209">
                  <c:v>35595</c:v>
                </c:pt>
                <c:pt idx="210">
                  <c:v>35625</c:v>
                </c:pt>
                <c:pt idx="211">
                  <c:v>35656</c:v>
                </c:pt>
                <c:pt idx="212">
                  <c:v>35687</c:v>
                </c:pt>
                <c:pt idx="213">
                  <c:v>35718</c:v>
                </c:pt>
                <c:pt idx="214">
                  <c:v>35748</c:v>
                </c:pt>
                <c:pt idx="215">
                  <c:v>35778</c:v>
                </c:pt>
                <c:pt idx="216">
                  <c:v>35809</c:v>
                </c:pt>
                <c:pt idx="217">
                  <c:v>35840</c:v>
                </c:pt>
                <c:pt idx="218">
                  <c:v>35869</c:v>
                </c:pt>
                <c:pt idx="219">
                  <c:v>35900</c:v>
                </c:pt>
                <c:pt idx="220">
                  <c:v>35930</c:v>
                </c:pt>
                <c:pt idx="221">
                  <c:v>35961</c:v>
                </c:pt>
                <c:pt idx="222">
                  <c:v>35991</c:v>
                </c:pt>
                <c:pt idx="223">
                  <c:v>36022</c:v>
                </c:pt>
                <c:pt idx="224">
                  <c:v>36053</c:v>
                </c:pt>
                <c:pt idx="225">
                  <c:v>36084</c:v>
                </c:pt>
                <c:pt idx="226">
                  <c:v>36114</c:v>
                </c:pt>
                <c:pt idx="227">
                  <c:v>36144</c:v>
                </c:pt>
                <c:pt idx="228">
                  <c:v>36175</c:v>
                </c:pt>
                <c:pt idx="229">
                  <c:v>36206</c:v>
                </c:pt>
                <c:pt idx="230">
                  <c:v>36235</c:v>
                </c:pt>
                <c:pt idx="231">
                  <c:v>36266</c:v>
                </c:pt>
                <c:pt idx="232">
                  <c:v>36296</c:v>
                </c:pt>
                <c:pt idx="233">
                  <c:v>36327</c:v>
                </c:pt>
                <c:pt idx="234">
                  <c:v>36357</c:v>
                </c:pt>
                <c:pt idx="235">
                  <c:v>36388</c:v>
                </c:pt>
                <c:pt idx="236">
                  <c:v>36419</c:v>
                </c:pt>
                <c:pt idx="237">
                  <c:v>36450</c:v>
                </c:pt>
                <c:pt idx="238">
                  <c:v>36480</c:v>
                </c:pt>
                <c:pt idx="239">
                  <c:v>36510</c:v>
                </c:pt>
                <c:pt idx="240">
                  <c:v>36541</c:v>
                </c:pt>
                <c:pt idx="241">
                  <c:v>36572</c:v>
                </c:pt>
                <c:pt idx="242">
                  <c:v>36601</c:v>
                </c:pt>
                <c:pt idx="243">
                  <c:v>36632</c:v>
                </c:pt>
                <c:pt idx="244">
                  <c:v>36662</c:v>
                </c:pt>
                <c:pt idx="245">
                  <c:v>36693</c:v>
                </c:pt>
                <c:pt idx="246">
                  <c:v>36723</c:v>
                </c:pt>
                <c:pt idx="247">
                  <c:v>36754</c:v>
                </c:pt>
                <c:pt idx="248">
                  <c:v>36785</c:v>
                </c:pt>
                <c:pt idx="249">
                  <c:v>36816</c:v>
                </c:pt>
                <c:pt idx="250">
                  <c:v>36846</c:v>
                </c:pt>
                <c:pt idx="251">
                  <c:v>36876</c:v>
                </c:pt>
                <c:pt idx="252">
                  <c:v>36907</c:v>
                </c:pt>
                <c:pt idx="253">
                  <c:v>36938</c:v>
                </c:pt>
                <c:pt idx="254">
                  <c:v>36967</c:v>
                </c:pt>
                <c:pt idx="255">
                  <c:v>36998</c:v>
                </c:pt>
                <c:pt idx="256">
                  <c:v>37028</c:v>
                </c:pt>
                <c:pt idx="257">
                  <c:v>37059</c:v>
                </c:pt>
                <c:pt idx="258">
                  <c:v>37089</c:v>
                </c:pt>
                <c:pt idx="259">
                  <c:v>37120</c:v>
                </c:pt>
                <c:pt idx="260">
                  <c:v>37151</c:v>
                </c:pt>
                <c:pt idx="261">
                  <c:v>37182</c:v>
                </c:pt>
                <c:pt idx="262">
                  <c:v>37212</c:v>
                </c:pt>
                <c:pt idx="263">
                  <c:v>37242</c:v>
                </c:pt>
                <c:pt idx="264">
                  <c:v>37273</c:v>
                </c:pt>
                <c:pt idx="265">
                  <c:v>37304</c:v>
                </c:pt>
                <c:pt idx="266">
                  <c:v>37333</c:v>
                </c:pt>
                <c:pt idx="267">
                  <c:v>37364</c:v>
                </c:pt>
                <c:pt idx="268">
                  <c:v>37394</c:v>
                </c:pt>
                <c:pt idx="269">
                  <c:v>37425</c:v>
                </c:pt>
                <c:pt idx="270">
                  <c:v>37455</c:v>
                </c:pt>
                <c:pt idx="271">
                  <c:v>37486</c:v>
                </c:pt>
                <c:pt idx="272">
                  <c:v>37517</c:v>
                </c:pt>
                <c:pt idx="273">
                  <c:v>37548</c:v>
                </c:pt>
                <c:pt idx="274">
                  <c:v>37578</c:v>
                </c:pt>
                <c:pt idx="275">
                  <c:v>37608</c:v>
                </c:pt>
                <c:pt idx="276">
                  <c:v>37639</c:v>
                </c:pt>
                <c:pt idx="277">
                  <c:v>37670</c:v>
                </c:pt>
                <c:pt idx="278">
                  <c:v>37699</c:v>
                </c:pt>
                <c:pt idx="279">
                  <c:v>37730</c:v>
                </c:pt>
                <c:pt idx="280">
                  <c:v>37760</c:v>
                </c:pt>
                <c:pt idx="281">
                  <c:v>37791</c:v>
                </c:pt>
                <c:pt idx="282">
                  <c:v>37821</c:v>
                </c:pt>
                <c:pt idx="283">
                  <c:v>37852</c:v>
                </c:pt>
                <c:pt idx="284">
                  <c:v>37883</c:v>
                </c:pt>
                <c:pt idx="285">
                  <c:v>37914</c:v>
                </c:pt>
                <c:pt idx="286">
                  <c:v>37944</c:v>
                </c:pt>
                <c:pt idx="287">
                  <c:v>37974</c:v>
                </c:pt>
                <c:pt idx="288">
                  <c:v>38005</c:v>
                </c:pt>
                <c:pt idx="289">
                  <c:v>38036</c:v>
                </c:pt>
                <c:pt idx="290">
                  <c:v>38065</c:v>
                </c:pt>
                <c:pt idx="291">
                  <c:v>38096</c:v>
                </c:pt>
                <c:pt idx="292">
                  <c:v>38126</c:v>
                </c:pt>
                <c:pt idx="293">
                  <c:v>38157</c:v>
                </c:pt>
                <c:pt idx="294">
                  <c:v>38187</c:v>
                </c:pt>
                <c:pt idx="295">
                  <c:v>38218</c:v>
                </c:pt>
                <c:pt idx="296">
                  <c:v>38249</c:v>
                </c:pt>
                <c:pt idx="297">
                  <c:v>38280</c:v>
                </c:pt>
                <c:pt idx="298">
                  <c:v>38310</c:v>
                </c:pt>
                <c:pt idx="299">
                  <c:v>38340</c:v>
                </c:pt>
                <c:pt idx="300">
                  <c:v>38371</c:v>
                </c:pt>
                <c:pt idx="301">
                  <c:v>38402</c:v>
                </c:pt>
                <c:pt idx="302">
                  <c:v>38431</c:v>
                </c:pt>
                <c:pt idx="303">
                  <c:v>38462</c:v>
                </c:pt>
                <c:pt idx="304">
                  <c:v>38492</c:v>
                </c:pt>
                <c:pt idx="305">
                  <c:v>38523</c:v>
                </c:pt>
                <c:pt idx="306">
                  <c:v>38553</c:v>
                </c:pt>
                <c:pt idx="307">
                  <c:v>38584</c:v>
                </c:pt>
                <c:pt idx="308">
                  <c:v>38615</c:v>
                </c:pt>
                <c:pt idx="309">
                  <c:v>38646</c:v>
                </c:pt>
                <c:pt idx="310">
                  <c:v>38676</c:v>
                </c:pt>
                <c:pt idx="311">
                  <c:v>38706</c:v>
                </c:pt>
                <c:pt idx="312">
                  <c:v>38737</c:v>
                </c:pt>
                <c:pt idx="313">
                  <c:v>38768</c:v>
                </c:pt>
                <c:pt idx="314">
                  <c:v>38799</c:v>
                </c:pt>
                <c:pt idx="315">
                  <c:v>38830</c:v>
                </c:pt>
                <c:pt idx="316">
                  <c:v>38861</c:v>
                </c:pt>
                <c:pt idx="317">
                  <c:v>38892</c:v>
                </c:pt>
                <c:pt idx="318">
                  <c:v>38923</c:v>
                </c:pt>
                <c:pt idx="319">
                  <c:v>38954</c:v>
                </c:pt>
                <c:pt idx="320">
                  <c:v>38985</c:v>
                </c:pt>
                <c:pt idx="321">
                  <c:v>39016</c:v>
                </c:pt>
                <c:pt idx="322">
                  <c:v>39047</c:v>
                </c:pt>
                <c:pt idx="323">
                  <c:v>39078</c:v>
                </c:pt>
                <c:pt idx="324">
                  <c:v>39109</c:v>
                </c:pt>
                <c:pt idx="325">
                  <c:v>39140</c:v>
                </c:pt>
                <c:pt idx="326">
                  <c:v>39171</c:v>
                </c:pt>
                <c:pt idx="327">
                  <c:v>39202</c:v>
                </c:pt>
                <c:pt idx="328">
                  <c:v>39233</c:v>
                </c:pt>
                <c:pt idx="329">
                  <c:v>39263</c:v>
                </c:pt>
                <c:pt idx="330">
                  <c:v>39294</c:v>
                </c:pt>
                <c:pt idx="331">
                  <c:v>39325</c:v>
                </c:pt>
                <c:pt idx="332">
                  <c:v>39355</c:v>
                </c:pt>
                <c:pt idx="333">
                  <c:v>39386</c:v>
                </c:pt>
                <c:pt idx="334">
                  <c:v>39416</c:v>
                </c:pt>
                <c:pt idx="335">
                  <c:v>39447</c:v>
                </c:pt>
                <c:pt idx="336">
                  <c:v>39478</c:v>
                </c:pt>
                <c:pt idx="337">
                  <c:v>39507</c:v>
                </c:pt>
                <c:pt idx="338">
                  <c:v>39538</c:v>
                </c:pt>
                <c:pt idx="339">
                  <c:v>39568</c:v>
                </c:pt>
                <c:pt idx="340">
                  <c:v>39599</c:v>
                </c:pt>
                <c:pt idx="341">
                  <c:v>39629</c:v>
                </c:pt>
                <c:pt idx="342">
                  <c:v>39660</c:v>
                </c:pt>
                <c:pt idx="343">
                  <c:v>39691</c:v>
                </c:pt>
                <c:pt idx="344">
                  <c:v>39721</c:v>
                </c:pt>
                <c:pt idx="345">
                  <c:v>39751</c:v>
                </c:pt>
                <c:pt idx="346">
                  <c:v>39781</c:v>
                </c:pt>
                <c:pt idx="347">
                  <c:v>39811</c:v>
                </c:pt>
                <c:pt idx="348">
                  <c:v>39841</c:v>
                </c:pt>
                <c:pt idx="349">
                  <c:v>39871</c:v>
                </c:pt>
                <c:pt idx="350">
                  <c:v>39901</c:v>
                </c:pt>
                <c:pt idx="351">
                  <c:v>39931</c:v>
                </c:pt>
                <c:pt idx="352">
                  <c:v>39961</c:v>
                </c:pt>
                <c:pt idx="353">
                  <c:v>39991</c:v>
                </c:pt>
                <c:pt idx="354">
                  <c:v>40021</c:v>
                </c:pt>
                <c:pt idx="355">
                  <c:v>40051</c:v>
                </c:pt>
                <c:pt idx="356">
                  <c:v>40081</c:v>
                </c:pt>
                <c:pt idx="357">
                  <c:v>40111</c:v>
                </c:pt>
                <c:pt idx="358">
                  <c:v>40141</c:v>
                </c:pt>
                <c:pt idx="359">
                  <c:v>40171</c:v>
                </c:pt>
              </c:strCache>
            </c:strRef>
          </c:cat>
          <c:val>
            <c:numRef>
              <c:f>monthdata!$I$8:$I$367</c:f>
              <c:numCache>
                <c:ptCount val="360"/>
                <c:pt idx="0">
                  <c:v>274.7166796353978</c:v>
                </c:pt>
                <c:pt idx="1">
                  <c:v>277.35808590594587</c:v>
                </c:pt>
                <c:pt idx="2">
                  <c:v>281.6797663043982</c:v>
                </c:pt>
                <c:pt idx="3">
                  <c:v>278.70694734651573</c:v>
                </c:pt>
                <c:pt idx="4">
                  <c:v>275.842345072571</c:v>
                </c:pt>
                <c:pt idx="5">
                  <c:v>275.27629349139033</c:v>
                </c:pt>
                <c:pt idx="6">
                  <c:v>271.66242315831954</c:v>
                </c:pt>
                <c:pt idx="7">
                  <c:v>268.4104849410194</c:v>
                </c:pt>
                <c:pt idx="8">
                  <c:v>266.97579938634084</c:v>
                </c:pt>
                <c:pt idx="9">
                  <c:v>261.37759491809265</c:v>
                </c:pt>
                <c:pt idx="10">
                  <c:v>267.28814603076137</c:v>
                </c:pt>
                <c:pt idx="11">
                  <c:v>274.07663945442073</c:v>
                </c:pt>
                <c:pt idx="12">
                  <c:v>282.18733108943957</c:v>
                </c:pt>
                <c:pt idx="13">
                  <c:v>291.0989635748575</c:v>
                </c:pt>
                <c:pt idx="14">
                  <c:v>295.45182323465895</c:v>
                </c:pt>
                <c:pt idx="15">
                  <c:v>291.35672848785623</c:v>
                </c:pt>
                <c:pt idx="16">
                  <c:v>287.2142447428154</c:v>
                </c:pt>
                <c:pt idx="17">
                  <c:v>283.85372976018317</c:v>
                </c:pt>
                <c:pt idx="18">
                  <c:v>273.6925920451328</c:v>
                </c:pt>
                <c:pt idx="19">
                  <c:v>276.9122032421154</c:v>
                </c:pt>
                <c:pt idx="20">
                  <c:v>273.93313069318776</c:v>
                </c:pt>
                <c:pt idx="21">
                  <c:v>272.8414650622803</c:v>
                </c:pt>
                <c:pt idx="22">
                  <c:v>272.06122352213333</c:v>
                </c:pt>
                <c:pt idx="23">
                  <c:v>273.10124844602393</c:v>
                </c:pt>
                <c:pt idx="24">
                  <c:v>273.0397590840615</c:v>
                </c:pt>
                <c:pt idx="25">
                  <c:v>265.92480513379445</c:v>
                </c:pt>
                <c:pt idx="26">
                  <c:v>253.0355820267514</c:v>
                </c:pt>
                <c:pt idx="27">
                  <c:v>247.45450412011164</c:v>
                </c:pt>
                <c:pt idx="28">
                  <c:v>249.78125801296886</c:v>
                </c:pt>
                <c:pt idx="29">
                  <c:v>259.8025537832546</c:v>
                </c:pt>
                <c:pt idx="30">
                  <c:v>255.44776188814308</c:v>
                </c:pt>
                <c:pt idx="31">
                  <c:v>250.86801337520868</c:v>
                </c:pt>
                <c:pt idx="32">
                  <c:v>252.63943191559096</c:v>
                </c:pt>
                <c:pt idx="33">
                  <c:v>256.9916531643814</c:v>
                </c:pt>
                <c:pt idx="34">
                  <c:v>262.72844956323337</c:v>
                </c:pt>
                <c:pt idx="35">
                  <c:v>253.15807486393166</c:v>
                </c:pt>
                <c:pt idx="36">
                  <c:v>247.44047583739294</c:v>
                </c:pt>
                <c:pt idx="37">
                  <c:v>242.69235404168978</c:v>
                </c:pt>
                <c:pt idx="38">
                  <c:v>232.85159035043603</c:v>
                </c:pt>
                <c:pt idx="39">
                  <c:v>252.65777298405226</c:v>
                </c:pt>
                <c:pt idx="40">
                  <c:v>248.9209493032639</c:v>
                </c:pt>
                <c:pt idx="41">
                  <c:v>249.58227336899182</c:v>
                </c:pt>
                <c:pt idx="42">
                  <c:v>246.69393596317573</c:v>
                </c:pt>
                <c:pt idx="43">
                  <c:v>247.18032628268324</c:v>
                </c:pt>
                <c:pt idx="44">
                  <c:v>247.65442586942453</c:v>
                </c:pt>
                <c:pt idx="45">
                  <c:v>245.0575462724821</c:v>
                </c:pt>
                <c:pt idx="46">
                  <c:v>243.91987718556868</c:v>
                </c:pt>
                <c:pt idx="47">
                  <c:v>241.192000128912</c:v>
                </c:pt>
                <c:pt idx="48">
                  <c:v>247.1223567425435</c:v>
                </c:pt>
                <c:pt idx="49">
                  <c:v>245.46657608407682</c:v>
                </c:pt>
                <c:pt idx="50">
                  <c:v>238.9304158752047</c:v>
                </c:pt>
                <c:pt idx="51">
                  <c:v>237.90451611232004</c:v>
                </c:pt>
                <c:pt idx="52">
                  <c:v>237.38877289740915</c:v>
                </c:pt>
                <c:pt idx="53">
                  <c:v>235.85678237280854</c:v>
                </c:pt>
                <c:pt idx="54">
                  <c:v>233.75271152737756</c:v>
                </c:pt>
                <c:pt idx="55">
                  <c:v>244.41562854406132</c:v>
                </c:pt>
                <c:pt idx="56">
                  <c:v>244.742764756447</c:v>
                </c:pt>
                <c:pt idx="57">
                  <c:v>242.83690323016893</c:v>
                </c:pt>
                <c:pt idx="58">
                  <c:v>241.31065146029368</c:v>
                </c:pt>
                <c:pt idx="59">
                  <c:v>239.57274840670593</c:v>
                </c:pt>
                <c:pt idx="60">
                  <c:v>237.1971337598332</c:v>
                </c:pt>
                <c:pt idx="61">
                  <c:v>232.4286244667496</c:v>
                </c:pt>
                <c:pt idx="62">
                  <c:v>231.12042828103802</c:v>
                </c:pt>
                <c:pt idx="63">
                  <c:v>233.94897609598905</c:v>
                </c:pt>
                <c:pt idx="64">
                  <c:v>234.12125001036154</c:v>
                </c:pt>
                <c:pt idx="65">
                  <c:v>230.5625659534884</c:v>
                </c:pt>
                <c:pt idx="66">
                  <c:v>227.32027160393181</c:v>
                </c:pt>
                <c:pt idx="67">
                  <c:v>226.351721551507</c:v>
                </c:pt>
                <c:pt idx="68">
                  <c:v>230.4576062742468</c:v>
                </c:pt>
                <c:pt idx="69">
                  <c:v>235.11609284440837</c:v>
                </c:pt>
                <c:pt idx="70">
                  <c:v>241.55776668402999</c:v>
                </c:pt>
                <c:pt idx="71">
                  <c:v>241.5998961426778</c:v>
                </c:pt>
                <c:pt idx="72">
                  <c:v>231.76674202055665</c:v>
                </c:pt>
                <c:pt idx="73">
                  <c:v>203.35957803608915</c:v>
                </c:pt>
                <c:pt idx="74">
                  <c:v>182.05591464552535</c:v>
                </c:pt>
                <c:pt idx="75">
                  <c:v>176.60724992357132</c:v>
                </c:pt>
                <c:pt idx="76">
                  <c:v>174.1129773269445</c:v>
                </c:pt>
                <c:pt idx="77">
                  <c:v>166.47573731282438</c:v>
                </c:pt>
                <c:pt idx="78">
                  <c:v>153.70370474708164</c:v>
                </c:pt>
                <c:pt idx="79">
                  <c:v>158.86851505841085</c:v>
                </c:pt>
                <c:pt idx="80">
                  <c:v>161.84214759803223</c:v>
                </c:pt>
                <c:pt idx="81">
                  <c:v>158.8330538221811</c:v>
                </c:pt>
                <c:pt idx="82">
                  <c:v>161.4918400565605</c:v>
                </c:pt>
                <c:pt idx="83">
                  <c:v>163.26555592848413</c:v>
                </c:pt>
                <c:pt idx="84">
                  <c:v>173.1021193623491</c:v>
                </c:pt>
                <c:pt idx="85">
                  <c:v>173.38765699757138</c:v>
                </c:pt>
                <c:pt idx="86">
                  <c:v>171.76540875610522</c:v>
                </c:pt>
                <c:pt idx="87">
                  <c:v>172.07656128986352</c:v>
                </c:pt>
                <c:pt idx="88">
                  <c:v>173.5383834035772</c:v>
                </c:pt>
                <c:pt idx="89">
                  <c:v>174.8113414356595</c:v>
                </c:pt>
                <c:pt idx="90">
                  <c:v>178.71622326988185</c:v>
                </c:pt>
                <c:pt idx="91">
                  <c:v>180.56146180099336</c:v>
                </c:pt>
                <c:pt idx="92">
                  <c:v>182.0425271268576</c:v>
                </c:pt>
                <c:pt idx="93">
                  <c:v>182.0331386561756</c:v>
                </c:pt>
                <c:pt idx="94">
                  <c:v>183.73966694674957</c:v>
                </c:pt>
                <c:pt idx="95">
                  <c:v>181.7454616408527</c:v>
                </c:pt>
                <c:pt idx="96">
                  <c:v>177.32925345217058</c:v>
                </c:pt>
                <c:pt idx="97">
                  <c:v>172.54007113537907</c:v>
                </c:pt>
                <c:pt idx="98">
                  <c:v>170.1087188816069</c:v>
                </c:pt>
                <c:pt idx="99">
                  <c:v>171.59605207628388</c:v>
                </c:pt>
                <c:pt idx="100">
                  <c:v>171.66315777833782</c:v>
                </c:pt>
                <c:pt idx="101">
                  <c:v>167.52099699071118</c:v>
                </c:pt>
                <c:pt idx="102">
                  <c:v>164.25598442495755</c:v>
                </c:pt>
                <c:pt idx="103">
                  <c:v>162.532228585804</c:v>
                </c:pt>
                <c:pt idx="104">
                  <c:v>161.56223391485898</c:v>
                </c:pt>
                <c:pt idx="105">
                  <c:v>158.8639694954882</c:v>
                </c:pt>
                <c:pt idx="106">
                  <c:v>159.71272786711899</c:v>
                </c:pt>
                <c:pt idx="107">
                  <c:v>163.57459928632733</c:v>
                </c:pt>
                <c:pt idx="108">
                  <c:v>167.32924617924994</c:v>
                </c:pt>
                <c:pt idx="109">
                  <c:v>166.96463675557243</c:v>
                </c:pt>
                <c:pt idx="110">
                  <c:v>169.3285536405786</c:v>
                </c:pt>
                <c:pt idx="111">
                  <c:v>176.13911283840685</c:v>
                </c:pt>
                <c:pt idx="112">
                  <c:v>172.92807416968697</c:v>
                </c:pt>
                <c:pt idx="113">
                  <c:v>167.47005608809795</c:v>
                </c:pt>
                <c:pt idx="114">
                  <c:v>165.90984325194572</c:v>
                </c:pt>
                <c:pt idx="115">
                  <c:v>164.7456074377953</c:v>
                </c:pt>
                <c:pt idx="116">
                  <c:v>171.97981282894708</c:v>
                </c:pt>
                <c:pt idx="117">
                  <c:v>176.15807747827645</c:v>
                </c:pt>
                <c:pt idx="118">
                  <c:v>177.82074278145745</c:v>
                </c:pt>
                <c:pt idx="119">
                  <c:v>192.42853477725964</c:v>
                </c:pt>
                <c:pt idx="120">
                  <c:v>204.94746941586823</c:v>
                </c:pt>
                <c:pt idx="121">
                  <c:v>179.42374981780276</c:v>
                </c:pt>
                <c:pt idx="122">
                  <c:v>171.83506118551787</c:v>
                </c:pt>
                <c:pt idx="123">
                  <c:v>170.4707116183164</c:v>
                </c:pt>
                <c:pt idx="124">
                  <c:v>167.1091539081604</c:v>
                </c:pt>
                <c:pt idx="125">
                  <c:v>161.48646177057626</c:v>
                </c:pt>
                <c:pt idx="126">
                  <c:v>162.03549575227242</c:v>
                </c:pt>
                <c:pt idx="127">
                  <c:v>197.10425633553015</c:v>
                </c:pt>
                <c:pt idx="128">
                  <c:v>216.48905622007524</c:v>
                </c:pt>
                <c:pt idx="129">
                  <c:v>231.94173219767174</c:v>
                </c:pt>
                <c:pt idx="130">
                  <c:v>225.90452096634377</c:v>
                </c:pt>
                <c:pt idx="131">
                  <c:v>218.06340556316553</c:v>
                </c:pt>
                <c:pt idx="132">
                  <c:v>205.9304895551576</c:v>
                </c:pt>
                <c:pt idx="133">
                  <c:v>189.17196519552624</c:v>
                </c:pt>
                <c:pt idx="134">
                  <c:v>173.95268935750127</c:v>
                </c:pt>
                <c:pt idx="135">
                  <c:v>171.30642863049388</c:v>
                </c:pt>
                <c:pt idx="136">
                  <c:v>170.30181328300034</c:v>
                </c:pt>
                <c:pt idx="137">
                  <c:v>176.86971071142952</c:v>
                </c:pt>
                <c:pt idx="138">
                  <c:v>167.23753046350384</c:v>
                </c:pt>
                <c:pt idx="139">
                  <c:v>172.63005629999225</c:v>
                </c:pt>
                <c:pt idx="140">
                  <c:v>176.25217955110867</c:v>
                </c:pt>
                <c:pt idx="141">
                  <c:v>178.84260305709844</c:v>
                </c:pt>
                <c:pt idx="142">
                  <c:v>183.06696409787543</c:v>
                </c:pt>
                <c:pt idx="143">
                  <c:v>175.14548797210313</c:v>
                </c:pt>
                <c:pt idx="144">
                  <c:v>166.41557347481503</c:v>
                </c:pt>
                <c:pt idx="145">
                  <c:v>164.1624558086111</c:v>
                </c:pt>
                <c:pt idx="146">
                  <c:v>163.91482231686027</c:v>
                </c:pt>
                <c:pt idx="147">
                  <c:v>166.71512468112218</c:v>
                </c:pt>
                <c:pt idx="148">
                  <c:v>170.44818599713784</c:v>
                </c:pt>
                <c:pt idx="149">
                  <c:v>173.08722185120547</c:v>
                </c:pt>
                <c:pt idx="150">
                  <c:v>172.98582568401588</c:v>
                </c:pt>
                <c:pt idx="151">
                  <c:v>171.6093411002865</c:v>
                </c:pt>
                <c:pt idx="152">
                  <c:v>172.65603627198138</c:v>
                </c:pt>
                <c:pt idx="153">
                  <c:v>174.67082270041294</c:v>
                </c:pt>
                <c:pt idx="154">
                  <c:v>172.52640687596121</c:v>
                </c:pt>
                <c:pt idx="155">
                  <c:v>168.00298155526707</c:v>
                </c:pt>
                <c:pt idx="156">
                  <c:v>164.61743149863787</c:v>
                </c:pt>
                <c:pt idx="157">
                  <c:v>163.4691737418449</c:v>
                </c:pt>
                <c:pt idx="158">
                  <c:v>166.07704246532901</c:v>
                </c:pt>
                <c:pt idx="159">
                  <c:v>165.16770788592606</c:v>
                </c:pt>
                <c:pt idx="160">
                  <c:v>164.67034174947696</c:v>
                </c:pt>
                <c:pt idx="161">
                  <c:v>163.02922522382266</c:v>
                </c:pt>
                <c:pt idx="162">
                  <c:v>160.09925290769766</c:v>
                </c:pt>
                <c:pt idx="163">
                  <c:v>158.1528774173738</c:v>
                </c:pt>
                <c:pt idx="164">
                  <c:v>163.5647955097383</c:v>
                </c:pt>
                <c:pt idx="165">
                  <c:v>179.7906932641035</c:v>
                </c:pt>
                <c:pt idx="166">
                  <c:v>175.38265125542293</c:v>
                </c:pt>
                <c:pt idx="167">
                  <c:v>161.20171258619115</c:v>
                </c:pt>
                <c:pt idx="168">
                  <c:v>159.26199336351422</c:v>
                </c:pt>
                <c:pt idx="169">
                  <c:v>163.0911593819434</c:v>
                </c:pt>
                <c:pt idx="170">
                  <c:v>162.50243067036286</c:v>
                </c:pt>
                <c:pt idx="171">
                  <c:v>161.82805133584375</c:v>
                </c:pt>
                <c:pt idx="172">
                  <c:v>160.4373438729219</c:v>
                </c:pt>
                <c:pt idx="173">
                  <c:v>160.44386666138027</c:v>
                </c:pt>
                <c:pt idx="174">
                  <c:v>160.80041019950073</c:v>
                </c:pt>
                <c:pt idx="175">
                  <c:v>162.24668463241093</c:v>
                </c:pt>
                <c:pt idx="176">
                  <c:v>162.1605639438227</c:v>
                </c:pt>
                <c:pt idx="177">
                  <c:v>161.53307172632594</c:v>
                </c:pt>
                <c:pt idx="178">
                  <c:v>162.48649993982065</c:v>
                </c:pt>
                <c:pt idx="179">
                  <c:v>159.5375161218948</c:v>
                </c:pt>
                <c:pt idx="180">
                  <c:v>156.98842302914974</c:v>
                </c:pt>
                <c:pt idx="181">
                  <c:v>155.16529744840312</c:v>
                </c:pt>
                <c:pt idx="182">
                  <c:v>154.75876409046762</c:v>
                </c:pt>
                <c:pt idx="183">
                  <c:v>156.51724334385477</c:v>
                </c:pt>
                <c:pt idx="184">
                  <c:v>159.25922939739507</c:v>
                </c:pt>
                <c:pt idx="185">
                  <c:v>158.09112149290448</c:v>
                </c:pt>
                <c:pt idx="186">
                  <c:v>155.08843730533084</c:v>
                </c:pt>
                <c:pt idx="187">
                  <c:v>155.52538288241016</c:v>
                </c:pt>
                <c:pt idx="188">
                  <c:v>157.21776970388302</c:v>
                </c:pt>
                <c:pt idx="189">
                  <c:v>156.4426267671972</c:v>
                </c:pt>
                <c:pt idx="190">
                  <c:v>156.79952943822778</c:v>
                </c:pt>
                <c:pt idx="191">
                  <c:v>157.79262432493022</c:v>
                </c:pt>
                <c:pt idx="192">
                  <c:v>159.3293176766024</c:v>
                </c:pt>
                <c:pt idx="193">
                  <c:v>158.8650484972731</c:v>
                </c:pt>
                <c:pt idx="194">
                  <c:v>163.66443342039256</c:v>
                </c:pt>
                <c:pt idx="195">
                  <c:v>175.8228763174967</c:v>
                </c:pt>
                <c:pt idx="196">
                  <c:v>175.10230898995246</c:v>
                </c:pt>
                <c:pt idx="197">
                  <c:v>164.83176373809866</c:v>
                </c:pt>
                <c:pt idx="198">
                  <c:v>161.2292142108657</c:v>
                </c:pt>
                <c:pt idx="199">
                  <c:v>164.2883580538306</c:v>
                </c:pt>
                <c:pt idx="200">
                  <c:v>172.60008878771686</c:v>
                </c:pt>
                <c:pt idx="201">
                  <c:v>179.84774941380243</c:v>
                </c:pt>
                <c:pt idx="202">
                  <c:v>179.3818008519285</c:v>
                </c:pt>
                <c:pt idx="203">
                  <c:v>177.07441336422715</c:v>
                </c:pt>
                <c:pt idx="204">
                  <c:v>174.25398036386449</c:v>
                </c:pt>
                <c:pt idx="205">
                  <c:v>172.49269844804743</c:v>
                </c:pt>
                <c:pt idx="206">
                  <c:v>165.42422867371104</c:v>
                </c:pt>
                <c:pt idx="207">
                  <c:v>163.16752305850136</c:v>
                </c:pt>
                <c:pt idx="208">
                  <c:v>160.84202959556123</c:v>
                </c:pt>
                <c:pt idx="209">
                  <c:v>157.53374180897674</c:v>
                </c:pt>
                <c:pt idx="210">
                  <c:v>154.27004355119098</c:v>
                </c:pt>
                <c:pt idx="211">
                  <c:v>155.88033544600273</c:v>
                </c:pt>
                <c:pt idx="212">
                  <c:v>154.9400932906173</c:v>
                </c:pt>
                <c:pt idx="213">
                  <c:v>157.64246329025826</c:v>
                </c:pt>
                <c:pt idx="214">
                  <c:v>158.61618235572536</c:v>
                </c:pt>
                <c:pt idx="215">
                  <c:v>147.54919260281895</c:v>
                </c:pt>
                <c:pt idx="216">
                  <c:v>148.87619349228893</c:v>
                </c:pt>
                <c:pt idx="217">
                  <c:v>143.97228852713855</c:v>
                </c:pt>
                <c:pt idx="218">
                  <c:v>141.04771452032904</c:v>
                </c:pt>
                <c:pt idx="219">
                  <c:v>141.43632085843382</c:v>
                </c:pt>
                <c:pt idx="220">
                  <c:v>141.51736553633714</c:v>
                </c:pt>
                <c:pt idx="221">
                  <c:v>137.60367788244903</c:v>
                </c:pt>
                <c:pt idx="222">
                  <c:v>135.74051202255677</c:v>
                </c:pt>
                <c:pt idx="223">
                  <c:v>132.61853950305692</c:v>
                </c:pt>
                <c:pt idx="224">
                  <c:v>134.6406618641639</c:v>
                </c:pt>
                <c:pt idx="225">
                  <c:v>136.387583102718</c:v>
                </c:pt>
                <c:pt idx="226">
                  <c:v>133.96228764600986</c:v>
                </c:pt>
                <c:pt idx="227">
                  <c:v>127.36987104409225</c:v>
                </c:pt>
                <c:pt idx="228">
                  <c:v>126.52172141731023</c:v>
                </c:pt>
                <c:pt idx="229">
                  <c:v>125.26903949555889</c:v>
                </c:pt>
                <c:pt idx="230">
                  <c:v>129.9639155732245</c:v>
                </c:pt>
                <c:pt idx="231">
                  <c:v>140.22403749664392</c:v>
                </c:pt>
                <c:pt idx="232">
                  <c:v>139.0988797549706</c:v>
                </c:pt>
                <c:pt idx="233">
                  <c:v>138.884488593562</c:v>
                </c:pt>
                <c:pt idx="234">
                  <c:v>144.73398618346536</c:v>
                </c:pt>
                <c:pt idx="235">
                  <c:v>150.8120767942584</c:v>
                </c:pt>
                <c:pt idx="236">
                  <c:v>155.96180573417314</c:v>
                </c:pt>
                <c:pt idx="237">
                  <c:v>157.30495049909592</c:v>
                </c:pt>
                <c:pt idx="238">
                  <c:v>161.34721492105177</c:v>
                </c:pt>
                <c:pt idx="239">
                  <c:v>164.55616651733158</c:v>
                </c:pt>
                <c:pt idx="240">
                  <c:v>172.02613449126798</c:v>
                </c:pt>
                <c:pt idx="241">
                  <c:v>184.78178785044054</c:v>
                </c:pt>
                <c:pt idx="242">
                  <c:v>186.53040945064788</c:v>
                </c:pt>
                <c:pt idx="243">
                  <c:v>178.9634304839214</c:v>
                </c:pt>
                <c:pt idx="244">
                  <c:v>178.22135865009258</c:v>
                </c:pt>
                <c:pt idx="245">
                  <c:v>177.83202032012983</c:v>
                </c:pt>
                <c:pt idx="246">
                  <c:v>178.82838674032377</c:v>
                </c:pt>
                <c:pt idx="247">
                  <c:v>182.30629205223386</c:v>
                </c:pt>
                <c:pt idx="248">
                  <c:v>203.04527280485053</c:v>
                </c:pt>
                <c:pt idx="249">
                  <c:v>202.69759254319905</c:v>
                </c:pt>
                <c:pt idx="250">
                  <c:v>200.18731654596252</c:v>
                </c:pt>
                <c:pt idx="251">
                  <c:v>192.71026200300972</c:v>
                </c:pt>
                <c:pt idx="252">
                  <c:v>186.92989530479056</c:v>
                </c:pt>
                <c:pt idx="253">
                  <c:v>182.47700396092415</c:v>
                </c:pt>
                <c:pt idx="254">
                  <c:v>170.65723689872917</c:v>
                </c:pt>
                <c:pt idx="255">
                  <c:v>173.0160166260567</c:v>
                </c:pt>
                <c:pt idx="256">
                  <c:v>181.68099232891936</c:v>
                </c:pt>
                <c:pt idx="257">
                  <c:v>179.72902325940632</c:v>
                </c:pt>
                <c:pt idx="258">
                  <c:v>166.61002744674</c:v>
                </c:pt>
                <c:pt idx="259">
                  <c:v>168.3362976400604</c:v>
                </c:pt>
                <c:pt idx="260">
                  <c:v>181.02593130701806</c:v>
                </c:pt>
                <c:pt idx="261">
                  <c:v>163.69115333235902</c:v>
                </c:pt>
                <c:pt idx="262">
                  <c:v>152.62848487207322</c:v>
                </c:pt>
                <c:pt idx="263">
                  <c:v>141.50796719779777</c:v>
                </c:pt>
                <c:pt idx="264">
                  <c:v>139.1946218945558</c:v>
                </c:pt>
                <c:pt idx="265">
                  <c:v>139.21624468930497</c:v>
                </c:pt>
                <c:pt idx="266">
                  <c:v>148.3306844483502</c:v>
                </c:pt>
                <c:pt idx="267">
                  <c:v>157.28078487127885</c:v>
                </c:pt>
                <c:pt idx="268">
                  <c:v>156.43454404977243</c:v>
                </c:pt>
                <c:pt idx="269">
                  <c:v>153.83949850838485</c:v>
                </c:pt>
                <c:pt idx="270">
                  <c:v>155.1847894973885</c:v>
                </c:pt>
                <c:pt idx="271">
                  <c:v>158.59466185647392</c:v>
                </c:pt>
                <c:pt idx="272">
                  <c:v>167.9328467065501</c:v>
                </c:pt>
                <c:pt idx="273">
                  <c:v>173.76062781676447</c:v>
                </c:pt>
                <c:pt idx="274">
                  <c:v>168.35553560422102</c:v>
                </c:pt>
                <c:pt idx="275">
                  <c:v>168.8078986019818</c:v>
                </c:pt>
                <c:pt idx="276">
                  <c:v>174.88049269032908</c:v>
                </c:pt>
                <c:pt idx="277">
                  <c:v>193.9857721532787</c:v>
                </c:pt>
                <c:pt idx="278">
                  <c:v>200.16547679044524</c:v>
                </c:pt>
                <c:pt idx="279">
                  <c:v>180.3127057273983</c:v>
                </c:pt>
                <c:pt idx="280">
                  <c:v>170.58835660307346</c:v>
                </c:pt>
                <c:pt idx="281">
                  <c:v>167.16710126976244</c:v>
                </c:pt>
                <c:pt idx="282">
                  <c:v>167.72516699641815</c:v>
                </c:pt>
                <c:pt idx="283">
                  <c:v>173.21028729143106</c:v>
                </c:pt>
                <c:pt idx="284">
                  <c:v>170.1274043144465</c:v>
                </c:pt>
                <c:pt idx="285">
                  <c:v>172.445951290514</c:v>
                </c:pt>
                <c:pt idx="286">
                  <c:v>172.25854462593335</c:v>
                </c:pt>
                <c:pt idx="287">
                  <c:v>172.79771795810265</c:v>
                </c:pt>
                <c:pt idx="288">
                  <c:v>179.13851008024452</c:v>
                </c:pt>
                <c:pt idx="289">
                  <c:v>182.3398597985462</c:v>
                </c:pt>
                <c:pt idx="290">
                  <c:v>187.25175723934558</c:v>
                </c:pt>
                <c:pt idx="291">
                  <c:v>193.94474268538153</c:v>
                </c:pt>
                <c:pt idx="292">
                  <c:v>199.63026547480055</c:v>
                </c:pt>
                <c:pt idx="293">
                  <c:v>195.16372192754574</c:v>
                </c:pt>
                <c:pt idx="294">
                  <c:v>197.99723999274636</c:v>
                </c:pt>
                <c:pt idx="295">
                  <c:v>208.0992241375036</c:v>
                </c:pt>
                <c:pt idx="296">
                  <c:v>216.53447152966865</c:v>
                </c:pt>
                <c:pt idx="297">
                  <c:v>240.5474075987198</c:v>
                </c:pt>
                <c:pt idx="298">
                  <c:v>241.3384333539732</c:v>
                </c:pt>
                <c:pt idx="299">
                  <c:v>225.32916925260164</c:v>
                </c:pt>
                <c:pt idx="300">
                  <c:v>219.60245591748478</c:v>
                </c:pt>
                <c:pt idx="301">
                  <c:v>226.80504245815456</c:v>
                </c:pt>
                <c:pt idx="302">
                  <c:v>247.21457611917373</c:v>
                </c:pt>
                <c:pt idx="303">
                  <c:v>255.58341859575253</c:v>
                </c:pt>
                <c:pt idx="304">
                  <c:v>244.41528417914017</c:v>
                </c:pt>
                <c:pt idx="305">
                  <c:v>253.46286722387057</c:v>
                </c:pt>
                <c:pt idx="306">
                  <c:v>260.7648209047177</c:v>
                </c:pt>
                <c:pt idx="307">
                  <c:v>273.4893396315242</c:v>
                </c:pt>
                <c:pt idx="308">
                  <c:v>307.1948626920452</c:v>
                </c:pt>
                <c:pt idx="309">
                  <c:v>336.1741121973266</c:v>
                </c:pt>
                <c:pt idx="310">
                  <c:v>278.7352055504102</c:v>
                </c:pt>
                <c:pt idx="311">
                  <c:v>264.1104202275415</c:v>
                </c:pt>
                <c:pt idx="312">
                  <c:v>266.72158343766125</c:v>
                </c:pt>
                <c:pt idx="313">
                  <c:v>267.05468979085083</c:v>
                </c:pt>
                <c:pt idx="314">
                  <c:v>275.3687968160206</c:v>
                </c:pt>
                <c:pt idx="315">
                  <c:v>292.52974018791616</c:v>
                </c:pt>
                <c:pt idx="316">
                  <c:v>309.69159239432463</c:v>
                </c:pt>
                <c:pt idx="317">
                  <c:v>308.82667886337</c:v>
                </c:pt>
                <c:pt idx="318">
                  <c:v>311.0311940326282</c:v>
                </c:pt>
                <c:pt idx="319">
                  <c:v>322.2513165272996</c:v>
                </c:pt>
                <c:pt idx="320">
                  <c:v>294.4595721490621</c:v>
                </c:pt>
                <c:pt idx="321">
                  <c:v>267.89830375890836</c:v>
                </c:pt>
                <c:pt idx="322">
                  <c:v>270.56527855291114</c:v>
                </c:pt>
                <c:pt idx="323">
                  <c:v>277.08803965656693</c:v>
                </c:pt>
                <c:pt idx="324">
                  <c:v>262.61321479292616</c:v>
                </c:pt>
                <c:pt idx="325">
                  <c:v>262.0765943206889</c:v>
                </c:pt>
                <c:pt idx="326">
                  <c:v>279.95275288720745</c:v>
                </c:pt>
                <c:pt idx="327">
                  <c:v>296.09143278975074</c:v>
                </c:pt>
                <c:pt idx="328">
                  <c:v>291.1761572001309</c:v>
                </c:pt>
                <c:pt idx="329">
                  <c:v>291.61933374491736</c:v>
                </c:pt>
                <c:pt idx="330">
                  <c:v>297.5983132277764</c:v>
                </c:pt>
                <c:pt idx="331">
                  <c:v>296.8411387940102</c:v>
                </c:pt>
                <c:pt idx="332">
                  <c:v>304.46569883497096</c:v>
                </c:pt>
                <c:pt idx="333">
                  <c:v>315.4224385075606</c:v>
                </c:pt>
                <c:pt idx="334">
                  <c:v>346.9429806285568</c:v>
                </c:pt>
                <c:pt idx="335">
                  <c:v>340.10937207429333</c:v>
                </c:pt>
                <c:pt idx="336">
                  <c:v>335.7061348448501</c:v>
                </c:pt>
                <c:pt idx="337">
                  <c:v>341.46153435891495</c:v>
                </c:pt>
                <c:pt idx="338">
                  <c:v>390.8918394893827</c:v>
                </c:pt>
                <c:pt idx="339">
                  <c:v>409.80186041514503</c:v>
                </c:pt>
                <c:pt idx="340">
                  <c:v>442.0051131009711</c:v>
                </c:pt>
                <c:pt idx="341">
                  <c:v>464.8324700149655</c:v>
                </c:pt>
                <c:pt idx="342">
                  <c:v>462.46870853678587</c:v>
                </c:pt>
                <c:pt idx="343">
                  <c:v>422.2079890043832</c:v>
                </c:pt>
                <c:pt idx="344">
                  <c:v>395.5684635987972</c:v>
                </c:pt>
                <c:pt idx="345">
                  <c:v>355.7717163316603</c:v>
                </c:pt>
                <c:pt idx="346">
                  <c:v>287.1078521840744</c:v>
                </c:pt>
                <c:pt idx="347">
                  <c:v>256.2228</c:v>
                </c:pt>
                <c:pt idx="348">
                  <c:v>242.2110369705141</c:v>
                </c:pt>
                <c:pt idx="349">
                  <c:v>240.02855265074817</c:v>
                </c:pt>
                <c:pt idx="350">
                  <c:v>240.35426548960726</c:v>
                </c:pt>
                <c:pt idx="351">
                  <c:v>248.2651922229528</c:v>
                </c:pt>
                <c:pt idx="352">
                  <c:v>253.1733642450996</c:v>
                </c:pt>
                <c:pt idx="353">
                  <c:v>252.90161662095164</c:v>
                </c:pt>
                <c:pt idx="354">
                  <c:v>247.73654235877515</c:v>
                </c:pt>
                <c:pt idx="355">
                  <c:v>248.37083674973113</c:v>
                </c:pt>
                <c:pt idx="356">
                  <c:v>246.927294636275</c:v>
                </c:pt>
                <c:pt idx="357">
                  <c:v>244.79182482876385</c:v>
                </c:pt>
                <c:pt idx="358">
                  <c:v>243.209585618059</c:v>
                </c:pt>
                <c:pt idx="359">
                  <c:v>241.71588723796285</c:v>
                </c:pt>
              </c:numCache>
            </c:numRef>
          </c:val>
          <c:smooth val="0"/>
        </c:ser>
        <c:axId val="43652108"/>
        <c:axId val="57324653"/>
      </c:lineChart>
      <c:date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Short Term Energy Outlook-December 2008</a:t>
                </a:r>
              </a:p>
            </c:rich>
          </c:tx>
          <c:layout>
            <c:manualLayout>
              <c:xMode val="factor"/>
              <c:yMode val="factor"/>
              <c:x val="-0.009"/>
              <c:y val="-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324653"/>
        <c:crosses val="autoZero"/>
        <c:auto val="0"/>
        <c:majorUnit val="2"/>
        <c:majorTimeUnit val="years"/>
        <c:minorUnit val="2"/>
        <c:minorTimeUnit val="years"/>
        <c:noMultiLvlLbl val="0"/>
      </c:dateAx>
      <c:valAx>
        <c:axId val="57324653"/>
        <c:scaling>
          <c:orientation val="minMax"/>
          <c:max val="5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652108"/>
        <c:crossesAt val="1"/>
        <c:crossBetween val="between"/>
        <c:dispUnits/>
        <c:majorUnit val="50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Heating Oil Prices: Nominal and Real </a:t>
            </a:r>
          </a:p>
        </c:rich>
      </c:tx>
      <c:layout>
        <c:manualLayout>
          <c:xMode val="factor"/>
          <c:yMode val="factor"/>
          <c:x val="0.039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049"/>
          <c:w val="0.889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monthdata!$A$8:$A$367</c:f>
              <c:strCach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29496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29647</c:v>
                </c:pt>
                <c:pt idx="15">
                  <c:v>29678</c:v>
                </c:pt>
                <c:pt idx="16">
                  <c:v>29708</c:v>
                </c:pt>
                <c:pt idx="17">
                  <c:v>29739</c:v>
                </c:pt>
                <c:pt idx="18">
                  <c:v>29769</c:v>
                </c:pt>
                <c:pt idx="19">
                  <c:v>29800</c:v>
                </c:pt>
                <c:pt idx="20">
                  <c:v>29831</c:v>
                </c:pt>
                <c:pt idx="21">
                  <c:v>29862</c:v>
                </c:pt>
                <c:pt idx="22">
                  <c:v>29892</c:v>
                </c:pt>
                <c:pt idx="23">
                  <c:v>29922</c:v>
                </c:pt>
                <c:pt idx="24">
                  <c:v>29953</c:v>
                </c:pt>
                <c:pt idx="25">
                  <c:v>29984</c:v>
                </c:pt>
                <c:pt idx="26">
                  <c:v>30013</c:v>
                </c:pt>
                <c:pt idx="27">
                  <c:v>30044</c:v>
                </c:pt>
                <c:pt idx="28">
                  <c:v>30074</c:v>
                </c:pt>
                <c:pt idx="29">
                  <c:v>30105</c:v>
                </c:pt>
                <c:pt idx="30">
                  <c:v>30135</c:v>
                </c:pt>
                <c:pt idx="31">
                  <c:v>30166</c:v>
                </c:pt>
                <c:pt idx="32">
                  <c:v>30197</c:v>
                </c:pt>
                <c:pt idx="33">
                  <c:v>30228</c:v>
                </c:pt>
                <c:pt idx="34">
                  <c:v>30258</c:v>
                </c:pt>
                <c:pt idx="35">
                  <c:v>30288</c:v>
                </c:pt>
                <c:pt idx="36">
                  <c:v>30319</c:v>
                </c:pt>
                <c:pt idx="37">
                  <c:v>30350</c:v>
                </c:pt>
                <c:pt idx="38">
                  <c:v>30379</c:v>
                </c:pt>
                <c:pt idx="39">
                  <c:v>30410</c:v>
                </c:pt>
                <c:pt idx="40">
                  <c:v>30440</c:v>
                </c:pt>
                <c:pt idx="41">
                  <c:v>30471</c:v>
                </c:pt>
                <c:pt idx="42">
                  <c:v>30501</c:v>
                </c:pt>
                <c:pt idx="43">
                  <c:v>30532</c:v>
                </c:pt>
                <c:pt idx="44">
                  <c:v>30563</c:v>
                </c:pt>
                <c:pt idx="45">
                  <c:v>30594</c:v>
                </c:pt>
                <c:pt idx="46">
                  <c:v>30624</c:v>
                </c:pt>
                <c:pt idx="47">
                  <c:v>30654</c:v>
                </c:pt>
                <c:pt idx="48">
                  <c:v>30685</c:v>
                </c:pt>
                <c:pt idx="49">
                  <c:v>30716</c:v>
                </c:pt>
                <c:pt idx="50">
                  <c:v>30745</c:v>
                </c:pt>
                <c:pt idx="51">
                  <c:v>30776</c:v>
                </c:pt>
                <c:pt idx="52">
                  <c:v>30806</c:v>
                </c:pt>
                <c:pt idx="53">
                  <c:v>30837</c:v>
                </c:pt>
                <c:pt idx="54">
                  <c:v>30867</c:v>
                </c:pt>
                <c:pt idx="55">
                  <c:v>30898</c:v>
                </c:pt>
                <c:pt idx="56">
                  <c:v>30929</c:v>
                </c:pt>
                <c:pt idx="57">
                  <c:v>30960</c:v>
                </c:pt>
                <c:pt idx="58">
                  <c:v>30990</c:v>
                </c:pt>
                <c:pt idx="59">
                  <c:v>31020</c:v>
                </c:pt>
                <c:pt idx="60">
                  <c:v>31051</c:v>
                </c:pt>
                <c:pt idx="61">
                  <c:v>31082</c:v>
                </c:pt>
                <c:pt idx="62">
                  <c:v>31111</c:v>
                </c:pt>
                <c:pt idx="63">
                  <c:v>31142</c:v>
                </c:pt>
                <c:pt idx="64">
                  <c:v>31172</c:v>
                </c:pt>
                <c:pt idx="65">
                  <c:v>31203</c:v>
                </c:pt>
                <c:pt idx="66">
                  <c:v>31233</c:v>
                </c:pt>
                <c:pt idx="67">
                  <c:v>31264</c:v>
                </c:pt>
                <c:pt idx="68">
                  <c:v>31295</c:v>
                </c:pt>
                <c:pt idx="69">
                  <c:v>31326</c:v>
                </c:pt>
                <c:pt idx="70">
                  <c:v>31356</c:v>
                </c:pt>
                <c:pt idx="71">
                  <c:v>31386</c:v>
                </c:pt>
                <c:pt idx="72">
                  <c:v>31417</c:v>
                </c:pt>
                <c:pt idx="73">
                  <c:v>31448</c:v>
                </c:pt>
                <c:pt idx="74">
                  <c:v>31477</c:v>
                </c:pt>
                <c:pt idx="75">
                  <c:v>31508</c:v>
                </c:pt>
                <c:pt idx="76">
                  <c:v>31538</c:v>
                </c:pt>
                <c:pt idx="77">
                  <c:v>31569</c:v>
                </c:pt>
                <c:pt idx="78">
                  <c:v>31599</c:v>
                </c:pt>
                <c:pt idx="79">
                  <c:v>31630</c:v>
                </c:pt>
                <c:pt idx="80">
                  <c:v>31661</c:v>
                </c:pt>
                <c:pt idx="81">
                  <c:v>31692</c:v>
                </c:pt>
                <c:pt idx="82">
                  <c:v>31722</c:v>
                </c:pt>
                <c:pt idx="83">
                  <c:v>31752</c:v>
                </c:pt>
                <c:pt idx="84">
                  <c:v>31783</c:v>
                </c:pt>
                <c:pt idx="85">
                  <c:v>31814</c:v>
                </c:pt>
                <c:pt idx="86">
                  <c:v>31843</c:v>
                </c:pt>
                <c:pt idx="87">
                  <c:v>31874</c:v>
                </c:pt>
                <c:pt idx="88">
                  <c:v>31904</c:v>
                </c:pt>
                <c:pt idx="89">
                  <c:v>31935</c:v>
                </c:pt>
                <c:pt idx="90">
                  <c:v>31965</c:v>
                </c:pt>
                <c:pt idx="91">
                  <c:v>31996</c:v>
                </c:pt>
                <c:pt idx="92">
                  <c:v>32027</c:v>
                </c:pt>
                <c:pt idx="93">
                  <c:v>32058</c:v>
                </c:pt>
                <c:pt idx="94">
                  <c:v>32088</c:v>
                </c:pt>
                <c:pt idx="95">
                  <c:v>32118</c:v>
                </c:pt>
                <c:pt idx="96">
                  <c:v>32149</c:v>
                </c:pt>
                <c:pt idx="97">
                  <c:v>32180</c:v>
                </c:pt>
                <c:pt idx="98">
                  <c:v>32209</c:v>
                </c:pt>
                <c:pt idx="99">
                  <c:v>32240</c:v>
                </c:pt>
                <c:pt idx="100">
                  <c:v>32270</c:v>
                </c:pt>
                <c:pt idx="101">
                  <c:v>32301</c:v>
                </c:pt>
                <c:pt idx="102">
                  <c:v>32331</c:v>
                </c:pt>
                <c:pt idx="103">
                  <c:v>32362</c:v>
                </c:pt>
                <c:pt idx="104">
                  <c:v>32393</c:v>
                </c:pt>
                <c:pt idx="105">
                  <c:v>32424</c:v>
                </c:pt>
                <c:pt idx="106">
                  <c:v>32454</c:v>
                </c:pt>
                <c:pt idx="107">
                  <c:v>32484</c:v>
                </c:pt>
                <c:pt idx="108">
                  <c:v>32515</c:v>
                </c:pt>
                <c:pt idx="109">
                  <c:v>32546</c:v>
                </c:pt>
                <c:pt idx="110">
                  <c:v>32575</c:v>
                </c:pt>
                <c:pt idx="111">
                  <c:v>32606</c:v>
                </c:pt>
                <c:pt idx="112">
                  <c:v>32636</c:v>
                </c:pt>
                <c:pt idx="113">
                  <c:v>32667</c:v>
                </c:pt>
                <c:pt idx="114">
                  <c:v>32697</c:v>
                </c:pt>
                <c:pt idx="115">
                  <c:v>32728</c:v>
                </c:pt>
                <c:pt idx="116">
                  <c:v>32759</c:v>
                </c:pt>
                <c:pt idx="117">
                  <c:v>32790</c:v>
                </c:pt>
                <c:pt idx="118">
                  <c:v>32820</c:v>
                </c:pt>
                <c:pt idx="119">
                  <c:v>32850</c:v>
                </c:pt>
                <c:pt idx="120">
                  <c:v>32881</c:v>
                </c:pt>
                <c:pt idx="121">
                  <c:v>32912</c:v>
                </c:pt>
                <c:pt idx="122">
                  <c:v>32941</c:v>
                </c:pt>
                <c:pt idx="123">
                  <c:v>32972</c:v>
                </c:pt>
                <c:pt idx="124">
                  <c:v>33002</c:v>
                </c:pt>
                <c:pt idx="125">
                  <c:v>33033</c:v>
                </c:pt>
                <c:pt idx="126">
                  <c:v>33063</c:v>
                </c:pt>
                <c:pt idx="127">
                  <c:v>33094</c:v>
                </c:pt>
                <c:pt idx="128">
                  <c:v>33125</c:v>
                </c:pt>
                <c:pt idx="129">
                  <c:v>33156</c:v>
                </c:pt>
                <c:pt idx="130">
                  <c:v>33186</c:v>
                </c:pt>
                <c:pt idx="131">
                  <c:v>33216</c:v>
                </c:pt>
                <c:pt idx="132">
                  <c:v>33247</c:v>
                </c:pt>
                <c:pt idx="133">
                  <c:v>33278</c:v>
                </c:pt>
                <c:pt idx="134">
                  <c:v>33307</c:v>
                </c:pt>
                <c:pt idx="135">
                  <c:v>33338</c:v>
                </c:pt>
                <c:pt idx="136">
                  <c:v>33368</c:v>
                </c:pt>
                <c:pt idx="137">
                  <c:v>33399</c:v>
                </c:pt>
                <c:pt idx="138">
                  <c:v>33429</c:v>
                </c:pt>
                <c:pt idx="139">
                  <c:v>33460</c:v>
                </c:pt>
                <c:pt idx="140">
                  <c:v>33491</c:v>
                </c:pt>
                <c:pt idx="141">
                  <c:v>33522</c:v>
                </c:pt>
                <c:pt idx="142">
                  <c:v>33552</c:v>
                </c:pt>
                <c:pt idx="143">
                  <c:v>33582</c:v>
                </c:pt>
                <c:pt idx="144">
                  <c:v>33613</c:v>
                </c:pt>
                <c:pt idx="145">
                  <c:v>33644</c:v>
                </c:pt>
                <c:pt idx="146">
                  <c:v>33673</c:v>
                </c:pt>
                <c:pt idx="147">
                  <c:v>33704</c:v>
                </c:pt>
                <c:pt idx="148">
                  <c:v>33734</c:v>
                </c:pt>
                <c:pt idx="149">
                  <c:v>33765</c:v>
                </c:pt>
                <c:pt idx="150">
                  <c:v>33795</c:v>
                </c:pt>
                <c:pt idx="151">
                  <c:v>33826</c:v>
                </c:pt>
                <c:pt idx="152">
                  <c:v>33857</c:v>
                </c:pt>
                <c:pt idx="153">
                  <c:v>33888</c:v>
                </c:pt>
                <c:pt idx="154">
                  <c:v>33918</c:v>
                </c:pt>
                <c:pt idx="155">
                  <c:v>33948</c:v>
                </c:pt>
                <c:pt idx="156">
                  <c:v>33979</c:v>
                </c:pt>
                <c:pt idx="157">
                  <c:v>34010</c:v>
                </c:pt>
                <c:pt idx="158">
                  <c:v>34039</c:v>
                </c:pt>
                <c:pt idx="159">
                  <c:v>34070</c:v>
                </c:pt>
                <c:pt idx="160">
                  <c:v>34100</c:v>
                </c:pt>
                <c:pt idx="161">
                  <c:v>34131</c:v>
                </c:pt>
                <c:pt idx="162">
                  <c:v>34161</c:v>
                </c:pt>
                <c:pt idx="163">
                  <c:v>34192</c:v>
                </c:pt>
                <c:pt idx="164">
                  <c:v>34223</c:v>
                </c:pt>
                <c:pt idx="165">
                  <c:v>34254</c:v>
                </c:pt>
                <c:pt idx="166">
                  <c:v>34284</c:v>
                </c:pt>
                <c:pt idx="167">
                  <c:v>34314</c:v>
                </c:pt>
                <c:pt idx="168">
                  <c:v>34345</c:v>
                </c:pt>
                <c:pt idx="169">
                  <c:v>34376</c:v>
                </c:pt>
                <c:pt idx="170">
                  <c:v>34405</c:v>
                </c:pt>
                <c:pt idx="171">
                  <c:v>34436</c:v>
                </c:pt>
                <c:pt idx="172">
                  <c:v>34466</c:v>
                </c:pt>
                <c:pt idx="173">
                  <c:v>34497</c:v>
                </c:pt>
                <c:pt idx="174">
                  <c:v>34527</c:v>
                </c:pt>
                <c:pt idx="175">
                  <c:v>34558</c:v>
                </c:pt>
                <c:pt idx="176">
                  <c:v>34589</c:v>
                </c:pt>
                <c:pt idx="177">
                  <c:v>34620</c:v>
                </c:pt>
                <c:pt idx="178">
                  <c:v>34650</c:v>
                </c:pt>
                <c:pt idx="179">
                  <c:v>34680</c:v>
                </c:pt>
                <c:pt idx="180">
                  <c:v>34711</c:v>
                </c:pt>
                <c:pt idx="181">
                  <c:v>34742</c:v>
                </c:pt>
                <c:pt idx="182">
                  <c:v>34771</c:v>
                </c:pt>
                <c:pt idx="183">
                  <c:v>34802</c:v>
                </c:pt>
                <c:pt idx="184">
                  <c:v>34832</c:v>
                </c:pt>
                <c:pt idx="185">
                  <c:v>34863</c:v>
                </c:pt>
                <c:pt idx="186">
                  <c:v>34893</c:v>
                </c:pt>
                <c:pt idx="187">
                  <c:v>34924</c:v>
                </c:pt>
                <c:pt idx="188">
                  <c:v>34955</c:v>
                </c:pt>
                <c:pt idx="189">
                  <c:v>34986</c:v>
                </c:pt>
                <c:pt idx="190">
                  <c:v>35016</c:v>
                </c:pt>
                <c:pt idx="191">
                  <c:v>35046</c:v>
                </c:pt>
                <c:pt idx="192">
                  <c:v>35077</c:v>
                </c:pt>
                <c:pt idx="193">
                  <c:v>35108</c:v>
                </c:pt>
                <c:pt idx="194">
                  <c:v>35137</c:v>
                </c:pt>
                <c:pt idx="195">
                  <c:v>35168</c:v>
                </c:pt>
                <c:pt idx="196">
                  <c:v>35198</c:v>
                </c:pt>
                <c:pt idx="197">
                  <c:v>35229</c:v>
                </c:pt>
                <c:pt idx="198">
                  <c:v>35259</c:v>
                </c:pt>
                <c:pt idx="199">
                  <c:v>35290</c:v>
                </c:pt>
                <c:pt idx="200">
                  <c:v>35321</c:v>
                </c:pt>
                <c:pt idx="201">
                  <c:v>35352</c:v>
                </c:pt>
                <c:pt idx="202">
                  <c:v>35382</c:v>
                </c:pt>
                <c:pt idx="203">
                  <c:v>35412</c:v>
                </c:pt>
                <c:pt idx="204">
                  <c:v>35443</c:v>
                </c:pt>
                <c:pt idx="205">
                  <c:v>35474</c:v>
                </c:pt>
                <c:pt idx="206">
                  <c:v>35503</c:v>
                </c:pt>
                <c:pt idx="207">
                  <c:v>35534</c:v>
                </c:pt>
                <c:pt idx="208">
                  <c:v>35564</c:v>
                </c:pt>
                <c:pt idx="209">
                  <c:v>35595</c:v>
                </c:pt>
                <c:pt idx="210">
                  <c:v>35625</c:v>
                </c:pt>
                <c:pt idx="211">
                  <c:v>35656</c:v>
                </c:pt>
                <c:pt idx="212">
                  <c:v>35687</c:v>
                </c:pt>
                <c:pt idx="213">
                  <c:v>35718</c:v>
                </c:pt>
                <c:pt idx="214">
                  <c:v>35748</c:v>
                </c:pt>
                <c:pt idx="215">
                  <c:v>35778</c:v>
                </c:pt>
                <c:pt idx="216">
                  <c:v>35809</c:v>
                </c:pt>
                <c:pt idx="217">
                  <c:v>35840</c:v>
                </c:pt>
                <c:pt idx="218">
                  <c:v>35869</c:v>
                </c:pt>
                <c:pt idx="219">
                  <c:v>35900</c:v>
                </c:pt>
                <c:pt idx="220">
                  <c:v>35930</c:v>
                </c:pt>
                <c:pt idx="221">
                  <c:v>35961</c:v>
                </c:pt>
                <c:pt idx="222">
                  <c:v>35991</c:v>
                </c:pt>
                <c:pt idx="223">
                  <c:v>36022</c:v>
                </c:pt>
                <c:pt idx="224">
                  <c:v>36053</c:v>
                </c:pt>
                <c:pt idx="225">
                  <c:v>36084</c:v>
                </c:pt>
                <c:pt idx="226">
                  <c:v>36114</c:v>
                </c:pt>
                <c:pt idx="227">
                  <c:v>36144</c:v>
                </c:pt>
                <c:pt idx="228">
                  <c:v>36175</c:v>
                </c:pt>
                <c:pt idx="229">
                  <c:v>36206</c:v>
                </c:pt>
                <c:pt idx="230">
                  <c:v>36235</c:v>
                </c:pt>
                <c:pt idx="231">
                  <c:v>36266</c:v>
                </c:pt>
                <c:pt idx="232">
                  <c:v>36296</c:v>
                </c:pt>
                <c:pt idx="233">
                  <c:v>36327</c:v>
                </c:pt>
                <c:pt idx="234">
                  <c:v>36357</c:v>
                </c:pt>
                <c:pt idx="235">
                  <c:v>36388</c:v>
                </c:pt>
                <c:pt idx="236">
                  <c:v>36419</c:v>
                </c:pt>
                <c:pt idx="237">
                  <c:v>36450</c:v>
                </c:pt>
                <c:pt idx="238">
                  <c:v>36480</c:v>
                </c:pt>
                <c:pt idx="239">
                  <c:v>36510</c:v>
                </c:pt>
                <c:pt idx="240">
                  <c:v>36541</c:v>
                </c:pt>
                <c:pt idx="241">
                  <c:v>36572</c:v>
                </c:pt>
                <c:pt idx="242">
                  <c:v>36601</c:v>
                </c:pt>
                <c:pt idx="243">
                  <c:v>36632</c:v>
                </c:pt>
                <c:pt idx="244">
                  <c:v>36662</c:v>
                </c:pt>
                <c:pt idx="245">
                  <c:v>36693</c:v>
                </c:pt>
                <c:pt idx="246">
                  <c:v>36723</c:v>
                </c:pt>
                <c:pt idx="247">
                  <c:v>36754</c:v>
                </c:pt>
                <c:pt idx="248">
                  <c:v>36785</c:v>
                </c:pt>
                <c:pt idx="249">
                  <c:v>36816</c:v>
                </c:pt>
                <c:pt idx="250">
                  <c:v>36846</c:v>
                </c:pt>
                <c:pt idx="251">
                  <c:v>36876</c:v>
                </c:pt>
                <c:pt idx="252">
                  <c:v>36907</c:v>
                </c:pt>
                <c:pt idx="253">
                  <c:v>36938</c:v>
                </c:pt>
                <c:pt idx="254">
                  <c:v>36967</c:v>
                </c:pt>
                <c:pt idx="255">
                  <c:v>36998</c:v>
                </c:pt>
                <c:pt idx="256">
                  <c:v>37028</c:v>
                </c:pt>
                <c:pt idx="257">
                  <c:v>37059</c:v>
                </c:pt>
                <c:pt idx="258">
                  <c:v>37089</c:v>
                </c:pt>
                <c:pt idx="259">
                  <c:v>37120</c:v>
                </c:pt>
                <c:pt idx="260">
                  <c:v>37151</c:v>
                </c:pt>
                <c:pt idx="261">
                  <c:v>37182</c:v>
                </c:pt>
                <c:pt idx="262">
                  <c:v>37212</c:v>
                </c:pt>
                <c:pt idx="263">
                  <c:v>37242</c:v>
                </c:pt>
                <c:pt idx="264">
                  <c:v>37273</c:v>
                </c:pt>
                <c:pt idx="265">
                  <c:v>37304</c:v>
                </c:pt>
                <c:pt idx="266">
                  <c:v>37333</c:v>
                </c:pt>
                <c:pt idx="267">
                  <c:v>37364</c:v>
                </c:pt>
                <c:pt idx="268">
                  <c:v>37394</c:v>
                </c:pt>
                <c:pt idx="269">
                  <c:v>37425</c:v>
                </c:pt>
                <c:pt idx="270">
                  <c:v>37455</c:v>
                </c:pt>
                <c:pt idx="271">
                  <c:v>37486</c:v>
                </c:pt>
                <c:pt idx="272">
                  <c:v>37517</c:v>
                </c:pt>
                <c:pt idx="273">
                  <c:v>37548</c:v>
                </c:pt>
                <c:pt idx="274">
                  <c:v>37578</c:v>
                </c:pt>
                <c:pt idx="275">
                  <c:v>37608</c:v>
                </c:pt>
                <c:pt idx="276">
                  <c:v>37639</c:v>
                </c:pt>
                <c:pt idx="277">
                  <c:v>37670</c:v>
                </c:pt>
                <c:pt idx="278">
                  <c:v>37699</c:v>
                </c:pt>
                <c:pt idx="279">
                  <c:v>37730</c:v>
                </c:pt>
                <c:pt idx="280">
                  <c:v>37760</c:v>
                </c:pt>
                <c:pt idx="281">
                  <c:v>37791</c:v>
                </c:pt>
                <c:pt idx="282">
                  <c:v>37821</c:v>
                </c:pt>
                <c:pt idx="283">
                  <c:v>37852</c:v>
                </c:pt>
                <c:pt idx="284">
                  <c:v>37883</c:v>
                </c:pt>
                <c:pt idx="285">
                  <c:v>37914</c:v>
                </c:pt>
                <c:pt idx="286">
                  <c:v>37944</c:v>
                </c:pt>
                <c:pt idx="287">
                  <c:v>37974</c:v>
                </c:pt>
                <c:pt idx="288">
                  <c:v>38005</c:v>
                </c:pt>
                <c:pt idx="289">
                  <c:v>38036</c:v>
                </c:pt>
                <c:pt idx="290">
                  <c:v>38065</c:v>
                </c:pt>
                <c:pt idx="291">
                  <c:v>38096</c:v>
                </c:pt>
                <c:pt idx="292">
                  <c:v>38126</c:v>
                </c:pt>
                <c:pt idx="293">
                  <c:v>38157</c:v>
                </c:pt>
                <c:pt idx="294">
                  <c:v>38187</c:v>
                </c:pt>
                <c:pt idx="295">
                  <c:v>38218</c:v>
                </c:pt>
                <c:pt idx="296">
                  <c:v>38249</c:v>
                </c:pt>
                <c:pt idx="297">
                  <c:v>38280</c:v>
                </c:pt>
                <c:pt idx="298">
                  <c:v>38310</c:v>
                </c:pt>
                <c:pt idx="299">
                  <c:v>38340</c:v>
                </c:pt>
                <c:pt idx="300">
                  <c:v>38371</c:v>
                </c:pt>
                <c:pt idx="301">
                  <c:v>38402</c:v>
                </c:pt>
                <c:pt idx="302">
                  <c:v>38431</c:v>
                </c:pt>
                <c:pt idx="303">
                  <c:v>38462</c:v>
                </c:pt>
                <c:pt idx="304">
                  <c:v>38492</c:v>
                </c:pt>
                <c:pt idx="305">
                  <c:v>38523</c:v>
                </c:pt>
                <c:pt idx="306">
                  <c:v>38553</c:v>
                </c:pt>
                <c:pt idx="307">
                  <c:v>38584</c:v>
                </c:pt>
                <c:pt idx="308">
                  <c:v>38615</c:v>
                </c:pt>
                <c:pt idx="309">
                  <c:v>38646</c:v>
                </c:pt>
                <c:pt idx="310">
                  <c:v>38676</c:v>
                </c:pt>
                <c:pt idx="311">
                  <c:v>38706</c:v>
                </c:pt>
                <c:pt idx="312">
                  <c:v>38737</c:v>
                </c:pt>
                <c:pt idx="313">
                  <c:v>38768</c:v>
                </c:pt>
                <c:pt idx="314">
                  <c:v>38799</c:v>
                </c:pt>
                <c:pt idx="315">
                  <c:v>38830</c:v>
                </c:pt>
                <c:pt idx="316">
                  <c:v>38861</c:v>
                </c:pt>
                <c:pt idx="317">
                  <c:v>38892</c:v>
                </c:pt>
                <c:pt idx="318">
                  <c:v>38923</c:v>
                </c:pt>
                <c:pt idx="319">
                  <c:v>38954</c:v>
                </c:pt>
                <c:pt idx="320">
                  <c:v>38985</c:v>
                </c:pt>
                <c:pt idx="321">
                  <c:v>39016</c:v>
                </c:pt>
                <c:pt idx="322">
                  <c:v>39047</c:v>
                </c:pt>
                <c:pt idx="323">
                  <c:v>39078</c:v>
                </c:pt>
                <c:pt idx="324">
                  <c:v>39109</c:v>
                </c:pt>
                <c:pt idx="325">
                  <c:v>39140</c:v>
                </c:pt>
                <c:pt idx="326">
                  <c:v>39171</c:v>
                </c:pt>
                <c:pt idx="327">
                  <c:v>39202</c:v>
                </c:pt>
                <c:pt idx="328">
                  <c:v>39233</c:v>
                </c:pt>
                <c:pt idx="329">
                  <c:v>39263</c:v>
                </c:pt>
                <c:pt idx="330">
                  <c:v>39294</c:v>
                </c:pt>
                <c:pt idx="331">
                  <c:v>39325</c:v>
                </c:pt>
                <c:pt idx="332">
                  <c:v>39355</c:v>
                </c:pt>
                <c:pt idx="333">
                  <c:v>39386</c:v>
                </c:pt>
                <c:pt idx="334">
                  <c:v>39416</c:v>
                </c:pt>
                <c:pt idx="335">
                  <c:v>39447</c:v>
                </c:pt>
                <c:pt idx="336">
                  <c:v>39478</c:v>
                </c:pt>
                <c:pt idx="337">
                  <c:v>39507</c:v>
                </c:pt>
                <c:pt idx="338">
                  <c:v>39538</c:v>
                </c:pt>
                <c:pt idx="339">
                  <c:v>39568</c:v>
                </c:pt>
                <c:pt idx="340">
                  <c:v>39599</c:v>
                </c:pt>
                <c:pt idx="341">
                  <c:v>39629</c:v>
                </c:pt>
                <c:pt idx="342">
                  <c:v>39660</c:v>
                </c:pt>
                <c:pt idx="343">
                  <c:v>39691</c:v>
                </c:pt>
                <c:pt idx="344">
                  <c:v>39721</c:v>
                </c:pt>
                <c:pt idx="345">
                  <c:v>39751</c:v>
                </c:pt>
                <c:pt idx="346">
                  <c:v>39781</c:v>
                </c:pt>
                <c:pt idx="347">
                  <c:v>39811</c:v>
                </c:pt>
                <c:pt idx="348">
                  <c:v>39841</c:v>
                </c:pt>
                <c:pt idx="349">
                  <c:v>39871</c:v>
                </c:pt>
                <c:pt idx="350">
                  <c:v>39901</c:v>
                </c:pt>
                <c:pt idx="351">
                  <c:v>39931</c:v>
                </c:pt>
                <c:pt idx="352">
                  <c:v>39961</c:v>
                </c:pt>
                <c:pt idx="353">
                  <c:v>39991</c:v>
                </c:pt>
                <c:pt idx="354">
                  <c:v>40021</c:v>
                </c:pt>
                <c:pt idx="355">
                  <c:v>40051</c:v>
                </c:pt>
                <c:pt idx="356">
                  <c:v>40081</c:v>
                </c:pt>
                <c:pt idx="357">
                  <c:v>40111</c:v>
                </c:pt>
                <c:pt idx="358">
                  <c:v>40141</c:v>
                </c:pt>
                <c:pt idx="359">
                  <c:v>40171</c:v>
                </c:pt>
              </c:strCache>
            </c:strRef>
          </c:cat>
          <c:val>
            <c:numRef>
              <c:f>monthdata!$F$8:$F$367</c:f>
              <c:numCache>
                <c:ptCount val="360"/>
                <c:pt idx="0">
                  <c:v>90.8</c:v>
                </c:pt>
                <c:pt idx="1">
                  <c:v>95.3</c:v>
                </c:pt>
                <c:pt idx="2">
                  <c:v>97.1</c:v>
                </c:pt>
                <c:pt idx="3">
                  <c:v>97.4</c:v>
                </c:pt>
                <c:pt idx="4">
                  <c:v>97.2</c:v>
                </c:pt>
                <c:pt idx="5">
                  <c:v>97.9</c:v>
                </c:pt>
                <c:pt idx="6">
                  <c:v>97.9</c:v>
                </c:pt>
                <c:pt idx="7">
                  <c:v>97.9</c:v>
                </c:pt>
                <c:pt idx="8">
                  <c:v>98.1</c:v>
                </c:pt>
                <c:pt idx="9">
                  <c:v>98.7</c:v>
                </c:pt>
                <c:pt idx="10">
                  <c:v>101</c:v>
                </c:pt>
                <c:pt idx="11">
                  <c:v>106.5</c:v>
                </c:pt>
                <c:pt idx="12">
                  <c:v>114.4</c:v>
                </c:pt>
                <c:pt idx="13">
                  <c:v>123.4</c:v>
                </c:pt>
                <c:pt idx="14">
                  <c:v>125.5</c:v>
                </c:pt>
                <c:pt idx="15">
                  <c:v>123.9</c:v>
                </c:pt>
                <c:pt idx="16">
                  <c:v>122.7</c:v>
                </c:pt>
                <c:pt idx="17">
                  <c:v>120.9</c:v>
                </c:pt>
                <c:pt idx="18">
                  <c:v>121</c:v>
                </c:pt>
                <c:pt idx="19">
                  <c:v>119.4</c:v>
                </c:pt>
                <c:pt idx="20">
                  <c:v>119.7</c:v>
                </c:pt>
                <c:pt idx="21">
                  <c:v>118.8</c:v>
                </c:pt>
                <c:pt idx="22">
                  <c:v>120.8</c:v>
                </c:pt>
                <c:pt idx="23">
                  <c:v>122</c:v>
                </c:pt>
                <c:pt idx="24">
                  <c:v>120.599998474121</c:v>
                </c:pt>
                <c:pt idx="25">
                  <c:v>119.199996948242</c:v>
                </c:pt>
                <c:pt idx="26">
                  <c:v>113.900001525879</c:v>
                </c:pt>
                <c:pt idx="27">
                  <c:v>111.699996948242</c:v>
                </c:pt>
                <c:pt idx="28">
                  <c:v>113</c:v>
                </c:pt>
                <c:pt idx="29">
                  <c:v>114.800003051758</c:v>
                </c:pt>
                <c:pt idx="30">
                  <c:v>114.400001525879</c:v>
                </c:pt>
                <c:pt idx="31">
                  <c:v>114.400001525879</c:v>
                </c:pt>
                <c:pt idx="32">
                  <c:v>113.699996948242</c:v>
                </c:pt>
                <c:pt idx="33">
                  <c:v>118.199996948242</c:v>
                </c:pt>
                <c:pt idx="34">
                  <c:v>120.099998474121</c:v>
                </c:pt>
                <c:pt idx="35">
                  <c:v>118.199996948242</c:v>
                </c:pt>
                <c:pt idx="36">
                  <c:v>115</c:v>
                </c:pt>
                <c:pt idx="37">
                  <c:v>111.599998474121</c:v>
                </c:pt>
                <c:pt idx="38">
                  <c:v>105.099998474121</c:v>
                </c:pt>
                <c:pt idx="39">
                  <c:v>103.5</c:v>
                </c:pt>
                <c:pt idx="40">
                  <c:v>104.800003051758</c:v>
                </c:pt>
                <c:pt idx="41">
                  <c:v>106</c:v>
                </c:pt>
                <c:pt idx="42">
                  <c:v>105</c:v>
                </c:pt>
                <c:pt idx="43">
                  <c:v>104.900001525879</c:v>
                </c:pt>
                <c:pt idx="44">
                  <c:v>105.699996948242</c:v>
                </c:pt>
                <c:pt idx="45">
                  <c:v>106</c:v>
                </c:pt>
                <c:pt idx="46">
                  <c:v>106</c:v>
                </c:pt>
                <c:pt idx="47">
                  <c:v>106.699996948242</c:v>
                </c:pt>
                <c:pt idx="48">
                  <c:v>112</c:v>
                </c:pt>
                <c:pt idx="49">
                  <c:v>116.900001525879</c:v>
                </c:pt>
                <c:pt idx="50">
                  <c:v>111.300003051758</c:v>
                </c:pt>
                <c:pt idx="51">
                  <c:v>109.800003051758</c:v>
                </c:pt>
                <c:pt idx="52">
                  <c:v>108.400001525879</c:v>
                </c:pt>
                <c:pt idx="53">
                  <c:v>107.199996948242</c:v>
                </c:pt>
                <c:pt idx="54">
                  <c:v>104.800003051758</c:v>
                </c:pt>
                <c:pt idx="55">
                  <c:v>103.300003051758</c:v>
                </c:pt>
                <c:pt idx="56">
                  <c:v>103.599998474121</c:v>
                </c:pt>
                <c:pt idx="57">
                  <c:v>104.900001525879</c:v>
                </c:pt>
                <c:pt idx="58">
                  <c:v>105.300003051758</c:v>
                </c:pt>
                <c:pt idx="59">
                  <c:v>104.800003051758</c:v>
                </c:pt>
                <c:pt idx="60">
                  <c:v>104.900001525879</c:v>
                </c:pt>
                <c:pt idx="61">
                  <c:v>105.400001525879</c:v>
                </c:pt>
                <c:pt idx="62">
                  <c:v>105</c:v>
                </c:pt>
                <c:pt idx="63">
                  <c:v>105.300003051758</c:v>
                </c:pt>
                <c:pt idx="64">
                  <c:v>103.599998474121</c:v>
                </c:pt>
                <c:pt idx="65">
                  <c:v>100.699996948242</c:v>
                </c:pt>
                <c:pt idx="66">
                  <c:v>98</c:v>
                </c:pt>
                <c:pt idx="67">
                  <c:v>97.3000030517578</c:v>
                </c:pt>
                <c:pt idx="68">
                  <c:v>99.5999984741211</c:v>
                </c:pt>
                <c:pt idx="69">
                  <c:v>103</c:v>
                </c:pt>
                <c:pt idx="70">
                  <c:v>108.599998474121</c:v>
                </c:pt>
                <c:pt idx="71">
                  <c:v>110.5</c:v>
                </c:pt>
                <c:pt idx="72">
                  <c:v>106.400001525879</c:v>
                </c:pt>
                <c:pt idx="73">
                  <c:v>95.8000030517578</c:v>
                </c:pt>
                <c:pt idx="74">
                  <c:v>88.6999969482422</c:v>
                </c:pt>
                <c:pt idx="75">
                  <c:v>81.1999969482422</c:v>
                </c:pt>
                <c:pt idx="76">
                  <c:v>77.4000015258789</c:v>
                </c:pt>
                <c:pt idx="77">
                  <c:v>72.8000030517578</c:v>
                </c:pt>
                <c:pt idx="78">
                  <c:v>67</c:v>
                </c:pt>
                <c:pt idx="79">
                  <c:v>66.3000030517578</c:v>
                </c:pt>
                <c:pt idx="80">
                  <c:v>68.0999984741211</c:v>
                </c:pt>
                <c:pt idx="81">
                  <c:v>67.4000015258789</c:v>
                </c:pt>
                <c:pt idx="82">
                  <c:v>68.1999969482422</c:v>
                </c:pt>
                <c:pt idx="83">
                  <c:v>70.5999984741211</c:v>
                </c:pt>
                <c:pt idx="84">
                  <c:v>78.5</c:v>
                </c:pt>
                <c:pt idx="85">
                  <c:v>79.9000015258789</c:v>
                </c:pt>
                <c:pt idx="86">
                  <c:v>79.0999984741211</c:v>
                </c:pt>
                <c:pt idx="87">
                  <c:v>78.6999969482422</c:v>
                </c:pt>
                <c:pt idx="88">
                  <c:v>78.5999984741211</c:v>
                </c:pt>
                <c:pt idx="89">
                  <c:v>77.8000030517578</c:v>
                </c:pt>
                <c:pt idx="90">
                  <c:v>78.6999969482422</c:v>
                </c:pt>
                <c:pt idx="91">
                  <c:v>78.8000030517578</c:v>
                </c:pt>
                <c:pt idx="92">
                  <c:v>78.9000015258789</c:v>
                </c:pt>
                <c:pt idx="93">
                  <c:v>81.1999969482422</c:v>
                </c:pt>
                <c:pt idx="94">
                  <c:v>83.5</c:v>
                </c:pt>
                <c:pt idx="95">
                  <c:v>84</c:v>
                </c:pt>
                <c:pt idx="96">
                  <c:v>84.6999969482422</c:v>
                </c:pt>
                <c:pt idx="97">
                  <c:v>83.9000015258789</c:v>
                </c:pt>
                <c:pt idx="98">
                  <c:v>83.0999984741211</c:v>
                </c:pt>
                <c:pt idx="99">
                  <c:v>83.0999984741211</c:v>
                </c:pt>
                <c:pt idx="100">
                  <c:v>81.9000015258789</c:v>
                </c:pt>
                <c:pt idx="101">
                  <c:v>79.0999984741211</c:v>
                </c:pt>
                <c:pt idx="102">
                  <c:v>76.6999969482422</c:v>
                </c:pt>
                <c:pt idx="103">
                  <c:v>73.6999969482422</c:v>
                </c:pt>
                <c:pt idx="104">
                  <c:v>75.9000015258789</c:v>
                </c:pt>
                <c:pt idx="105">
                  <c:v>75.5</c:v>
                </c:pt>
                <c:pt idx="106">
                  <c:v>77.1999969482422</c:v>
                </c:pt>
                <c:pt idx="107">
                  <c:v>81.4000015258789</c:v>
                </c:pt>
                <c:pt idx="108">
                  <c:v>84.9000015258789</c:v>
                </c:pt>
                <c:pt idx="109">
                  <c:v>85.5</c:v>
                </c:pt>
                <c:pt idx="110">
                  <c:v>87.0999984741211</c:v>
                </c:pt>
                <c:pt idx="111">
                  <c:v>87.8000030517578</c:v>
                </c:pt>
                <c:pt idx="112">
                  <c:v>86.5999984741211</c:v>
                </c:pt>
                <c:pt idx="113">
                  <c:v>84.0999984741211</c:v>
                </c:pt>
                <c:pt idx="114">
                  <c:v>82.0999984741211</c:v>
                </c:pt>
                <c:pt idx="115">
                  <c:v>81.5</c:v>
                </c:pt>
                <c:pt idx="116">
                  <c:v>81.5</c:v>
                </c:pt>
                <c:pt idx="117">
                  <c:v>85.5999984741211</c:v>
                </c:pt>
                <c:pt idx="118">
                  <c:v>88.3000030517578</c:v>
                </c:pt>
                <c:pt idx="119">
                  <c:v>107.599998474121</c:v>
                </c:pt>
                <c:pt idx="120">
                  <c:v>114</c:v>
                </c:pt>
                <c:pt idx="121">
                  <c:v>96.5</c:v>
                </c:pt>
                <c:pt idx="122">
                  <c:v>94.9000015258789</c:v>
                </c:pt>
                <c:pt idx="123">
                  <c:v>93.1999969482422</c:v>
                </c:pt>
                <c:pt idx="124">
                  <c:v>90.6999969482422</c:v>
                </c:pt>
                <c:pt idx="125">
                  <c:v>86.4000015258789</c:v>
                </c:pt>
                <c:pt idx="126">
                  <c:v>83.6999969482422</c:v>
                </c:pt>
                <c:pt idx="127">
                  <c:v>98.8000030517578</c:v>
                </c:pt>
                <c:pt idx="128">
                  <c:v>114.199996948242</c:v>
                </c:pt>
                <c:pt idx="129">
                  <c:v>125.800003051758</c:v>
                </c:pt>
                <c:pt idx="130">
                  <c:v>124.099998474121</c:v>
                </c:pt>
                <c:pt idx="131">
                  <c:v>119.699996948242</c:v>
                </c:pt>
                <c:pt idx="132">
                  <c:v>117.099998474121</c:v>
                </c:pt>
                <c:pt idx="133">
                  <c:v>110.5</c:v>
                </c:pt>
                <c:pt idx="134">
                  <c:v>102.599998474121</c:v>
                </c:pt>
                <c:pt idx="135">
                  <c:v>96.9000015258789</c:v>
                </c:pt>
                <c:pt idx="136">
                  <c:v>92.5</c:v>
                </c:pt>
                <c:pt idx="137">
                  <c:v>89.3000030517578</c:v>
                </c:pt>
                <c:pt idx="138">
                  <c:v>86.5999984741211</c:v>
                </c:pt>
                <c:pt idx="139">
                  <c:v>87</c:v>
                </c:pt>
                <c:pt idx="140">
                  <c:v>89.6999969482422</c:v>
                </c:pt>
                <c:pt idx="141">
                  <c:v>94</c:v>
                </c:pt>
                <c:pt idx="142">
                  <c:v>98</c:v>
                </c:pt>
                <c:pt idx="143">
                  <c:v>95.9000015258789</c:v>
                </c:pt>
                <c:pt idx="144">
                  <c:v>94.1999969482422</c:v>
                </c:pt>
                <c:pt idx="145">
                  <c:v>94.1999969482422</c:v>
                </c:pt>
                <c:pt idx="146">
                  <c:v>93.1999969482422</c:v>
                </c:pt>
                <c:pt idx="147">
                  <c:v>92.5</c:v>
                </c:pt>
                <c:pt idx="148">
                  <c:v>92.3000030517578</c:v>
                </c:pt>
                <c:pt idx="149">
                  <c:v>92</c:v>
                </c:pt>
                <c:pt idx="150">
                  <c:v>90.4000015258789</c:v>
                </c:pt>
                <c:pt idx="151">
                  <c:v>88.5999984741211</c:v>
                </c:pt>
                <c:pt idx="152">
                  <c:v>90.0999984741211</c:v>
                </c:pt>
                <c:pt idx="153">
                  <c:v>93.6999969482422</c:v>
                </c:pt>
                <c:pt idx="154">
                  <c:v>94.8000030517578</c:v>
                </c:pt>
                <c:pt idx="155">
                  <c:v>94.5</c:v>
                </c:pt>
                <c:pt idx="156">
                  <c:v>94.3000030517578</c:v>
                </c:pt>
                <c:pt idx="157">
                  <c:v>94.5999984741211</c:v>
                </c:pt>
                <c:pt idx="158">
                  <c:v>95.4000015258789</c:v>
                </c:pt>
                <c:pt idx="159">
                  <c:v>92.5999984741211</c:v>
                </c:pt>
                <c:pt idx="160">
                  <c:v>91.0999984741211</c:v>
                </c:pt>
                <c:pt idx="161">
                  <c:v>88.9000015258789</c:v>
                </c:pt>
                <c:pt idx="162">
                  <c:v>85.5999984741211</c:v>
                </c:pt>
                <c:pt idx="163">
                  <c:v>84.0999984741211</c:v>
                </c:pt>
                <c:pt idx="164">
                  <c:v>85.5</c:v>
                </c:pt>
                <c:pt idx="165">
                  <c:v>88.6999969482422</c:v>
                </c:pt>
                <c:pt idx="166">
                  <c:v>88.5</c:v>
                </c:pt>
                <c:pt idx="167">
                  <c:v>86.5999984741211</c:v>
                </c:pt>
                <c:pt idx="168">
                  <c:v>89.5999984741211</c:v>
                </c:pt>
                <c:pt idx="169">
                  <c:v>92.9000015258789</c:v>
                </c:pt>
                <c:pt idx="170">
                  <c:v>91.4000015258789</c:v>
                </c:pt>
                <c:pt idx="171">
                  <c:v>88.1999969482422</c:v>
                </c:pt>
                <c:pt idx="172">
                  <c:v>86.0999984741211</c:v>
                </c:pt>
                <c:pt idx="173">
                  <c:v>85.1999969482422</c:v>
                </c:pt>
                <c:pt idx="174">
                  <c:v>82.6999969482422</c:v>
                </c:pt>
                <c:pt idx="175">
                  <c:v>82.0999984741211</c:v>
                </c:pt>
                <c:pt idx="176">
                  <c:v>83.1999969482422</c:v>
                </c:pt>
                <c:pt idx="177">
                  <c:v>84.6999969482422</c:v>
                </c:pt>
                <c:pt idx="178">
                  <c:v>85.6999969482422</c:v>
                </c:pt>
                <c:pt idx="179">
                  <c:v>86.8000030517578</c:v>
                </c:pt>
                <c:pt idx="180">
                  <c:v>86.9000015258789</c:v>
                </c:pt>
                <c:pt idx="181">
                  <c:v>87.4000015258789</c:v>
                </c:pt>
                <c:pt idx="182">
                  <c:v>86.5999984741211</c:v>
                </c:pt>
                <c:pt idx="183">
                  <c:v>85.4000015258789</c:v>
                </c:pt>
                <c:pt idx="184">
                  <c:v>86.4000015258789</c:v>
                </c:pt>
                <c:pt idx="185">
                  <c:v>84.5999984741211</c:v>
                </c:pt>
                <c:pt idx="186">
                  <c:v>82</c:v>
                </c:pt>
                <c:pt idx="187">
                  <c:v>80.6999969482422</c:v>
                </c:pt>
                <c:pt idx="188">
                  <c:v>82.3000030517578</c:v>
                </c:pt>
                <c:pt idx="189">
                  <c:v>84</c:v>
                </c:pt>
                <c:pt idx="190">
                  <c:v>86.3000030517578</c:v>
                </c:pt>
                <c:pt idx="191">
                  <c:v>91.0999984741211</c:v>
                </c:pt>
                <c:pt idx="192">
                  <c:v>94.5999984741211</c:v>
                </c:pt>
                <c:pt idx="193">
                  <c:v>95.9000015258789</c:v>
                </c:pt>
                <c:pt idx="194">
                  <c:v>99.0999984741211</c:v>
                </c:pt>
                <c:pt idx="195">
                  <c:v>101.5</c:v>
                </c:pt>
                <c:pt idx="196">
                  <c:v>97.8000030517578</c:v>
                </c:pt>
                <c:pt idx="197">
                  <c:v>91</c:v>
                </c:pt>
                <c:pt idx="198">
                  <c:v>87.9000015258789</c:v>
                </c:pt>
                <c:pt idx="199">
                  <c:v>88.0999984741211</c:v>
                </c:pt>
                <c:pt idx="200">
                  <c:v>94.5</c:v>
                </c:pt>
                <c:pt idx="201">
                  <c:v>102.599998474121</c:v>
                </c:pt>
                <c:pt idx="202">
                  <c:v>105.400001525879</c:v>
                </c:pt>
                <c:pt idx="203">
                  <c:v>107.5</c:v>
                </c:pt>
                <c:pt idx="204">
                  <c:v>107.900001525879</c:v>
                </c:pt>
                <c:pt idx="205">
                  <c:v>105.099998474121</c:v>
                </c:pt>
                <c:pt idx="206">
                  <c:v>101.599998474121</c:v>
                </c:pt>
                <c:pt idx="207">
                  <c:v>99.1999969482422</c:v>
                </c:pt>
                <c:pt idx="208">
                  <c:v>96.4000015258789</c:v>
                </c:pt>
                <c:pt idx="209">
                  <c:v>92.3000030517578</c:v>
                </c:pt>
                <c:pt idx="210">
                  <c:v>88.3000030517578</c:v>
                </c:pt>
                <c:pt idx="211">
                  <c:v>86.9000015258789</c:v>
                </c:pt>
                <c:pt idx="212">
                  <c:v>88.6999969482422</c:v>
                </c:pt>
                <c:pt idx="213">
                  <c:v>92.3000030517578</c:v>
                </c:pt>
                <c:pt idx="214">
                  <c:v>94.0999984741211</c:v>
                </c:pt>
                <c:pt idx="215">
                  <c:v>93.8000030517578</c:v>
                </c:pt>
                <c:pt idx="216">
                  <c:v>92.5</c:v>
                </c:pt>
                <c:pt idx="217">
                  <c:v>91.5999984741211</c:v>
                </c:pt>
                <c:pt idx="218">
                  <c:v>89.5999984741211</c:v>
                </c:pt>
                <c:pt idx="219">
                  <c:v>87.6999969482422</c:v>
                </c:pt>
                <c:pt idx="220">
                  <c:v>84.9000015258789</c:v>
                </c:pt>
                <c:pt idx="221">
                  <c:v>81.1999969482422</c:v>
                </c:pt>
                <c:pt idx="222">
                  <c:v>77.6999969482422</c:v>
                </c:pt>
                <c:pt idx="223">
                  <c:v>75.5</c:v>
                </c:pt>
                <c:pt idx="224">
                  <c:v>77</c:v>
                </c:pt>
                <c:pt idx="225">
                  <c:v>78.5999984741211</c:v>
                </c:pt>
                <c:pt idx="226">
                  <c:v>79.9000015258789</c:v>
                </c:pt>
                <c:pt idx="227">
                  <c:v>78.9000015258789</c:v>
                </c:pt>
                <c:pt idx="228">
                  <c:v>80.5</c:v>
                </c:pt>
                <c:pt idx="229">
                  <c:v>80</c:v>
                </c:pt>
                <c:pt idx="230">
                  <c:v>81</c:v>
                </c:pt>
                <c:pt idx="231">
                  <c:v>83</c:v>
                </c:pt>
                <c:pt idx="232">
                  <c:v>82</c:v>
                </c:pt>
                <c:pt idx="233">
                  <c:v>80.6999969482422</c:v>
                </c:pt>
                <c:pt idx="234">
                  <c:v>81.5</c:v>
                </c:pt>
                <c:pt idx="235">
                  <c:v>83.5</c:v>
                </c:pt>
                <c:pt idx="236">
                  <c:v>90.0999984741211</c:v>
                </c:pt>
                <c:pt idx="237">
                  <c:v>94.9000015258789</c:v>
                </c:pt>
                <c:pt idx="238">
                  <c:v>100.099998474121</c:v>
                </c:pt>
                <c:pt idx="239">
                  <c:v>104.5</c:v>
                </c:pt>
                <c:pt idx="240">
                  <c:v>125.8</c:v>
                </c:pt>
                <c:pt idx="241">
                  <c:v>142.5</c:v>
                </c:pt>
                <c:pt idx="242">
                  <c:v>123.9</c:v>
                </c:pt>
                <c:pt idx="243">
                  <c:v>117.7</c:v>
                </c:pt>
                <c:pt idx="244">
                  <c:v>117.2</c:v>
                </c:pt>
                <c:pt idx="245">
                  <c:v>116.3</c:v>
                </c:pt>
                <c:pt idx="246">
                  <c:v>115</c:v>
                </c:pt>
                <c:pt idx="247">
                  <c:v>119</c:v>
                </c:pt>
                <c:pt idx="248">
                  <c:v>132</c:v>
                </c:pt>
                <c:pt idx="249">
                  <c:v>136.6</c:v>
                </c:pt>
                <c:pt idx="250">
                  <c:v>139.7</c:v>
                </c:pt>
                <c:pt idx="251">
                  <c:v>141.1</c:v>
                </c:pt>
                <c:pt idx="252">
                  <c:v>138.6</c:v>
                </c:pt>
                <c:pt idx="253">
                  <c:v>134.3</c:v>
                </c:pt>
                <c:pt idx="254">
                  <c:v>129.4</c:v>
                </c:pt>
                <c:pt idx="255">
                  <c:v>127.3</c:v>
                </c:pt>
                <c:pt idx="256">
                  <c:v>124.9</c:v>
                </c:pt>
                <c:pt idx="257">
                  <c:v>120.3</c:v>
                </c:pt>
                <c:pt idx="258">
                  <c:v>113.6</c:v>
                </c:pt>
                <c:pt idx="259">
                  <c:v>114.3</c:v>
                </c:pt>
                <c:pt idx="260">
                  <c:v>117.5</c:v>
                </c:pt>
                <c:pt idx="261">
                  <c:v>114.2</c:v>
                </c:pt>
                <c:pt idx="262">
                  <c:v>111</c:v>
                </c:pt>
                <c:pt idx="263">
                  <c:v>108</c:v>
                </c:pt>
                <c:pt idx="264">
                  <c:v>109.7</c:v>
                </c:pt>
                <c:pt idx="265">
                  <c:v>108.4</c:v>
                </c:pt>
                <c:pt idx="266">
                  <c:v>110</c:v>
                </c:pt>
                <c:pt idx="267">
                  <c:v>111.6</c:v>
                </c:pt>
                <c:pt idx="268">
                  <c:v>109.3</c:v>
                </c:pt>
                <c:pt idx="269">
                  <c:v>105.7</c:v>
                </c:pt>
                <c:pt idx="270">
                  <c:v>102.9</c:v>
                </c:pt>
                <c:pt idx="271">
                  <c:v>103.8</c:v>
                </c:pt>
                <c:pt idx="272">
                  <c:v>109.9</c:v>
                </c:pt>
                <c:pt idx="273">
                  <c:v>114.8</c:v>
                </c:pt>
                <c:pt idx="274">
                  <c:v>118</c:v>
                </c:pt>
                <c:pt idx="275">
                  <c:v>123.8</c:v>
                </c:pt>
                <c:pt idx="276">
                  <c:v>133.2</c:v>
                </c:pt>
                <c:pt idx="277">
                  <c:v>150.8</c:v>
                </c:pt>
                <c:pt idx="278">
                  <c:v>153.9</c:v>
                </c:pt>
                <c:pt idx="279">
                  <c:v>134.6</c:v>
                </c:pt>
                <c:pt idx="280">
                  <c:v>126.7</c:v>
                </c:pt>
                <c:pt idx="281">
                  <c:v>121.7</c:v>
                </c:pt>
                <c:pt idx="282">
                  <c:v>116.4</c:v>
                </c:pt>
                <c:pt idx="283">
                  <c:v>117.6</c:v>
                </c:pt>
                <c:pt idx="284">
                  <c:v>118.8</c:v>
                </c:pt>
                <c:pt idx="285">
                  <c:v>123.6</c:v>
                </c:pt>
                <c:pt idx="286">
                  <c:v>128.3</c:v>
                </c:pt>
                <c:pt idx="287">
                  <c:v>134.1</c:v>
                </c:pt>
                <c:pt idx="288">
                  <c:v>142.261599202613</c:v>
                </c:pt>
                <c:pt idx="289">
                  <c:v>144.338810417503</c:v>
                </c:pt>
                <c:pt idx="290">
                  <c:v>142.329882391731</c:v>
                </c:pt>
                <c:pt idx="291">
                  <c:v>142.158218175742</c:v>
                </c:pt>
                <c:pt idx="292">
                  <c:v>143.147496012759</c:v>
                </c:pt>
                <c:pt idx="293">
                  <c:v>141.473902432021</c:v>
                </c:pt>
                <c:pt idx="294">
                  <c:v>143.674571668869</c:v>
                </c:pt>
                <c:pt idx="295">
                  <c:v>150.466790998306</c:v>
                </c:pt>
                <c:pt idx="296">
                  <c:v>160.161356661382</c:v>
                </c:pt>
                <c:pt idx="297">
                  <c:v>180.859417244103</c:v>
                </c:pt>
                <c:pt idx="298">
                  <c:v>183.086656051169</c:v>
                </c:pt>
                <c:pt idx="299">
                  <c:v>179.574111171661</c:v>
                </c:pt>
                <c:pt idx="300">
                  <c:v>181.011150625989</c:v>
                </c:pt>
                <c:pt idx="301">
                  <c:v>184.744574039001</c:v>
                </c:pt>
                <c:pt idx="302">
                  <c:v>194.123323006644</c:v>
                </c:pt>
                <c:pt idx="303">
                  <c:v>196.922912706446</c:v>
                </c:pt>
                <c:pt idx="304">
                  <c:v>191.976241171305</c:v>
                </c:pt>
                <c:pt idx="305">
                  <c:v>199.325132907938</c:v>
                </c:pt>
                <c:pt idx="306">
                  <c:v>204.860106298389</c:v>
                </c:pt>
                <c:pt idx="307">
                  <c:v>218.783245693242</c:v>
                </c:pt>
                <c:pt idx="308">
                  <c:v>242.343682096661</c:v>
                </c:pt>
                <c:pt idx="309">
                  <c:v>244.090763083701</c:v>
                </c:pt>
                <c:pt idx="310">
                  <c:v>232.296380705668</c:v>
                </c:pt>
                <c:pt idx="311">
                  <c:v>231.410514950166</c:v>
                </c:pt>
                <c:pt idx="312">
                  <c:v>233.624212814828</c:v>
                </c:pt>
                <c:pt idx="313">
                  <c:v>231.388850424709</c:v>
                </c:pt>
                <c:pt idx="314">
                  <c:v>235.557445523832</c:v>
                </c:pt>
                <c:pt idx="315">
                  <c:v>242.964454332068</c:v>
                </c:pt>
                <c:pt idx="316">
                  <c:v>246.976079254348</c:v>
                </c:pt>
                <c:pt idx="317">
                  <c:v>245.917086008348</c:v>
                </c:pt>
                <c:pt idx="318">
                  <c:v>245.803861112826</c:v>
                </c:pt>
                <c:pt idx="319">
                  <c:v>249.548758313761</c:v>
                </c:pt>
                <c:pt idx="320">
                  <c:v>238.89675910815</c:v>
                </c:pt>
                <c:pt idx="321">
                  <c:v>230.806987684794</c:v>
                </c:pt>
                <c:pt idx="322">
                  <c:v>234.571088351798</c:v>
                </c:pt>
                <c:pt idx="323">
                  <c:v>238.182725996903</c:v>
                </c:pt>
                <c:pt idx="324">
                  <c:v>231.1</c:v>
                </c:pt>
                <c:pt idx="325">
                  <c:v>239</c:v>
                </c:pt>
                <c:pt idx="326">
                  <c:v>244.2</c:v>
                </c:pt>
                <c:pt idx="327">
                  <c:v>248</c:v>
                </c:pt>
                <c:pt idx="328">
                  <c:v>248.5</c:v>
                </c:pt>
                <c:pt idx="329">
                  <c:v>249.1</c:v>
                </c:pt>
                <c:pt idx="330">
                  <c:v>254.3</c:v>
                </c:pt>
                <c:pt idx="331">
                  <c:v>250.4</c:v>
                </c:pt>
                <c:pt idx="332">
                  <c:v>260.9</c:v>
                </c:pt>
                <c:pt idx="333">
                  <c:v>275.9</c:v>
                </c:pt>
                <c:pt idx="334">
                  <c:v>303.8</c:v>
                </c:pt>
                <c:pt idx="335">
                  <c:v>309.8</c:v>
                </c:pt>
                <c:pt idx="336">
                  <c:v>314.021449754027</c:v>
                </c:pt>
                <c:pt idx="337">
                  <c:v>317.924747220577</c:v>
                </c:pt>
                <c:pt idx="338">
                  <c:v>347.19555396847</c:v>
                </c:pt>
                <c:pt idx="339">
                  <c:v>361.928490717396</c:v>
                </c:pt>
                <c:pt idx="340">
                  <c:v>391.539871685777</c:v>
                </c:pt>
                <c:pt idx="341">
                  <c:v>420.974534207701</c:v>
                </c:pt>
                <c:pt idx="342">
                  <c:v>431.701768497726</c:v>
                </c:pt>
                <c:pt idx="343">
                  <c:v>387.699839087336</c:v>
                </c:pt>
                <c:pt idx="344">
                  <c:v>367.411882297558</c:v>
                </c:pt>
                <c:pt idx="345">
                  <c:v>303.3932</c:v>
                </c:pt>
                <c:pt idx="346">
                  <c:v>256.4906</c:v>
                </c:pt>
                <c:pt idx="347">
                  <c:v>238.5956</c:v>
                </c:pt>
                <c:pt idx="348">
                  <c:v>235.3935</c:v>
                </c:pt>
                <c:pt idx="349">
                  <c:v>226.8809</c:v>
                </c:pt>
                <c:pt idx="350">
                  <c:v>223.3608</c:v>
                </c:pt>
                <c:pt idx="351">
                  <c:v>221.6705</c:v>
                </c:pt>
                <c:pt idx="352">
                  <c:v>221.3932</c:v>
                </c:pt>
                <c:pt idx="353">
                  <c:v>219.0779</c:v>
                </c:pt>
                <c:pt idx="354">
                  <c:v>214.1324</c:v>
                </c:pt>
                <c:pt idx="355">
                  <c:v>212.7817</c:v>
                </c:pt>
                <c:pt idx="356">
                  <c:v>215.3662</c:v>
                </c:pt>
                <c:pt idx="357">
                  <c:v>217.3993</c:v>
                </c:pt>
                <c:pt idx="358">
                  <c:v>222.1102</c:v>
                </c:pt>
                <c:pt idx="359">
                  <c:v>225.7836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monthdata!$A$8:$A$367</c:f>
              <c:strCach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29496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29647</c:v>
                </c:pt>
                <c:pt idx="15">
                  <c:v>29678</c:v>
                </c:pt>
                <c:pt idx="16">
                  <c:v>29708</c:v>
                </c:pt>
                <c:pt idx="17">
                  <c:v>29739</c:v>
                </c:pt>
                <c:pt idx="18">
                  <c:v>29769</c:v>
                </c:pt>
                <c:pt idx="19">
                  <c:v>29800</c:v>
                </c:pt>
                <c:pt idx="20">
                  <c:v>29831</c:v>
                </c:pt>
                <c:pt idx="21">
                  <c:v>29862</c:v>
                </c:pt>
                <c:pt idx="22">
                  <c:v>29892</c:v>
                </c:pt>
                <c:pt idx="23">
                  <c:v>29922</c:v>
                </c:pt>
                <c:pt idx="24">
                  <c:v>29953</c:v>
                </c:pt>
                <c:pt idx="25">
                  <c:v>29984</c:v>
                </c:pt>
                <c:pt idx="26">
                  <c:v>30013</c:v>
                </c:pt>
                <c:pt idx="27">
                  <c:v>30044</c:v>
                </c:pt>
                <c:pt idx="28">
                  <c:v>30074</c:v>
                </c:pt>
                <c:pt idx="29">
                  <c:v>30105</c:v>
                </c:pt>
                <c:pt idx="30">
                  <c:v>30135</c:v>
                </c:pt>
                <c:pt idx="31">
                  <c:v>30166</c:v>
                </c:pt>
                <c:pt idx="32">
                  <c:v>30197</c:v>
                </c:pt>
                <c:pt idx="33">
                  <c:v>30228</c:v>
                </c:pt>
                <c:pt idx="34">
                  <c:v>30258</c:v>
                </c:pt>
                <c:pt idx="35">
                  <c:v>30288</c:v>
                </c:pt>
                <c:pt idx="36">
                  <c:v>30319</c:v>
                </c:pt>
                <c:pt idx="37">
                  <c:v>30350</c:v>
                </c:pt>
                <c:pt idx="38">
                  <c:v>30379</c:v>
                </c:pt>
                <c:pt idx="39">
                  <c:v>30410</c:v>
                </c:pt>
                <c:pt idx="40">
                  <c:v>30440</c:v>
                </c:pt>
                <c:pt idx="41">
                  <c:v>30471</c:v>
                </c:pt>
                <c:pt idx="42">
                  <c:v>30501</c:v>
                </c:pt>
                <c:pt idx="43">
                  <c:v>30532</c:v>
                </c:pt>
                <c:pt idx="44">
                  <c:v>30563</c:v>
                </c:pt>
                <c:pt idx="45">
                  <c:v>30594</c:v>
                </c:pt>
                <c:pt idx="46">
                  <c:v>30624</c:v>
                </c:pt>
                <c:pt idx="47">
                  <c:v>30654</c:v>
                </c:pt>
                <c:pt idx="48">
                  <c:v>30685</c:v>
                </c:pt>
                <c:pt idx="49">
                  <c:v>30716</c:v>
                </c:pt>
                <c:pt idx="50">
                  <c:v>30745</c:v>
                </c:pt>
                <c:pt idx="51">
                  <c:v>30776</c:v>
                </c:pt>
                <c:pt idx="52">
                  <c:v>30806</c:v>
                </c:pt>
                <c:pt idx="53">
                  <c:v>30837</c:v>
                </c:pt>
                <c:pt idx="54">
                  <c:v>30867</c:v>
                </c:pt>
                <c:pt idx="55">
                  <c:v>30898</c:v>
                </c:pt>
                <c:pt idx="56">
                  <c:v>30929</c:v>
                </c:pt>
                <c:pt idx="57">
                  <c:v>30960</c:v>
                </c:pt>
                <c:pt idx="58">
                  <c:v>30990</c:v>
                </c:pt>
                <c:pt idx="59">
                  <c:v>31020</c:v>
                </c:pt>
                <c:pt idx="60">
                  <c:v>31051</c:v>
                </c:pt>
                <c:pt idx="61">
                  <c:v>31082</c:v>
                </c:pt>
                <c:pt idx="62">
                  <c:v>31111</c:v>
                </c:pt>
                <c:pt idx="63">
                  <c:v>31142</c:v>
                </c:pt>
                <c:pt idx="64">
                  <c:v>31172</c:v>
                </c:pt>
                <c:pt idx="65">
                  <c:v>31203</c:v>
                </c:pt>
                <c:pt idx="66">
                  <c:v>31233</c:v>
                </c:pt>
                <c:pt idx="67">
                  <c:v>31264</c:v>
                </c:pt>
                <c:pt idx="68">
                  <c:v>31295</c:v>
                </c:pt>
                <c:pt idx="69">
                  <c:v>31326</c:v>
                </c:pt>
                <c:pt idx="70">
                  <c:v>31356</c:v>
                </c:pt>
                <c:pt idx="71">
                  <c:v>31386</c:v>
                </c:pt>
                <c:pt idx="72">
                  <c:v>31417</c:v>
                </c:pt>
                <c:pt idx="73">
                  <c:v>31448</c:v>
                </c:pt>
                <c:pt idx="74">
                  <c:v>31477</c:v>
                </c:pt>
                <c:pt idx="75">
                  <c:v>31508</c:v>
                </c:pt>
                <c:pt idx="76">
                  <c:v>31538</c:v>
                </c:pt>
                <c:pt idx="77">
                  <c:v>31569</c:v>
                </c:pt>
                <c:pt idx="78">
                  <c:v>31599</c:v>
                </c:pt>
                <c:pt idx="79">
                  <c:v>31630</c:v>
                </c:pt>
                <c:pt idx="80">
                  <c:v>31661</c:v>
                </c:pt>
                <c:pt idx="81">
                  <c:v>31692</c:v>
                </c:pt>
                <c:pt idx="82">
                  <c:v>31722</c:v>
                </c:pt>
                <c:pt idx="83">
                  <c:v>31752</c:v>
                </c:pt>
                <c:pt idx="84">
                  <c:v>31783</c:v>
                </c:pt>
                <c:pt idx="85">
                  <c:v>31814</c:v>
                </c:pt>
                <c:pt idx="86">
                  <c:v>31843</c:v>
                </c:pt>
                <c:pt idx="87">
                  <c:v>31874</c:v>
                </c:pt>
                <c:pt idx="88">
                  <c:v>31904</c:v>
                </c:pt>
                <c:pt idx="89">
                  <c:v>31935</c:v>
                </c:pt>
                <c:pt idx="90">
                  <c:v>31965</c:v>
                </c:pt>
                <c:pt idx="91">
                  <c:v>31996</c:v>
                </c:pt>
                <c:pt idx="92">
                  <c:v>32027</c:v>
                </c:pt>
                <c:pt idx="93">
                  <c:v>32058</c:v>
                </c:pt>
                <c:pt idx="94">
                  <c:v>32088</c:v>
                </c:pt>
                <c:pt idx="95">
                  <c:v>32118</c:v>
                </c:pt>
                <c:pt idx="96">
                  <c:v>32149</c:v>
                </c:pt>
                <c:pt idx="97">
                  <c:v>32180</c:v>
                </c:pt>
                <c:pt idx="98">
                  <c:v>32209</c:v>
                </c:pt>
                <c:pt idx="99">
                  <c:v>32240</c:v>
                </c:pt>
                <c:pt idx="100">
                  <c:v>32270</c:v>
                </c:pt>
                <c:pt idx="101">
                  <c:v>32301</c:v>
                </c:pt>
                <c:pt idx="102">
                  <c:v>32331</c:v>
                </c:pt>
                <c:pt idx="103">
                  <c:v>32362</c:v>
                </c:pt>
                <c:pt idx="104">
                  <c:v>32393</c:v>
                </c:pt>
                <c:pt idx="105">
                  <c:v>32424</c:v>
                </c:pt>
                <c:pt idx="106">
                  <c:v>32454</c:v>
                </c:pt>
                <c:pt idx="107">
                  <c:v>32484</c:v>
                </c:pt>
                <c:pt idx="108">
                  <c:v>32515</c:v>
                </c:pt>
                <c:pt idx="109">
                  <c:v>32546</c:v>
                </c:pt>
                <c:pt idx="110">
                  <c:v>32575</c:v>
                </c:pt>
                <c:pt idx="111">
                  <c:v>32606</c:v>
                </c:pt>
                <c:pt idx="112">
                  <c:v>32636</c:v>
                </c:pt>
                <c:pt idx="113">
                  <c:v>32667</c:v>
                </c:pt>
                <c:pt idx="114">
                  <c:v>32697</c:v>
                </c:pt>
                <c:pt idx="115">
                  <c:v>32728</c:v>
                </c:pt>
                <c:pt idx="116">
                  <c:v>32759</c:v>
                </c:pt>
                <c:pt idx="117">
                  <c:v>32790</c:v>
                </c:pt>
                <c:pt idx="118">
                  <c:v>32820</c:v>
                </c:pt>
                <c:pt idx="119">
                  <c:v>32850</c:v>
                </c:pt>
                <c:pt idx="120">
                  <c:v>32881</c:v>
                </c:pt>
                <c:pt idx="121">
                  <c:v>32912</c:v>
                </c:pt>
                <c:pt idx="122">
                  <c:v>32941</c:v>
                </c:pt>
                <c:pt idx="123">
                  <c:v>32972</c:v>
                </c:pt>
                <c:pt idx="124">
                  <c:v>33002</c:v>
                </c:pt>
                <c:pt idx="125">
                  <c:v>33033</c:v>
                </c:pt>
                <c:pt idx="126">
                  <c:v>33063</c:v>
                </c:pt>
                <c:pt idx="127">
                  <c:v>33094</c:v>
                </c:pt>
                <c:pt idx="128">
                  <c:v>33125</c:v>
                </c:pt>
                <c:pt idx="129">
                  <c:v>33156</c:v>
                </c:pt>
                <c:pt idx="130">
                  <c:v>33186</c:v>
                </c:pt>
                <c:pt idx="131">
                  <c:v>33216</c:v>
                </c:pt>
                <c:pt idx="132">
                  <c:v>33247</c:v>
                </c:pt>
                <c:pt idx="133">
                  <c:v>33278</c:v>
                </c:pt>
                <c:pt idx="134">
                  <c:v>33307</c:v>
                </c:pt>
                <c:pt idx="135">
                  <c:v>33338</c:v>
                </c:pt>
                <c:pt idx="136">
                  <c:v>33368</c:v>
                </c:pt>
                <c:pt idx="137">
                  <c:v>33399</c:v>
                </c:pt>
                <c:pt idx="138">
                  <c:v>33429</c:v>
                </c:pt>
                <c:pt idx="139">
                  <c:v>33460</c:v>
                </c:pt>
                <c:pt idx="140">
                  <c:v>33491</c:v>
                </c:pt>
                <c:pt idx="141">
                  <c:v>33522</c:v>
                </c:pt>
                <c:pt idx="142">
                  <c:v>33552</c:v>
                </c:pt>
                <c:pt idx="143">
                  <c:v>33582</c:v>
                </c:pt>
                <c:pt idx="144">
                  <c:v>33613</c:v>
                </c:pt>
                <c:pt idx="145">
                  <c:v>33644</c:v>
                </c:pt>
                <c:pt idx="146">
                  <c:v>33673</c:v>
                </c:pt>
                <c:pt idx="147">
                  <c:v>33704</c:v>
                </c:pt>
                <c:pt idx="148">
                  <c:v>33734</c:v>
                </c:pt>
                <c:pt idx="149">
                  <c:v>33765</c:v>
                </c:pt>
                <c:pt idx="150">
                  <c:v>33795</c:v>
                </c:pt>
                <c:pt idx="151">
                  <c:v>33826</c:v>
                </c:pt>
                <c:pt idx="152">
                  <c:v>33857</c:v>
                </c:pt>
                <c:pt idx="153">
                  <c:v>33888</c:v>
                </c:pt>
                <c:pt idx="154">
                  <c:v>33918</c:v>
                </c:pt>
                <c:pt idx="155">
                  <c:v>33948</c:v>
                </c:pt>
                <c:pt idx="156">
                  <c:v>33979</c:v>
                </c:pt>
                <c:pt idx="157">
                  <c:v>34010</c:v>
                </c:pt>
                <c:pt idx="158">
                  <c:v>34039</c:v>
                </c:pt>
                <c:pt idx="159">
                  <c:v>34070</c:v>
                </c:pt>
                <c:pt idx="160">
                  <c:v>34100</c:v>
                </c:pt>
                <c:pt idx="161">
                  <c:v>34131</c:v>
                </c:pt>
                <c:pt idx="162">
                  <c:v>34161</c:v>
                </c:pt>
                <c:pt idx="163">
                  <c:v>34192</c:v>
                </c:pt>
                <c:pt idx="164">
                  <c:v>34223</c:v>
                </c:pt>
                <c:pt idx="165">
                  <c:v>34254</c:v>
                </c:pt>
                <c:pt idx="166">
                  <c:v>34284</c:v>
                </c:pt>
                <c:pt idx="167">
                  <c:v>34314</c:v>
                </c:pt>
                <c:pt idx="168">
                  <c:v>34345</c:v>
                </c:pt>
                <c:pt idx="169">
                  <c:v>34376</c:v>
                </c:pt>
                <c:pt idx="170">
                  <c:v>34405</c:v>
                </c:pt>
                <c:pt idx="171">
                  <c:v>34436</c:v>
                </c:pt>
                <c:pt idx="172">
                  <c:v>34466</c:v>
                </c:pt>
                <c:pt idx="173">
                  <c:v>34497</c:v>
                </c:pt>
                <c:pt idx="174">
                  <c:v>34527</c:v>
                </c:pt>
                <c:pt idx="175">
                  <c:v>34558</c:v>
                </c:pt>
                <c:pt idx="176">
                  <c:v>34589</c:v>
                </c:pt>
                <c:pt idx="177">
                  <c:v>34620</c:v>
                </c:pt>
                <c:pt idx="178">
                  <c:v>34650</c:v>
                </c:pt>
                <c:pt idx="179">
                  <c:v>34680</c:v>
                </c:pt>
                <c:pt idx="180">
                  <c:v>34711</c:v>
                </c:pt>
                <c:pt idx="181">
                  <c:v>34742</c:v>
                </c:pt>
                <c:pt idx="182">
                  <c:v>34771</c:v>
                </c:pt>
                <c:pt idx="183">
                  <c:v>34802</c:v>
                </c:pt>
                <c:pt idx="184">
                  <c:v>34832</c:v>
                </c:pt>
                <c:pt idx="185">
                  <c:v>34863</c:v>
                </c:pt>
                <c:pt idx="186">
                  <c:v>34893</c:v>
                </c:pt>
                <c:pt idx="187">
                  <c:v>34924</c:v>
                </c:pt>
                <c:pt idx="188">
                  <c:v>34955</c:v>
                </c:pt>
                <c:pt idx="189">
                  <c:v>34986</c:v>
                </c:pt>
                <c:pt idx="190">
                  <c:v>35016</c:v>
                </c:pt>
                <c:pt idx="191">
                  <c:v>35046</c:v>
                </c:pt>
                <c:pt idx="192">
                  <c:v>35077</c:v>
                </c:pt>
                <c:pt idx="193">
                  <c:v>35108</c:v>
                </c:pt>
                <c:pt idx="194">
                  <c:v>35137</c:v>
                </c:pt>
                <c:pt idx="195">
                  <c:v>35168</c:v>
                </c:pt>
                <c:pt idx="196">
                  <c:v>35198</c:v>
                </c:pt>
                <c:pt idx="197">
                  <c:v>35229</c:v>
                </c:pt>
                <c:pt idx="198">
                  <c:v>35259</c:v>
                </c:pt>
                <c:pt idx="199">
                  <c:v>35290</c:v>
                </c:pt>
                <c:pt idx="200">
                  <c:v>35321</c:v>
                </c:pt>
                <c:pt idx="201">
                  <c:v>35352</c:v>
                </c:pt>
                <c:pt idx="202">
                  <c:v>35382</c:v>
                </c:pt>
                <c:pt idx="203">
                  <c:v>35412</c:v>
                </c:pt>
                <c:pt idx="204">
                  <c:v>35443</c:v>
                </c:pt>
                <c:pt idx="205">
                  <c:v>35474</c:v>
                </c:pt>
                <c:pt idx="206">
                  <c:v>35503</c:v>
                </c:pt>
                <c:pt idx="207">
                  <c:v>35534</c:v>
                </c:pt>
                <c:pt idx="208">
                  <c:v>35564</c:v>
                </c:pt>
                <c:pt idx="209">
                  <c:v>35595</c:v>
                </c:pt>
                <c:pt idx="210">
                  <c:v>35625</c:v>
                </c:pt>
                <c:pt idx="211">
                  <c:v>35656</c:v>
                </c:pt>
                <c:pt idx="212">
                  <c:v>35687</c:v>
                </c:pt>
                <c:pt idx="213">
                  <c:v>35718</c:v>
                </c:pt>
                <c:pt idx="214">
                  <c:v>35748</c:v>
                </c:pt>
                <c:pt idx="215">
                  <c:v>35778</c:v>
                </c:pt>
                <c:pt idx="216">
                  <c:v>35809</c:v>
                </c:pt>
                <c:pt idx="217">
                  <c:v>35840</c:v>
                </c:pt>
                <c:pt idx="218">
                  <c:v>35869</c:v>
                </c:pt>
                <c:pt idx="219">
                  <c:v>35900</c:v>
                </c:pt>
                <c:pt idx="220">
                  <c:v>35930</c:v>
                </c:pt>
                <c:pt idx="221">
                  <c:v>35961</c:v>
                </c:pt>
                <c:pt idx="222">
                  <c:v>35991</c:v>
                </c:pt>
                <c:pt idx="223">
                  <c:v>36022</c:v>
                </c:pt>
                <c:pt idx="224">
                  <c:v>36053</c:v>
                </c:pt>
                <c:pt idx="225">
                  <c:v>36084</c:v>
                </c:pt>
                <c:pt idx="226">
                  <c:v>36114</c:v>
                </c:pt>
                <c:pt idx="227">
                  <c:v>36144</c:v>
                </c:pt>
                <c:pt idx="228">
                  <c:v>36175</c:v>
                </c:pt>
                <c:pt idx="229">
                  <c:v>36206</c:v>
                </c:pt>
                <c:pt idx="230">
                  <c:v>36235</c:v>
                </c:pt>
                <c:pt idx="231">
                  <c:v>36266</c:v>
                </c:pt>
                <c:pt idx="232">
                  <c:v>36296</c:v>
                </c:pt>
                <c:pt idx="233">
                  <c:v>36327</c:v>
                </c:pt>
                <c:pt idx="234">
                  <c:v>36357</c:v>
                </c:pt>
                <c:pt idx="235">
                  <c:v>36388</c:v>
                </c:pt>
                <c:pt idx="236">
                  <c:v>36419</c:v>
                </c:pt>
                <c:pt idx="237">
                  <c:v>36450</c:v>
                </c:pt>
                <c:pt idx="238">
                  <c:v>36480</c:v>
                </c:pt>
                <c:pt idx="239">
                  <c:v>36510</c:v>
                </c:pt>
                <c:pt idx="240">
                  <c:v>36541</c:v>
                </c:pt>
                <c:pt idx="241">
                  <c:v>36572</c:v>
                </c:pt>
                <c:pt idx="242">
                  <c:v>36601</c:v>
                </c:pt>
                <c:pt idx="243">
                  <c:v>36632</c:v>
                </c:pt>
                <c:pt idx="244">
                  <c:v>36662</c:v>
                </c:pt>
                <c:pt idx="245">
                  <c:v>36693</c:v>
                </c:pt>
                <c:pt idx="246">
                  <c:v>36723</c:v>
                </c:pt>
                <c:pt idx="247">
                  <c:v>36754</c:v>
                </c:pt>
                <c:pt idx="248">
                  <c:v>36785</c:v>
                </c:pt>
                <c:pt idx="249">
                  <c:v>36816</c:v>
                </c:pt>
                <c:pt idx="250">
                  <c:v>36846</c:v>
                </c:pt>
                <c:pt idx="251">
                  <c:v>36876</c:v>
                </c:pt>
                <c:pt idx="252">
                  <c:v>36907</c:v>
                </c:pt>
                <c:pt idx="253">
                  <c:v>36938</c:v>
                </c:pt>
                <c:pt idx="254">
                  <c:v>36967</c:v>
                </c:pt>
                <c:pt idx="255">
                  <c:v>36998</c:v>
                </c:pt>
                <c:pt idx="256">
                  <c:v>37028</c:v>
                </c:pt>
                <c:pt idx="257">
                  <c:v>37059</c:v>
                </c:pt>
                <c:pt idx="258">
                  <c:v>37089</c:v>
                </c:pt>
                <c:pt idx="259">
                  <c:v>37120</c:v>
                </c:pt>
                <c:pt idx="260">
                  <c:v>37151</c:v>
                </c:pt>
                <c:pt idx="261">
                  <c:v>37182</c:v>
                </c:pt>
                <c:pt idx="262">
                  <c:v>37212</c:v>
                </c:pt>
                <c:pt idx="263">
                  <c:v>37242</c:v>
                </c:pt>
                <c:pt idx="264">
                  <c:v>37273</c:v>
                </c:pt>
                <c:pt idx="265">
                  <c:v>37304</c:v>
                </c:pt>
                <c:pt idx="266">
                  <c:v>37333</c:v>
                </c:pt>
                <c:pt idx="267">
                  <c:v>37364</c:v>
                </c:pt>
                <c:pt idx="268">
                  <c:v>37394</c:v>
                </c:pt>
                <c:pt idx="269">
                  <c:v>37425</c:v>
                </c:pt>
                <c:pt idx="270">
                  <c:v>37455</c:v>
                </c:pt>
                <c:pt idx="271">
                  <c:v>37486</c:v>
                </c:pt>
                <c:pt idx="272">
                  <c:v>37517</c:v>
                </c:pt>
                <c:pt idx="273">
                  <c:v>37548</c:v>
                </c:pt>
                <c:pt idx="274">
                  <c:v>37578</c:v>
                </c:pt>
                <c:pt idx="275">
                  <c:v>37608</c:v>
                </c:pt>
                <c:pt idx="276">
                  <c:v>37639</c:v>
                </c:pt>
                <c:pt idx="277">
                  <c:v>37670</c:v>
                </c:pt>
                <c:pt idx="278">
                  <c:v>37699</c:v>
                </c:pt>
                <c:pt idx="279">
                  <c:v>37730</c:v>
                </c:pt>
                <c:pt idx="280">
                  <c:v>37760</c:v>
                </c:pt>
                <c:pt idx="281">
                  <c:v>37791</c:v>
                </c:pt>
                <c:pt idx="282">
                  <c:v>37821</c:v>
                </c:pt>
                <c:pt idx="283">
                  <c:v>37852</c:v>
                </c:pt>
                <c:pt idx="284">
                  <c:v>37883</c:v>
                </c:pt>
                <c:pt idx="285">
                  <c:v>37914</c:v>
                </c:pt>
                <c:pt idx="286">
                  <c:v>37944</c:v>
                </c:pt>
                <c:pt idx="287">
                  <c:v>37974</c:v>
                </c:pt>
                <c:pt idx="288">
                  <c:v>38005</c:v>
                </c:pt>
                <c:pt idx="289">
                  <c:v>38036</c:v>
                </c:pt>
                <c:pt idx="290">
                  <c:v>38065</c:v>
                </c:pt>
                <c:pt idx="291">
                  <c:v>38096</c:v>
                </c:pt>
                <c:pt idx="292">
                  <c:v>38126</c:v>
                </c:pt>
                <c:pt idx="293">
                  <c:v>38157</c:v>
                </c:pt>
                <c:pt idx="294">
                  <c:v>38187</c:v>
                </c:pt>
                <c:pt idx="295">
                  <c:v>38218</c:v>
                </c:pt>
                <c:pt idx="296">
                  <c:v>38249</c:v>
                </c:pt>
                <c:pt idx="297">
                  <c:v>38280</c:v>
                </c:pt>
                <c:pt idx="298">
                  <c:v>38310</c:v>
                </c:pt>
                <c:pt idx="299">
                  <c:v>38340</c:v>
                </c:pt>
                <c:pt idx="300">
                  <c:v>38371</c:v>
                </c:pt>
                <c:pt idx="301">
                  <c:v>38402</c:v>
                </c:pt>
                <c:pt idx="302">
                  <c:v>38431</c:v>
                </c:pt>
                <c:pt idx="303">
                  <c:v>38462</c:v>
                </c:pt>
                <c:pt idx="304">
                  <c:v>38492</c:v>
                </c:pt>
                <c:pt idx="305">
                  <c:v>38523</c:v>
                </c:pt>
                <c:pt idx="306">
                  <c:v>38553</c:v>
                </c:pt>
                <c:pt idx="307">
                  <c:v>38584</c:v>
                </c:pt>
                <c:pt idx="308">
                  <c:v>38615</c:v>
                </c:pt>
                <c:pt idx="309">
                  <c:v>38646</c:v>
                </c:pt>
                <c:pt idx="310">
                  <c:v>38676</c:v>
                </c:pt>
                <c:pt idx="311">
                  <c:v>38706</c:v>
                </c:pt>
                <c:pt idx="312">
                  <c:v>38737</c:v>
                </c:pt>
                <c:pt idx="313">
                  <c:v>38768</c:v>
                </c:pt>
                <c:pt idx="314">
                  <c:v>38799</c:v>
                </c:pt>
                <c:pt idx="315">
                  <c:v>38830</c:v>
                </c:pt>
                <c:pt idx="316">
                  <c:v>38861</c:v>
                </c:pt>
                <c:pt idx="317">
                  <c:v>38892</c:v>
                </c:pt>
                <c:pt idx="318">
                  <c:v>38923</c:v>
                </c:pt>
                <c:pt idx="319">
                  <c:v>38954</c:v>
                </c:pt>
                <c:pt idx="320">
                  <c:v>38985</c:v>
                </c:pt>
                <c:pt idx="321">
                  <c:v>39016</c:v>
                </c:pt>
                <c:pt idx="322">
                  <c:v>39047</c:v>
                </c:pt>
                <c:pt idx="323">
                  <c:v>39078</c:v>
                </c:pt>
                <c:pt idx="324">
                  <c:v>39109</c:v>
                </c:pt>
                <c:pt idx="325">
                  <c:v>39140</c:v>
                </c:pt>
                <c:pt idx="326">
                  <c:v>39171</c:v>
                </c:pt>
                <c:pt idx="327">
                  <c:v>39202</c:v>
                </c:pt>
                <c:pt idx="328">
                  <c:v>39233</c:v>
                </c:pt>
                <c:pt idx="329">
                  <c:v>39263</c:v>
                </c:pt>
                <c:pt idx="330">
                  <c:v>39294</c:v>
                </c:pt>
                <c:pt idx="331">
                  <c:v>39325</c:v>
                </c:pt>
                <c:pt idx="332">
                  <c:v>39355</c:v>
                </c:pt>
                <c:pt idx="333">
                  <c:v>39386</c:v>
                </c:pt>
                <c:pt idx="334">
                  <c:v>39416</c:v>
                </c:pt>
                <c:pt idx="335">
                  <c:v>39447</c:v>
                </c:pt>
                <c:pt idx="336">
                  <c:v>39478</c:v>
                </c:pt>
                <c:pt idx="337">
                  <c:v>39507</c:v>
                </c:pt>
                <c:pt idx="338">
                  <c:v>39538</c:v>
                </c:pt>
                <c:pt idx="339">
                  <c:v>39568</c:v>
                </c:pt>
                <c:pt idx="340">
                  <c:v>39599</c:v>
                </c:pt>
                <c:pt idx="341">
                  <c:v>39629</c:v>
                </c:pt>
                <c:pt idx="342">
                  <c:v>39660</c:v>
                </c:pt>
                <c:pt idx="343">
                  <c:v>39691</c:v>
                </c:pt>
                <c:pt idx="344">
                  <c:v>39721</c:v>
                </c:pt>
                <c:pt idx="345">
                  <c:v>39751</c:v>
                </c:pt>
                <c:pt idx="346">
                  <c:v>39781</c:v>
                </c:pt>
                <c:pt idx="347">
                  <c:v>39811</c:v>
                </c:pt>
                <c:pt idx="348">
                  <c:v>39841</c:v>
                </c:pt>
                <c:pt idx="349">
                  <c:v>39871</c:v>
                </c:pt>
                <c:pt idx="350">
                  <c:v>39901</c:v>
                </c:pt>
                <c:pt idx="351">
                  <c:v>39931</c:v>
                </c:pt>
                <c:pt idx="352">
                  <c:v>39961</c:v>
                </c:pt>
                <c:pt idx="353">
                  <c:v>39991</c:v>
                </c:pt>
                <c:pt idx="354">
                  <c:v>40021</c:v>
                </c:pt>
                <c:pt idx="355">
                  <c:v>40051</c:v>
                </c:pt>
                <c:pt idx="356">
                  <c:v>40081</c:v>
                </c:pt>
                <c:pt idx="357">
                  <c:v>40111</c:v>
                </c:pt>
                <c:pt idx="358">
                  <c:v>40141</c:v>
                </c:pt>
                <c:pt idx="359">
                  <c:v>40171</c:v>
                </c:pt>
              </c:strCache>
            </c:strRef>
          </c:cat>
          <c:val>
            <c:numRef>
              <c:f>monthdata!$G$8:$G$367</c:f>
              <c:numCache>
                <c:ptCount val="360"/>
                <c:pt idx="0">
                  <c:v>250.19332508419376</c:v>
                </c:pt>
                <c:pt idx="1">
                  <c:v>259.39377415933893</c:v>
                </c:pt>
                <c:pt idx="2">
                  <c:v>261.2330974991123</c:v>
                </c:pt>
                <c:pt idx="3">
                  <c:v>258.7803305200251</c:v>
                </c:pt>
                <c:pt idx="4">
                  <c:v>255.8385108879189</c:v>
                </c:pt>
                <c:pt idx="5">
                  <c:v>255.68832194314152</c:v>
                </c:pt>
                <c:pt idx="6">
                  <c:v>254.9928209702731</c:v>
                </c:pt>
                <c:pt idx="7">
                  <c:v>253.15401229022928</c:v>
                </c:pt>
                <c:pt idx="8">
                  <c:v>251.5881452430359</c:v>
                </c:pt>
                <c:pt idx="9">
                  <c:v>250.46571474190043</c:v>
                </c:pt>
                <c:pt idx="10">
                  <c:v>253.96145577711098</c:v>
                </c:pt>
                <c:pt idx="11">
                  <c:v>265.3560191081437</c:v>
                </c:pt>
                <c:pt idx="12">
                  <c:v>282.18733108943957</c:v>
                </c:pt>
                <c:pt idx="13">
                  <c:v>301.86228659779346</c:v>
                </c:pt>
                <c:pt idx="14">
                  <c:v>304.6771061294141</c:v>
                </c:pt>
                <c:pt idx="15">
                  <c:v>299.32917628230007</c:v>
                </c:pt>
                <c:pt idx="16">
                  <c:v>294.1668433217317</c:v>
                </c:pt>
                <c:pt idx="17">
                  <c:v>287.4197313903362</c:v>
                </c:pt>
                <c:pt idx="18">
                  <c:v>284.26440890524526</c:v>
                </c:pt>
                <c:pt idx="19">
                  <c:v>278.3107497231362</c:v>
                </c:pt>
                <c:pt idx="20">
                  <c:v>277.1749428907403</c:v>
                </c:pt>
                <c:pt idx="21">
                  <c:v>273.76322676857177</c:v>
                </c:pt>
                <c:pt idx="22">
                  <c:v>277.1078904002842</c:v>
                </c:pt>
                <c:pt idx="23">
                  <c:v>278.8146636854805</c:v>
                </c:pt>
                <c:pt idx="24">
                  <c:v>275.322696730035</c:v>
                </c:pt>
                <c:pt idx="25">
                  <c:v>271.15685167160086</c:v>
                </c:pt>
                <c:pt idx="26">
                  <c:v>258.0192764453775</c:v>
                </c:pt>
                <c:pt idx="27">
                  <c:v>251.73649685833524</c:v>
                </c:pt>
                <c:pt idx="28">
                  <c:v>253.3687805697081</c:v>
                </c:pt>
                <c:pt idx="29">
                  <c:v>256.01145036199273</c:v>
                </c:pt>
                <c:pt idx="30">
                  <c:v>253.01492943537613</c:v>
                </c:pt>
                <c:pt idx="31">
                  <c:v>251.96928106161639</c:v>
                </c:pt>
                <c:pt idx="32">
                  <c:v>249.7835011983329</c:v>
                </c:pt>
                <c:pt idx="33">
                  <c:v>259.8495519226137</c:v>
                </c:pt>
                <c:pt idx="34">
                  <c:v>263.8268092947534</c:v>
                </c:pt>
                <c:pt idx="35">
                  <c:v>259.5254438537688</c:v>
                </c:pt>
                <c:pt idx="36">
                  <c:v>252.93915307822388</c:v>
                </c:pt>
                <c:pt idx="37">
                  <c:v>245.10829267632047</c:v>
                </c:pt>
                <c:pt idx="38">
                  <c:v>230.22297074814182</c:v>
                </c:pt>
                <c:pt idx="39">
                  <c:v>225.43171986077076</c:v>
                </c:pt>
                <c:pt idx="40">
                  <c:v>227.43606143529692</c:v>
                </c:pt>
                <c:pt idx="41">
                  <c:v>229.25234815522646</c:v>
                </c:pt>
                <c:pt idx="42">
                  <c:v>226.42363003613156</c:v>
                </c:pt>
                <c:pt idx="43">
                  <c:v>225.47144873235428</c:v>
                </c:pt>
                <c:pt idx="44">
                  <c:v>226.4452600226367</c:v>
                </c:pt>
                <c:pt idx="45">
                  <c:v>226.46992070517092</c:v>
                </c:pt>
                <c:pt idx="46">
                  <c:v>225.61524416815254</c:v>
                </c:pt>
                <c:pt idx="47">
                  <c:v>226.14398662298152</c:v>
                </c:pt>
                <c:pt idx="48">
                  <c:v>235.95655545750103</c:v>
                </c:pt>
                <c:pt idx="49">
                  <c:v>245.25677879299892</c:v>
                </c:pt>
                <c:pt idx="50">
                  <c:v>232.65928273025452</c:v>
                </c:pt>
                <c:pt idx="51">
                  <c:v>228.93879575074277</c:v>
                </c:pt>
                <c:pt idx="52">
                  <c:v>225.3322534527644</c:v>
                </c:pt>
                <c:pt idx="53">
                  <c:v>222.17791169233087</c:v>
                </c:pt>
                <c:pt idx="54">
                  <c:v>216.59845164832782</c:v>
                </c:pt>
                <c:pt idx="55">
                  <c:v>212.88478224703948</c:v>
                </c:pt>
                <c:pt idx="56">
                  <c:v>212.8912683066336</c:v>
                </c:pt>
                <c:pt idx="57">
                  <c:v>214.967017041219</c:v>
                </c:pt>
                <c:pt idx="58">
                  <c:v>215.15675135639827</c:v>
                </c:pt>
                <c:pt idx="59">
                  <c:v>213.49680921888464</c:v>
                </c:pt>
                <c:pt idx="60">
                  <c:v>213.0306480594232</c:v>
                </c:pt>
                <c:pt idx="61">
                  <c:v>213.39701544820005</c:v>
                </c:pt>
                <c:pt idx="62">
                  <c:v>211.9444975502969</c:v>
                </c:pt>
                <c:pt idx="63">
                  <c:v>211.8213920624532</c:v>
                </c:pt>
                <c:pt idx="64">
                  <c:v>207.84028400884964</c:v>
                </c:pt>
                <c:pt idx="65">
                  <c:v>201.54209798520074</c:v>
                </c:pt>
                <c:pt idx="66">
                  <c:v>195.93128071403095</c:v>
                </c:pt>
                <c:pt idx="67">
                  <c:v>194.0442572487424</c:v>
                </c:pt>
                <c:pt idx="68">
                  <c:v>198.04639545525956</c:v>
                </c:pt>
                <c:pt idx="69">
                  <c:v>203.8464441327783</c:v>
                </c:pt>
                <c:pt idx="70">
                  <c:v>214.32330958576577</c:v>
                </c:pt>
                <c:pt idx="71">
                  <c:v>217.57773857999916</c:v>
                </c:pt>
                <c:pt idx="72">
                  <c:v>208.9828958019935</c:v>
                </c:pt>
                <c:pt idx="73">
                  <c:v>188.04872776507258</c:v>
                </c:pt>
                <c:pt idx="74">
                  <c:v>174.2002057547739</c:v>
                </c:pt>
                <c:pt idx="75">
                  <c:v>160.2291413947647</c:v>
                </c:pt>
                <c:pt idx="76">
                  <c:v>152.79302393175536</c:v>
                </c:pt>
                <c:pt idx="77">
                  <c:v>143.59519175849815</c:v>
                </c:pt>
                <c:pt idx="78">
                  <c:v>131.68987491118247</c:v>
                </c:pt>
                <c:pt idx="79">
                  <c:v>130.0368275703811</c:v>
                </c:pt>
                <c:pt idx="80">
                  <c:v>133.27025398397188</c:v>
                </c:pt>
                <c:pt idx="81">
                  <c:v>131.67709803167298</c:v>
                </c:pt>
                <c:pt idx="82">
                  <c:v>132.85576597133223</c:v>
                </c:pt>
                <c:pt idx="83">
                  <c:v>137.05764565312145</c:v>
                </c:pt>
                <c:pt idx="84">
                  <c:v>151.65754877170096</c:v>
                </c:pt>
                <c:pt idx="85">
                  <c:v>153.75886857574386</c:v>
                </c:pt>
                <c:pt idx="86">
                  <c:v>151.63664699235164</c:v>
                </c:pt>
                <c:pt idx="87">
                  <c:v>150.30438233491978</c:v>
                </c:pt>
                <c:pt idx="88">
                  <c:v>149.56268279301105</c:v>
                </c:pt>
                <c:pt idx="89">
                  <c:v>147.50892513206273</c:v>
                </c:pt>
                <c:pt idx="90">
                  <c:v>148.6782899148105</c:v>
                </c:pt>
                <c:pt idx="91">
                  <c:v>148.3654196136405</c:v>
                </c:pt>
                <c:pt idx="92">
                  <c:v>148.07376977406102</c:v>
                </c:pt>
                <c:pt idx="93">
                  <c:v>151.91254165838035</c:v>
                </c:pt>
                <c:pt idx="94">
                  <c:v>155.7590070056202</c:v>
                </c:pt>
                <c:pt idx="95">
                  <c:v>156.2601717280617</c:v>
                </c:pt>
                <c:pt idx="96">
                  <c:v>157.27525891343367</c:v>
                </c:pt>
                <c:pt idx="97">
                  <c:v>155.323092613021</c:v>
                </c:pt>
                <c:pt idx="98">
                  <c:v>153.31924381232352</c:v>
                </c:pt>
                <c:pt idx="99">
                  <c:v>152.67271590689927</c:v>
                </c:pt>
                <c:pt idx="100">
                  <c:v>149.8849987631456</c:v>
                </c:pt>
                <c:pt idx="101">
                  <c:v>144.18836350760063</c:v>
                </c:pt>
                <c:pt idx="102">
                  <c:v>139.20920999032887</c:v>
                </c:pt>
                <c:pt idx="103">
                  <c:v>133.24387931885158</c:v>
                </c:pt>
                <c:pt idx="104">
                  <c:v>136.7065083685864</c:v>
                </c:pt>
                <c:pt idx="105">
                  <c:v>135.52801917411705</c:v>
                </c:pt>
                <c:pt idx="106">
                  <c:v>138.07191605752544</c:v>
                </c:pt>
                <c:pt idx="107">
                  <c:v>145.04327485296378</c:v>
                </c:pt>
                <c:pt idx="108">
                  <c:v>150.80948254716014</c:v>
                </c:pt>
                <c:pt idx="109">
                  <c:v>151.223267400439</c:v>
                </c:pt>
                <c:pt idx="110">
                  <c:v>153.31098506984955</c:v>
                </c:pt>
                <c:pt idx="111">
                  <c:v>153.42276433279795</c:v>
                </c:pt>
                <c:pt idx="112">
                  <c:v>150.65966759786306</c:v>
                </c:pt>
                <c:pt idx="113">
                  <c:v>145.79949753074547</c:v>
                </c:pt>
                <c:pt idx="114">
                  <c:v>142.18369392303146</c:v>
                </c:pt>
                <c:pt idx="115">
                  <c:v>140.74179251761336</c:v>
                </c:pt>
                <c:pt idx="116">
                  <c:v>140.30385130689876</c:v>
                </c:pt>
                <c:pt idx="117">
                  <c:v>146.9700893113506</c:v>
                </c:pt>
                <c:pt idx="118">
                  <c:v>150.97665509873588</c:v>
                </c:pt>
                <c:pt idx="119">
                  <c:v>183.07082270919963</c:v>
                </c:pt>
                <c:pt idx="120">
                  <c:v>192.45479006102946</c:v>
                </c:pt>
                <c:pt idx="121">
                  <c:v>162.1197739458611</c:v>
                </c:pt>
                <c:pt idx="122">
                  <c:v>158.7842995979079</c:v>
                </c:pt>
                <c:pt idx="123">
                  <c:v>155.76342943717415</c:v>
                </c:pt>
                <c:pt idx="124">
                  <c:v>150.96414093121</c:v>
                </c:pt>
                <c:pt idx="125">
                  <c:v>143.10185172704178</c:v>
                </c:pt>
                <c:pt idx="126">
                  <c:v>137.68904060885393</c:v>
                </c:pt>
                <c:pt idx="127">
                  <c:v>161.60913798726003</c:v>
                </c:pt>
                <c:pt idx="128">
                  <c:v>185.74793057596082</c:v>
                </c:pt>
                <c:pt idx="129">
                  <c:v>203.19129957031436</c:v>
                </c:pt>
                <c:pt idx="130">
                  <c:v>199.5355922222085</c:v>
                </c:pt>
                <c:pt idx="131">
                  <c:v>191.78684041465226</c:v>
                </c:pt>
                <c:pt idx="132">
                  <c:v>187.36954166809593</c:v>
                </c:pt>
                <c:pt idx="133">
                  <c:v>176.4008620599633</c:v>
                </c:pt>
                <c:pt idx="134">
                  <c:v>163.4390628447699</c:v>
                </c:pt>
                <c:pt idx="135">
                  <c:v>154.12807052634838</c:v>
                </c:pt>
                <c:pt idx="136">
                  <c:v>146.8119080025865</c:v>
                </c:pt>
                <c:pt idx="137">
                  <c:v>141.40076729001052</c:v>
                </c:pt>
                <c:pt idx="138">
                  <c:v>136.7589224075091</c:v>
                </c:pt>
                <c:pt idx="139">
                  <c:v>137.03298264689167</c:v>
                </c:pt>
                <c:pt idx="140">
                  <c:v>140.90748634452302</c:v>
                </c:pt>
                <c:pt idx="141">
                  <c:v>147.20844734997596</c:v>
                </c:pt>
                <c:pt idx="142">
                  <c:v>153.07647168593678</c:v>
                </c:pt>
                <c:pt idx="143">
                  <c:v>149.43463135031578</c:v>
                </c:pt>
                <c:pt idx="144">
                  <c:v>146.50791134081825</c:v>
                </c:pt>
                <c:pt idx="145">
                  <c:v>146.16354287511447</c:v>
                </c:pt>
                <c:pt idx="146">
                  <c:v>144.25742152694087</c:v>
                </c:pt>
                <c:pt idx="147">
                  <c:v>142.78841697225744</c:v>
                </c:pt>
                <c:pt idx="148">
                  <c:v>142.117146230374</c:v>
                </c:pt>
                <c:pt idx="149">
                  <c:v>141.2956913071065</c:v>
                </c:pt>
                <c:pt idx="150">
                  <c:v>138.51123920097837</c:v>
                </c:pt>
                <c:pt idx="151">
                  <c:v>135.39258557106245</c:v>
                </c:pt>
                <c:pt idx="152">
                  <c:v>137.3019294320681</c:v>
                </c:pt>
                <c:pt idx="153">
                  <c:v>142.31874394761434</c:v>
                </c:pt>
                <c:pt idx="154">
                  <c:v>143.5952932251969</c:v>
                </c:pt>
                <c:pt idx="155">
                  <c:v>142.77231795838793</c:v>
                </c:pt>
                <c:pt idx="156">
                  <c:v>142.15590011624616</c:v>
                </c:pt>
                <c:pt idx="157">
                  <c:v>142.264798404272</c:v>
                </c:pt>
                <c:pt idx="158">
                  <c:v>143.12330717801123</c:v>
                </c:pt>
                <c:pt idx="159">
                  <c:v>138.53740487509813</c:v>
                </c:pt>
                <c:pt idx="160">
                  <c:v>136.0060551415263</c:v>
                </c:pt>
                <c:pt idx="161">
                  <c:v>132.47987542194414</c:v>
                </c:pt>
                <c:pt idx="162">
                  <c:v>127.4836819033195</c:v>
                </c:pt>
                <c:pt idx="163">
                  <c:v>125.00617245750935</c:v>
                </c:pt>
                <c:pt idx="164">
                  <c:v>126.7886674168869</c:v>
                </c:pt>
                <c:pt idx="165">
                  <c:v>131.03889847040534</c:v>
                </c:pt>
                <c:pt idx="166">
                  <c:v>130.4316355975204</c:v>
                </c:pt>
                <c:pt idx="167">
                  <c:v>127.37288379552794</c:v>
                </c:pt>
                <c:pt idx="168">
                  <c:v>131.6409074018114</c:v>
                </c:pt>
                <c:pt idx="169">
                  <c:v>136.25151938345235</c:v>
                </c:pt>
                <c:pt idx="170">
                  <c:v>133.80831001108285</c:v>
                </c:pt>
                <c:pt idx="171">
                  <c:v>128.9361665217832</c:v>
                </c:pt>
                <c:pt idx="172">
                  <c:v>125.5786823877329</c:v>
                </c:pt>
                <c:pt idx="173">
                  <c:v>123.93306391580941</c:v>
                </c:pt>
                <c:pt idx="174">
                  <c:v>119.80354443941265</c:v>
                </c:pt>
                <c:pt idx="175">
                  <c:v>118.61489368434678</c:v>
                </c:pt>
                <c:pt idx="176">
                  <c:v>119.92674155778917</c:v>
                </c:pt>
                <c:pt idx="177">
                  <c:v>121.94162818413544</c:v>
                </c:pt>
                <c:pt idx="178">
                  <c:v>123.12195003512987</c:v>
                </c:pt>
                <c:pt idx="179">
                  <c:v>124.41919933737941</c:v>
                </c:pt>
                <c:pt idx="180">
                  <c:v>124.24675956993111</c:v>
                </c:pt>
                <c:pt idx="181">
                  <c:v>124.64565472200265</c:v>
                </c:pt>
                <c:pt idx="182">
                  <c:v>123.18114645304561</c:v>
                </c:pt>
                <c:pt idx="183">
                  <c:v>121.07402917021338</c:v>
                </c:pt>
                <c:pt idx="184">
                  <c:v>122.20246592313707</c:v>
                </c:pt>
                <c:pt idx="185">
                  <c:v>119.41525568814119</c:v>
                </c:pt>
                <c:pt idx="186">
                  <c:v>115.61138053670118</c:v>
                </c:pt>
                <c:pt idx="187">
                  <c:v>113.58278664239548</c:v>
                </c:pt>
                <c:pt idx="188">
                  <c:v>115.63023169276254</c:v>
                </c:pt>
                <c:pt idx="189">
                  <c:v>117.85812240757457</c:v>
                </c:pt>
                <c:pt idx="190">
                  <c:v>120.81964168779682</c:v>
                </c:pt>
                <c:pt idx="191">
                  <c:v>127.2115737630859</c:v>
                </c:pt>
                <c:pt idx="192">
                  <c:v>131.63801929335668</c:v>
                </c:pt>
                <c:pt idx="193">
                  <c:v>133.0581519065268</c:v>
                </c:pt>
                <c:pt idx="194">
                  <c:v>137.1018182775046</c:v>
                </c:pt>
                <c:pt idx="195">
                  <c:v>139.96879957824248</c:v>
                </c:pt>
                <c:pt idx="196">
                  <c:v>134.52479460791193</c:v>
                </c:pt>
                <c:pt idx="197">
                  <c:v>124.89334304885078</c:v>
                </c:pt>
                <c:pt idx="198">
                  <c:v>120.51061373428021</c:v>
                </c:pt>
                <c:pt idx="199">
                  <c:v>120.51460527775467</c:v>
                </c:pt>
                <c:pt idx="200">
                  <c:v>128.93840624853155</c:v>
                </c:pt>
                <c:pt idx="201">
                  <c:v>139.47376277725036</c:v>
                </c:pt>
                <c:pt idx="202">
                  <c:v>142.90885928577615</c:v>
                </c:pt>
                <c:pt idx="203">
                  <c:v>145.42016376359373</c:v>
                </c:pt>
                <c:pt idx="204">
                  <c:v>145.6390762753793</c:v>
                </c:pt>
                <c:pt idx="205">
                  <c:v>141.63267456005312</c:v>
                </c:pt>
                <c:pt idx="206">
                  <c:v>136.75428300107146</c:v>
                </c:pt>
                <c:pt idx="207">
                  <c:v>133.54965172818132</c:v>
                </c:pt>
                <c:pt idx="208">
                  <c:v>129.6419055053308</c:v>
                </c:pt>
                <c:pt idx="209">
                  <c:v>123.9587796225352</c:v>
                </c:pt>
                <c:pt idx="210">
                  <c:v>118.3496552247174</c:v>
                </c:pt>
                <c:pt idx="211">
                  <c:v>116.27469002671376</c:v>
                </c:pt>
                <c:pt idx="212">
                  <c:v>118.47573967274239</c:v>
                </c:pt>
                <c:pt idx="213">
                  <c:v>122.99577212829631</c:v>
                </c:pt>
                <c:pt idx="214">
                  <c:v>125.21629628896535</c:v>
                </c:pt>
                <c:pt idx="215">
                  <c:v>124.68571816602538</c:v>
                </c:pt>
                <c:pt idx="216">
                  <c:v>122.95578480389935</c:v>
                </c:pt>
                <c:pt idx="217">
                  <c:v>121.6592380941108</c:v>
                </c:pt>
                <c:pt idx="218">
                  <c:v>118.88875828598071</c:v>
                </c:pt>
                <c:pt idx="219">
                  <c:v>116.25084262094893</c:v>
                </c:pt>
                <c:pt idx="220">
                  <c:v>112.39312020555084</c:v>
                </c:pt>
                <c:pt idx="221">
                  <c:v>107.333508396943</c:v>
                </c:pt>
                <c:pt idx="222">
                  <c:v>102.49793362396011</c:v>
                </c:pt>
                <c:pt idx="223">
                  <c:v>99.43098046157692</c:v>
                </c:pt>
                <c:pt idx="224">
                  <c:v>101.24346644082637</c:v>
                </c:pt>
                <c:pt idx="225">
                  <c:v>103.17674517577187</c:v>
                </c:pt>
                <c:pt idx="226">
                  <c:v>104.73177091317432</c:v>
                </c:pt>
                <c:pt idx="227">
                  <c:v>103.28348427266063</c:v>
                </c:pt>
                <c:pt idx="228">
                  <c:v>105.325734995796</c:v>
                </c:pt>
                <c:pt idx="229">
                  <c:v>104.49972012142555</c:v>
                </c:pt>
                <c:pt idx="230">
                  <c:v>105.58753421696275</c:v>
                </c:pt>
                <c:pt idx="231">
                  <c:v>107.86464422818763</c:v>
                </c:pt>
                <c:pt idx="232">
                  <c:v>106.30110102430186</c:v>
                </c:pt>
                <c:pt idx="233">
                  <c:v>104.35733524821816</c:v>
                </c:pt>
                <c:pt idx="234">
                  <c:v>105.13208443807868</c:v>
                </c:pt>
                <c:pt idx="235">
                  <c:v>107.44717075358854</c:v>
                </c:pt>
                <c:pt idx="236">
                  <c:v>115.65562517424009</c:v>
                </c:pt>
                <c:pt idx="237">
                  <c:v>121.56547265791946</c:v>
                </c:pt>
                <c:pt idx="238">
                  <c:v>127.87692769121895</c:v>
                </c:pt>
                <c:pt idx="239">
                  <c:v>133.09689938901818</c:v>
                </c:pt>
                <c:pt idx="240">
                  <c:v>159.5935672492737</c:v>
                </c:pt>
                <c:pt idx="241">
                  <c:v>180.2286431806145</c:v>
                </c:pt>
                <c:pt idx="242">
                  <c:v>156.2617831706239</c:v>
                </c:pt>
                <c:pt idx="243">
                  <c:v>148.12936545680415</c:v>
                </c:pt>
                <c:pt idx="244">
                  <c:v>147.09537488585107</c:v>
                </c:pt>
                <c:pt idx="245">
                  <c:v>145.54443323878326</c:v>
                </c:pt>
                <c:pt idx="246">
                  <c:v>143.4118861585581</c:v>
                </c:pt>
                <c:pt idx="247">
                  <c:v>147.9839614885118</c:v>
                </c:pt>
                <c:pt idx="248">
                  <c:v>163.72618210287277</c:v>
                </c:pt>
                <c:pt idx="249">
                  <c:v>169.1416685485705</c:v>
                </c:pt>
                <c:pt idx="250">
                  <c:v>172.52417101462655</c:v>
                </c:pt>
                <c:pt idx="251">
                  <c:v>173.74707967172313</c:v>
                </c:pt>
                <c:pt idx="252">
                  <c:v>170.00317250160086</c:v>
                </c:pt>
                <c:pt idx="253">
                  <c:v>164.2537642892233</c:v>
                </c:pt>
                <c:pt idx="254">
                  <c:v>157.84879524442854</c:v>
                </c:pt>
                <c:pt idx="255">
                  <c:v>154.88705285862883</c:v>
                </c:pt>
                <c:pt idx="256">
                  <c:v>151.68419747247344</c:v>
                </c:pt>
                <c:pt idx="257">
                  <c:v>145.89339742312134</c:v>
                </c:pt>
                <c:pt idx="258">
                  <c:v>137.65017540327028</c:v>
                </c:pt>
                <c:pt idx="259">
                  <c:v>138.42330086517197</c:v>
                </c:pt>
                <c:pt idx="260">
                  <c:v>142.27790587675332</c:v>
                </c:pt>
                <c:pt idx="261">
                  <c:v>138.47059044855854</c:v>
                </c:pt>
                <c:pt idx="262">
                  <c:v>134.56522494678416</c:v>
                </c:pt>
                <c:pt idx="263">
                  <c:v>130.84640802536097</c:v>
                </c:pt>
                <c:pt idx="264">
                  <c:v>132.77956540724148</c:v>
                </c:pt>
                <c:pt idx="265">
                  <c:v>130.99861913472793</c:v>
                </c:pt>
                <c:pt idx="266">
                  <c:v>132.65345763673596</c:v>
                </c:pt>
                <c:pt idx="267">
                  <c:v>134.09118099033398</c:v>
                </c:pt>
                <c:pt idx="268">
                  <c:v>131.02142271754886</c:v>
                </c:pt>
                <c:pt idx="269">
                  <c:v>126.44506214880465</c:v>
                </c:pt>
                <c:pt idx="270">
                  <c:v>122.92929052564493</c:v>
                </c:pt>
                <c:pt idx="271">
                  <c:v>123.77538271204506</c:v>
                </c:pt>
                <c:pt idx="272">
                  <c:v>130.79957372820593</c:v>
                </c:pt>
                <c:pt idx="273">
                  <c:v>136.44131377130344</c:v>
                </c:pt>
                <c:pt idx="274">
                  <c:v>139.90107888238086</c:v>
                </c:pt>
                <c:pt idx="275">
                  <c:v>146.34746391404303</c:v>
                </c:pt>
                <c:pt idx="276">
                  <c:v>156.54624748892357</c:v>
                </c:pt>
                <c:pt idx="277">
                  <c:v>176.8624815037148</c:v>
                </c:pt>
                <c:pt idx="278">
                  <c:v>180.35987633518454</c:v>
                </c:pt>
                <c:pt idx="279">
                  <c:v>158.3176137697835</c:v>
                </c:pt>
                <c:pt idx="280">
                  <c:v>148.9562011137795</c:v>
                </c:pt>
                <c:pt idx="281">
                  <c:v>142.86682741945287</c:v>
                </c:pt>
                <c:pt idx="282">
                  <c:v>136.05023998873222</c:v>
                </c:pt>
                <c:pt idx="283">
                  <c:v>137.16855074392114</c:v>
                </c:pt>
                <c:pt idx="284">
                  <c:v>138.33768400106942</c:v>
                </c:pt>
                <c:pt idx="285">
                  <c:v>143.91843065163758</c:v>
                </c:pt>
                <c:pt idx="286">
                  <c:v>149.12801130571697</c:v>
                </c:pt>
                <c:pt idx="287">
                  <c:v>155.5179461622924</c:v>
                </c:pt>
                <c:pt idx="288">
                  <c:v>164.41632853412256</c:v>
                </c:pt>
                <c:pt idx="289">
                  <c:v>166.36358062589406</c:v>
                </c:pt>
                <c:pt idx="290">
                  <c:v>163.60663342861275</c:v>
                </c:pt>
                <c:pt idx="291">
                  <c:v>162.9482213044126</c:v>
                </c:pt>
                <c:pt idx="292">
                  <c:v>163.6688008652923</c:v>
                </c:pt>
                <c:pt idx="293">
                  <c:v>161.37097226328277</c:v>
                </c:pt>
                <c:pt idx="294">
                  <c:v>163.6305357927874</c:v>
                </c:pt>
                <c:pt idx="295">
                  <c:v>170.9171531943635</c:v>
                </c:pt>
                <c:pt idx="296">
                  <c:v>181.38313140244315</c:v>
                </c:pt>
                <c:pt idx="297">
                  <c:v>203.8672162974891</c:v>
                </c:pt>
                <c:pt idx="298">
                  <c:v>205.80273283375345</c:v>
                </c:pt>
                <c:pt idx="299">
                  <c:v>201.4100810830498</c:v>
                </c:pt>
                <c:pt idx="300">
                  <c:v>202.91216552280216</c:v>
                </c:pt>
                <c:pt idx="301">
                  <c:v>206.71436092170353</c:v>
                </c:pt>
                <c:pt idx="302">
                  <c:v>216.7575203791009</c:v>
                </c:pt>
                <c:pt idx="303">
                  <c:v>219.59088668999314</c:v>
                </c:pt>
                <c:pt idx="304">
                  <c:v>213.37847904287247</c:v>
                </c:pt>
                <c:pt idx="305">
                  <c:v>220.6179899415941</c:v>
                </c:pt>
                <c:pt idx="306">
                  <c:v>225.11718891454208</c:v>
                </c:pt>
                <c:pt idx="307">
                  <c:v>239.33954154834507</c:v>
                </c:pt>
                <c:pt idx="308">
                  <c:v>264.0891597941413</c:v>
                </c:pt>
                <c:pt idx="309">
                  <c:v>265.1276109054319</c:v>
                </c:pt>
                <c:pt idx="310">
                  <c:v>251.64857918620567</c:v>
                </c:pt>
                <c:pt idx="311">
                  <c:v>250.175719805813</c:v>
                </c:pt>
                <c:pt idx="312">
                  <c:v>252.5845965599841</c:v>
                </c:pt>
                <c:pt idx="313">
                  <c:v>249.67061685346363</c:v>
                </c:pt>
                <c:pt idx="314">
                  <c:v>253.5281233338008</c:v>
                </c:pt>
                <c:pt idx="315">
                  <c:v>260.5363955302737</c:v>
                </c:pt>
                <c:pt idx="316">
                  <c:v>264.0193830430996</c:v>
                </c:pt>
                <c:pt idx="317">
                  <c:v>262.0626533737606</c:v>
                </c:pt>
                <c:pt idx="318">
                  <c:v>260.5748753229468</c:v>
                </c:pt>
                <c:pt idx="319">
                  <c:v>264.0966039552131</c:v>
                </c:pt>
                <c:pt idx="320">
                  <c:v>252.76837037291918</c:v>
                </c:pt>
                <c:pt idx="321">
                  <c:v>245.46566294743772</c:v>
                </c:pt>
                <c:pt idx="322">
                  <c:v>249.4273604258745</c:v>
                </c:pt>
                <c:pt idx="323">
                  <c:v>252.8643089139428</c:v>
                </c:pt>
                <c:pt idx="324">
                  <c:v>244.22500578931687</c:v>
                </c:pt>
                <c:pt idx="325">
                  <c:v>251.753641650501</c:v>
                </c:pt>
                <c:pt idx="326">
                  <c:v>256.3346916200077</c:v>
                </c:pt>
                <c:pt idx="327">
                  <c:v>259.10612325990894</c:v>
                </c:pt>
                <c:pt idx="328">
                  <c:v>258.7885374257243</c:v>
                </c:pt>
                <c:pt idx="329">
                  <c:v>258.6979203556229</c:v>
                </c:pt>
                <c:pt idx="330">
                  <c:v>263.8746549993847</c:v>
                </c:pt>
                <c:pt idx="331">
                  <c:v>259.0764069502271</c:v>
                </c:pt>
                <c:pt idx="332">
                  <c:v>268.9979709652689</c:v>
                </c:pt>
                <c:pt idx="333">
                  <c:v>283.0082952332877</c:v>
                </c:pt>
                <c:pt idx="334">
                  <c:v>310.41460025020046</c:v>
                </c:pt>
                <c:pt idx="335">
                  <c:v>315.3722941293507</c:v>
                </c:pt>
                <c:pt idx="336">
                  <c:v>318.7028256527873</c:v>
                </c:pt>
                <c:pt idx="337">
                  <c:v>321.46601124254784</c:v>
                </c:pt>
                <c:pt idx="338">
                  <c:v>349.6931428839744</c:v>
                </c:pt>
                <c:pt idx="339">
                  <c:v>363.1708345573811</c:v>
                </c:pt>
                <c:pt idx="340">
                  <c:v>391.1019780068058</c:v>
                </c:pt>
                <c:pt idx="341">
                  <c:v>418.4113764735829</c:v>
                </c:pt>
                <c:pt idx="342">
                  <c:v>424.51320295596395</c:v>
                </c:pt>
                <c:pt idx="343">
                  <c:v>380.519484857063</c:v>
                </c:pt>
                <c:pt idx="344">
                  <c:v>361.1743384403259</c:v>
                </c:pt>
                <c:pt idx="345">
                  <c:v>301.84205673197613</c:v>
                </c:pt>
                <c:pt idx="346">
                  <c:v>256.0516873136458</c:v>
                </c:pt>
                <c:pt idx="347">
                  <c:v>238.5956</c:v>
                </c:pt>
                <c:pt idx="348">
                  <c:v>234.73626547050551</c:v>
                </c:pt>
                <c:pt idx="349">
                  <c:v>226.33639248854612</c:v>
                </c:pt>
                <c:pt idx="350">
                  <c:v>222.9994846102767</c:v>
                </c:pt>
                <c:pt idx="351">
                  <c:v>221.92713506820988</c:v>
                </c:pt>
                <c:pt idx="352">
                  <c:v>221.73123053201303</c:v>
                </c:pt>
                <c:pt idx="353">
                  <c:v>219.31561320886755</c:v>
                </c:pt>
                <c:pt idx="354">
                  <c:v>213.9934520611599</c:v>
                </c:pt>
                <c:pt idx="355">
                  <c:v>212.2841213965297</c:v>
                </c:pt>
                <c:pt idx="356">
                  <c:v>214.4046503255187</c:v>
                </c:pt>
                <c:pt idx="357">
                  <c:v>215.74067194609188</c:v>
                </c:pt>
                <c:pt idx="358">
                  <c:v>219.8549545858528</c:v>
                </c:pt>
                <c:pt idx="359">
                  <c:v>222.9276821967069</c:v>
                </c:pt>
              </c:numCache>
            </c:numRef>
          </c:val>
          <c:smooth val="0"/>
        </c:ser>
        <c:axId val="46159830"/>
        <c:axId val="12785287"/>
      </c:lineChart>
      <c:dateAx>
        <c:axId val="461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Short Term Energy Outlook-December 2008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785287"/>
        <c:crosses val="autoZero"/>
        <c:auto val="0"/>
        <c:majorUnit val="2"/>
        <c:majorTimeUnit val="years"/>
        <c:noMultiLvlLbl val="0"/>
      </c:dateAx>
      <c:valAx>
        <c:axId val="12785287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159830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0.99075</cdr:x>
      <cdr:y>0.0885</cdr:y>
    </cdr:from>
    <cdr:to>
      <cdr:x>0.9915</cdr:x>
      <cdr:y>0.80725</cdr:y>
    </cdr:to>
    <cdr:sp>
      <cdr:nvSpPr>
        <cdr:cNvPr id="1" name="Line 1"/>
        <cdr:cNvSpPr>
          <a:spLocks/>
        </cdr:cNvSpPr>
      </cdr:nvSpPr>
      <cdr:spPr>
        <a:xfrm>
          <a:off x="5143500" y="323850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0.10725</cdr:y>
    </cdr:from>
    <cdr:to>
      <cdr:x>0.9305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4105275" y="400050"/>
          <a:ext cx="733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Projections</a:t>
          </a:r>
        </a:p>
      </cdr:txBody>
    </cdr:sp>
  </cdr:relSizeAnchor>
  <cdr:relSizeAnchor xmlns:cdr="http://schemas.openxmlformats.org/drawingml/2006/chartDrawing">
    <cdr:from>
      <cdr:x>0.93125</cdr:x>
      <cdr:y>0.10725</cdr:y>
    </cdr:from>
    <cdr:to>
      <cdr:x>0.99925</cdr:x>
      <cdr:y>0.10725</cdr:y>
    </cdr:to>
    <cdr:sp>
      <cdr:nvSpPr>
        <cdr:cNvPr id="3" name="Line 3"/>
        <cdr:cNvSpPr>
          <a:spLocks/>
        </cdr:cNvSpPr>
      </cdr:nvSpPr>
      <cdr:spPr>
        <a:xfrm>
          <a:off x="4838700" y="400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0.19825</cdr:y>
    </cdr:from>
    <cdr:to>
      <cdr:x>0.566</cdr:x>
      <cdr:y>0.2525</cdr:y>
    </cdr:to>
    <cdr:sp>
      <cdr:nvSpPr>
        <cdr:cNvPr id="4" name="TextBox 4"/>
        <cdr:cNvSpPr txBox="1">
          <a:spLocks noChangeArrowheads="1"/>
        </cdr:cNvSpPr>
      </cdr:nvSpPr>
      <cdr:spPr>
        <a:xfrm>
          <a:off x="2085975" y="733425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Real Price</a:t>
          </a:r>
        </a:p>
      </cdr:txBody>
    </cdr:sp>
  </cdr:relSizeAnchor>
  <cdr:relSizeAnchor xmlns:cdr="http://schemas.openxmlformats.org/drawingml/2006/chartDrawing">
    <cdr:from>
      <cdr:x>0.44125</cdr:x>
      <cdr:y>0.25325</cdr:y>
    </cdr:from>
    <cdr:to>
      <cdr:x>0.47175</cdr:x>
      <cdr:y>0.33425</cdr:y>
    </cdr:to>
    <cdr:sp>
      <cdr:nvSpPr>
        <cdr:cNvPr id="5" name="Line 5"/>
        <cdr:cNvSpPr>
          <a:spLocks/>
        </cdr:cNvSpPr>
      </cdr:nvSpPr>
      <cdr:spPr>
        <a:xfrm>
          <a:off x="2286000" y="942975"/>
          <a:ext cx="161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0.31475</cdr:x>
      <cdr:y>0.6345</cdr:y>
    </cdr:from>
    <cdr:to>
      <cdr:x>0.533</cdr:x>
      <cdr:y>0.69025</cdr:y>
    </cdr:to>
    <cdr:sp>
      <cdr:nvSpPr>
        <cdr:cNvPr id="6" name="TextBox 6"/>
        <cdr:cNvSpPr txBox="1">
          <a:spLocks noChangeArrowheads="1"/>
        </cdr:cNvSpPr>
      </cdr:nvSpPr>
      <cdr:spPr>
        <a:xfrm>
          <a:off x="1628775" y="2362200"/>
          <a:ext cx="1133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Nominal Price</a:t>
          </a:r>
        </a:p>
      </cdr:txBody>
    </cdr:sp>
  </cdr:relSizeAnchor>
  <cdr:relSizeAnchor xmlns:cdr="http://schemas.openxmlformats.org/drawingml/2006/chartDrawing">
    <cdr:from>
      <cdr:x>0.291</cdr:x>
      <cdr:y>0.6895</cdr:y>
    </cdr:from>
    <cdr:to>
      <cdr:x>0.3155</cdr:x>
      <cdr:y>0.75875</cdr:y>
    </cdr:to>
    <cdr:sp>
      <cdr:nvSpPr>
        <cdr:cNvPr id="7" name="Line 7"/>
        <cdr:cNvSpPr>
          <a:spLocks/>
        </cdr:cNvSpPr>
      </cdr:nvSpPr>
      <cdr:spPr>
        <a:xfrm flipH="1">
          <a:off x="1504950" y="2571750"/>
          <a:ext cx="1238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0.8445</cdr:x>
      <cdr:y>0.93275</cdr:y>
    </cdr:from>
    <cdr:to>
      <cdr:x>1</cdr:x>
      <cdr:y>0.99975</cdr:y>
    </cdr:to>
    <cdr:pic>
      <cdr:nvPicPr>
        <cdr:cNvPr id="8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91025" y="3476625"/>
          <a:ext cx="809625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9</xdr:col>
      <xdr:colOff>371475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619125" y="504825"/>
        <a:ext cx="5238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9</xdr:col>
      <xdr:colOff>352425</xdr:colOff>
      <xdr:row>26</xdr:row>
      <xdr:rowOff>85725</xdr:rowOff>
    </xdr:to>
    <xdr:graphicFrame>
      <xdr:nvGraphicFramePr>
        <xdr:cNvPr id="1" name="Chart 4"/>
        <xdr:cNvGraphicFramePr/>
      </xdr:nvGraphicFramePr>
      <xdr:xfrm>
        <a:off x="638175" y="561975"/>
        <a:ext cx="52006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0.289</cdr:y>
    </cdr:from>
    <cdr:to>
      <cdr:x>0.592</cdr:x>
      <cdr:y>0.33475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1066800"/>
          <a:ext cx="781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Real Price</a:t>
          </a:r>
        </a:p>
      </cdr:txBody>
    </cdr:sp>
  </cdr:relSizeAnchor>
  <cdr:relSizeAnchor xmlns:cdr="http://schemas.openxmlformats.org/drawingml/2006/chartDrawing">
    <cdr:from>
      <cdr:x>0.4685</cdr:x>
      <cdr:y>0.35425</cdr:y>
    </cdr:from>
    <cdr:to>
      <cdr:x>0.49175</cdr:x>
      <cdr:y>0.4255</cdr:y>
    </cdr:to>
    <cdr:sp>
      <cdr:nvSpPr>
        <cdr:cNvPr id="2" name="Line 2"/>
        <cdr:cNvSpPr>
          <a:spLocks/>
        </cdr:cNvSpPr>
      </cdr:nvSpPr>
      <cdr:spPr>
        <a:xfrm flipH="1">
          <a:off x="2419350" y="1314450"/>
          <a:ext cx="1238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0.5765</cdr:x>
      <cdr:y>0.6695</cdr:y>
    </cdr:from>
    <cdr:to>
      <cdr:x>0.7855</cdr:x>
      <cdr:y>0.71875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24860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Nominal Price</a:t>
          </a:r>
        </a:p>
      </cdr:txBody>
    </cdr:sp>
  </cdr:relSizeAnchor>
  <cdr:relSizeAnchor xmlns:cdr="http://schemas.openxmlformats.org/drawingml/2006/chartDrawing">
    <cdr:from>
      <cdr:x>0.62025</cdr:x>
      <cdr:y>0.60925</cdr:y>
    </cdr:from>
    <cdr:to>
      <cdr:x>0.65875</cdr:x>
      <cdr:y>0.65625</cdr:y>
    </cdr:to>
    <cdr:sp>
      <cdr:nvSpPr>
        <cdr:cNvPr id="4" name="Line 4"/>
        <cdr:cNvSpPr>
          <a:spLocks/>
        </cdr:cNvSpPr>
      </cdr:nvSpPr>
      <cdr:spPr>
        <a:xfrm flipH="1" flipV="1">
          <a:off x="3200400" y="2257425"/>
          <a:ext cx="200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0.09425</cdr:y>
    </cdr:from>
    <cdr:to>
      <cdr:x>0.8645</cdr:x>
      <cdr:y>0.1685</cdr:y>
    </cdr:to>
    <cdr:sp>
      <cdr:nvSpPr>
        <cdr:cNvPr id="5" name="TextBox 6"/>
        <cdr:cNvSpPr txBox="1">
          <a:spLocks noChangeArrowheads="1"/>
        </cdr:cNvSpPr>
      </cdr:nvSpPr>
      <cdr:spPr>
        <a:xfrm>
          <a:off x="3695700" y="342900"/>
          <a:ext cx="771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Projections</a:t>
          </a:r>
        </a:p>
      </cdr:txBody>
    </cdr:sp>
  </cdr:relSizeAnchor>
  <cdr:relSizeAnchor xmlns:cdr="http://schemas.openxmlformats.org/drawingml/2006/chartDrawing">
    <cdr:from>
      <cdr:x>0.8815</cdr:x>
      <cdr:y>0.113</cdr:y>
    </cdr:from>
    <cdr:to>
      <cdr:x>0.97025</cdr:x>
      <cdr:y>0.12825</cdr:y>
    </cdr:to>
    <cdr:sp>
      <cdr:nvSpPr>
        <cdr:cNvPr id="6" name="Line 7"/>
        <cdr:cNvSpPr>
          <a:spLocks/>
        </cdr:cNvSpPr>
      </cdr:nvSpPr>
      <cdr:spPr>
        <a:xfrm>
          <a:off x="4552950" y="419100"/>
          <a:ext cx="457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0.8445</cdr:x>
      <cdr:y>0.93175</cdr:y>
    </cdr:from>
    <cdr:to>
      <cdr:x>1</cdr:x>
      <cdr:y>1</cdr:y>
    </cdr:to>
    <cdr:pic>
      <cdr:nvPicPr>
        <cdr:cNvPr id="7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62450" y="3457575"/>
          <a:ext cx="800100" cy="257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0.96075</cdr:x>
      <cdr:y>0.0735</cdr:y>
    </cdr:from>
    <cdr:to>
      <cdr:x>0.96075</cdr:x>
      <cdr:y>0.76375</cdr:y>
    </cdr:to>
    <cdr:sp>
      <cdr:nvSpPr>
        <cdr:cNvPr id="8" name="Line 10"/>
        <cdr:cNvSpPr>
          <a:spLocks/>
        </cdr:cNvSpPr>
      </cdr:nvSpPr>
      <cdr:spPr>
        <a:xfrm flipH="1">
          <a:off x="4962525" y="266700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9</xdr:col>
      <xdr:colOff>314325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28650" y="495300"/>
        <a:ext cx="51720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0.3085</cdr:y>
    </cdr:from>
    <cdr:to>
      <cdr:x>0.46</cdr:x>
      <cdr:y>0.36775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1123950"/>
          <a:ext cx="1114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Real Price</a:t>
          </a:r>
        </a:p>
      </cdr:txBody>
    </cdr:sp>
  </cdr:relSizeAnchor>
  <cdr:relSizeAnchor xmlns:cdr="http://schemas.openxmlformats.org/drawingml/2006/chartDrawing">
    <cdr:from>
      <cdr:x>0.20725</cdr:x>
      <cdr:y>0.66225</cdr:y>
    </cdr:from>
    <cdr:to>
      <cdr:x>0.3215</cdr:x>
      <cdr:y>0.75725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2419350"/>
          <a:ext cx="590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Nominal Price</a:t>
          </a:r>
        </a:p>
      </cdr:txBody>
    </cdr:sp>
  </cdr:relSizeAnchor>
  <cdr:relSizeAnchor xmlns:cdr="http://schemas.openxmlformats.org/drawingml/2006/chartDrawing">
    <cdr:from>
      <cdr:x>0.1825</cdr:x>
      <cdr:y>0.6065</cdr:y>
    </cdr:from>
    <cdr:to>
      <cdr:x>0.20725</cdr:x>
      <cdr:y>0.66225</cdr:y>
    </cdr:to>
    <cdr:sp>
      <cdr:nvSpPr>
        <cdr:cNvPr id="3" name="Line 3"/>
        <cdr:cNvSpPr>
          <a:spLocks/>
        </cdr:cNvSpPr>
      </cdr:nvSpPr>
      <cdr:spPr>
        <a:xfrm flipH="1" flipV="1">
          <a:off x="942975" y="2219325"/>
          <a:ext cx="1238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0.2445</cdr:x>
      <cdr:y>0.367</cdr:y>
    </cdr:from>
    <cdr:to>
      <cdr:x>0.2795</cdr:x>
      <cdr:y>0.4135</cdr:y>
    </cdr:to>
    <cdr:sp>
      <cdr:nvSpPr>
        <cdr:cNvPr id="4" name="Line 4"/>
        <cdr:cNvSpPr>
          <a:spLocks/>
        </cdr:cNvSpPr>
      </cdr:nvSpPr>
      <cdr:spPr>
        <a:xfrm flipH="1">
          <a:off x="1266825" y="1343025"/>
          <a:ext cx="180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</cdr:x>
      <cdr:y>0.0905</cdr:y>
    </cdr:from>
    <cdr:to>
      <cdr:x>0.9635</cdr:x>
      <cdr:y>0.76325</cdr:y>
    </cdr:to>
    <cdr:sp>
      <cdr:nvSpPr>
        <cdr:cNvPr id="5" name="Line 5"/>
        <cdr:cNvSpPr>
          <a:spLocks/>
        </cdr:cNvSpPr>
      </cdr:nvSpPr>
      <cdr:spPr>
        <a:xfrm>
          <a:off x="4981575" y="323850"/>
          <a:ext cx="9525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0.1195</cdr:y>
    </cdr:from>
    <cdr:to>
      <cdr:x>0.906</cdr:x>
      <cdr:y>0.17925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438150"/>
          <a:ext cx="781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Projections</a:t>
          </a:r>
        </a:p>
      </cdr:txBody>
    </cdr:sp>
  </cdr:relSizeAnchor>
  <cdr:relSizeAnchor xmlns:cdr="http://schemas.openxmlformats.org/drawingml/2006/chartDrawing">
    <cdr:from>
      <cdr:x>0.894</cdr:x>
      <cdr:y>0.1195</cdr:y>
    </cdr:from>
    <cdr:to>
      <cdr:x>0.97425</cdr:x>
      <cdr:y>0.13825</cdr:y>
    </cdr:to>
    <cdr:sp>
      <cdr:nvSpPr>
        <cdr:cNvPr id="7" name="Line 7"/>
        <cdr:cNvSpPr>
          <a:spLocks/>
        </cdr:cNvSpPr>
      </cdr:nvSpPr>
      <cdr:spPr>
        <a:xfrm>
          <a:off x="4638675" y="438150"/>
          <a:ext cx="419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0.8435</cdr:x>
      <cdr:y>0.93025</cdr:y>
    </cdr:from>
    <cdr:to>
      <cdr:x>1</cdr:x>
      <cdr:y>0.99975</cdr:y>
    </cdr:to>
    <cdr:pic>
      <cdr:nvPicPr>
        <cdr:cNvPr id="8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71975" y="3409950"/>
          <a:ext cx="80962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9</xdr:col>
      <xdr:colOff>333375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28650" y="495300"/>
        <a:ext cx="51911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0.31675</cdr:y>
    </cdr:from>
    <cdr:to>
      <cdr:x>0.426</cdr:x>
      <cdr:y>0.37425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1171575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Real Price</a:t>
          </a:r>
        </a:p>
      </cdr:txBody>
    </cdr:sp>
  </cdr:relSizeAnchor>
  <cdr:relSizeAnchor xmlns:cdr="http://schemas.openxmlformats.org/drawingml/2006/chartDrawing">
    <cdr:from>
      <cdr:x>0.439</cdr:x>
      <cdr:y>0.67825</cdr:y>
    </cdr:from>
    <cdr:to>
      <cdr:x>0.63525</cdr:x>
      <cdr:y>0.742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0" y="2524125"/>
          <a:ext cx="1019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Nominal Price</a:t>
          </a:r>
        </a:p>
      </cdr:txBody>
    </cdr:sp>
  </cdr:relSizeAnchor>
  <cdr:relSizeAnchor xmlns:cdr="http://schemas.openxmlformats.org/drawingml/2006/chartDrawing">
    <cdr:from>
      <cdr:x>0.35875</cdr:x>
      <cdr:y>0.67825</cdr:y>
    </cdr:from>
    <cdr:to>
      <cdr:x>0.426</cdr:x>
      <cdr:y>0.7095</cdr:y>
    </cdr:to>
    <cdr:sp>
      <cdr:nvSpPr>
        <cdr:cNvPr id="3" name="Line 3"/>
        <cdr:cNvSpPr>
          <a:spLocks/>
        </cdr:cNvSpPr>
      </cdr:nvSpPr>
      <cdr:spPr>
        <a:xfrm flipH="1" flipV="1">
          <a:off x="1866900" y="2524125"/>
          <a:ext cx="352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0.37425</cdr:y>
    </cdr:from>
    <cdr:to>
      <cdr:x>0.30725</cdr:x>
      <cdr:y>0.445</cdr:y>
    </cdr:to>
    <cdr:sp>
      <cdr:nvSpPr>
        <cdr:cNvPr id="4" name="Line 4"/>
        <cdr:cNvSpPr>
          <a:spLocks/>
        </cdr:cNvSpPr>
      </cdr:nvSpPr>
      <cdr:spPr>
        <a:xfrm flipH="1">
          <a:off x="1438275" y="1390650"/>
          <a:ext cx="1619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0.9665</cdr:x>
      <cdr:y>0.07325</cdr:y>
    </cdr:from>
    <cdr:to>
      <cdr:x>0.9665</cdr:x>
      <cdr:y>0.7615</cdr:y>
    </cdr:to>
    <cdr:sp>
      <cdr:nvSpPr>
        <cdr:cNvPr id="5" name="Line 5"/>
        <cdr:cNvSpPr>
          <a:spLocks/>
        </cdr:cNvSpPr>
      </cdr:nvSpPr>
      <cdr:spPr>
        <a:xfrm flipH="1">
          <a:off x="5029200" y="266700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0.70475</cdr:x>
      <cdr:y>0.11775</cdr:y>
    </cdr:from>
    <cdr:to>
      <cdr:x>0.86025</cdr:x>
      <cdr:y>0.1945</cdr:y>
    </cdr:to>
    <cdr:sp>
      <cdr:nvSpPr>
        <cdr:cNvPr id="6" name="TextBox 7"/>
        <cdr:cNvSpPr txBox="1">
          <a:spLocks noChangeArrowheads="1"/>
        </cdr:cNvSpPr>
      </cdr:nvSpPr>
      <cdr:spPr>
        <a:xfrm>
          <a:off x="3667125" y="438150"/>
          <a:ext cx="809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Projections</a:t>
          </a:r>
        </a:p>
      </cdr:txBody>
    </cdr:sp>
  </cdr:relSizeAnchor>
  <cdr:relSizeAnchor xmlns:cdr="http://schemas.openxmlformats.org/drawingml/2006/chartDrawing">
    <cdr:from>
      <cdr:x>0.87</cdr:x>
      <cdr:y>0.1385</cdr:y>
    </cdr:from>
    <cdr:to>
      <cdr:x>0.97875</cdr:x>
      <cdr:y>0.162</cdr:y>
    </cdr:to>
    <cdr:sp>
      <cdr:nvSpPr>
        <cdr:cNvPr id="7" name="Line 8"/>
        <cdr:cNvSpPr>
          <a:spLocks/>
        </cdr:cNvSpPr>
      </cdr:nvSpPr>
      <cdr:spPr>
        <a:xfrm>
          <a:off x="4524375" y="514350"/>
          <a:ext cx="5619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0.8445</cdr:x>
      <cdr:y>0.93175</cdr:y>
    </cdr:from>
    <cdr:to>
      <cdr:x>1</cdr:x>
      <cdr:y>1</cdr:y>
    </cdr:to>
    <cdr:pic>
      <cdr:nvPicPr>
        <cdr:cNvPr id="8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91025" y="3467100"/>
          <a:ext cx="80962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152400</xdr:rowOff>
    </xdr:from>
    <xdr:to>
      <xdr:col>9</xdr:col>
      <xdr:colOff>352425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28650" y="476250"/>
        <a:ext cx="52101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0.2995</cdr:y>
    </cdr:from>
    <cdr:to>
      <cdr:x>0.444</cdr:x>
      <cdr:y>0.36075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057275"/>
          <a:ext cx="762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Real Price</a:t>
          </a:r>
        </a:p>
      </cdr:txBody>
    </cdr:sp>
  </cdr:relSizeAnchor>
  <cdr:relSizeAnchor xmlns:cdr="http://schemas.openxmlformats.org/drawingml/2006/chartDrawing">
    <cdr:from>
      <cdr:x>0.75975</cdr:x>
      <cdr:y>0.632</cdr:y>
    </cdr:from>
    <cdr:to>
      <cdr:x>0.887</cdr:x>
      <cdr:y>0.7285</cdr:y>
    </cdr:to>
    <cdr:sp>
      <cdr:nvSpPr>
        <cdr:cNvPr id="2" name="TextBox 2"/>
        <cdr:cNvSpPr txBox="1">
          <a:spLocks noChangeArrowheads="1"/>
        </cdr:cNvSpPr>
      </cdr:nvSpPr>
      <cdr:spPr>
        <a:xfrm>
          <a:off x="3971925" y="2238375"/>
          <a:ext cx="666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Nominal Price</a:t>
          </a:r>
        </a:p>
      </cdr:txBody>
    </cdr:sp>
  </cdr:relSizeAnchor>
  <cdr:relSizeAnchor xmlns:cdr="http://schemas.openxmlformats.org/drawingml/2006/chartDrawing">
    <cdr:from>
      <cdr:x>0.7065</cdr:x>
      <cdr:y>0.6185</cdr:y>
    </cdr:from>
    <cdr:to>
      <cdr:x>0.74125</cdr:x>
      <cdr:y>0.67</cdr:y>
    </cdr:to>
    <cdr:sp>
      <cdr:nvSpPr>
        <cdr:cNvPr id="3" name="Line 3"/>
        <cdr:cNvSpPr>
          <a:spLocks/>
        </cdr:cNvSpPr>
      </cdr:nvSpPr>
      <cdr:spPr>
        <a:xfrm flipH="1" flipV="1">
          <a:off x="3695700" y="2190750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</cdr:x>
      <cdr:y>0.36</cdr:y>
    </cdr:from>
    <cdr:to>
      <cdr:x>0.31875</cdr:x>
      <cdr:y>0.43125</cdr:y>
    </cdr:to>
    <cdr:sp>
      <cdr:nvSpPr>
        <cdr:cNvPr id="4" name="Line 4"/>
        <cdr:cNvSpPr>
          <a:spLocks/>
        </cdr:cNvSpPr>
      </cdr:nvSpPr>
      <cdr:spPr>
        <a:xfrm flipH="1">
          <a:off x="1476375" y="1276350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0.9485</cdr:x>
      <cdr:y>0.07975</cdr:y>
    </cdr:from>
    <cdr:to>
      <cdr:x>0.9485</cdr:x>
      <cdr:y>0.75275</cdr:y>
    </cdr:to>
    <cdr:sp>
      <cdr:nvSpPr>
        <cdr:cNvPr id="5" name="Line 5"/>
        <cdr:cNvSpPr>
          <a:spLocks/>
        </cdr:cNvSpPr>
      </cdr:nvSpPr>
      <cdr:spPr>
        <a:xfrm>
          <a:off x="4962525" y="27622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0.132</cdr:y>
    </cdr:from>
    <cdr:to>
      <cdr:x>0.888</cdr:x>
      <cdr:y>0.18825</cdr:y>
    </cdr:to>
    <cdr:sp>
      <cdr:nvSpPr>
        <cdr:cNvPr id="6" name="TextBox 6"/>
        <cdr:cNvSpPr txBox="1">
          <a:spLocks noChangeArrowheads="1"/>
        </cdr:cNvSpPr>
      </cdr:nvSpPr>
      <cdr:spPr>
        <a:xfrm>
          <a:off x="3743325" y="4667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Projections</a:t>
          </a:r>
        </a:p>
      </cdr:txBody>
    </cdr:sp>
  </cdr:relSizeAnchor>
  <cdr:relSizeAnchor xmlns:cdr="http://schemas.openxmlformats.org/drawingml/2006/chartDrawing">
    <cdr:from>
      <cdr:x>0.87225</cdr:x>
      <cdr:y>0.132</cdr:y>
    </cdr:from>
    <cdr:to>
      <cdr:x>0.95575</cdr:x>
      <cdr:y>0.16175</cdr:y>
    </cdr:to>
    <cdr:sp>
      <cdr:nvSpPr>
        <cdr:cNvPr id="7" name="Line 7"/>
        <cdr:cNvSpPr>
          <a:spLocks/>
        </cdr:cNvSpPr>
      </cdr:nvSpPr>
      <cdr:spPr>
        <a:xfrm>
          <a:off x="4562475" y="466725"/>
          <a:ext cx="438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0.8465</cdr:x>
      <cdr:y>0.925</cdr:y>
    </cdr:from>
    <cdr:to>
      <cdr:x>1</cdr:x>
      <cdr:y>1</cdr:y>
    </cdr:to>
    <cdr:pic>
      <cdr:nvPicPr>
        <cdr:cNvPr id="8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429125" y="3286125"/>
          <a:ext cx="800100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M374"/>
  <sheetViews>
    <sheetView workbookViewId="0" topLeftCell="A1">
      <pane xSplit="1" ySplit="6" topLeftCell="B3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7" sqref="H347"/>
    </sheetView>
  </sheetViews>
  <sheetFormatPr defaultColWidth="9.140625" defaultRowHeight="12.75"/>
  <cols>
    <col min="1" max="1" width="18.421875" style="0" customWidth="1"/>
    <col min="2" max="3" width="16.00390625" style="30" customWidth="1"/>
    <col min="4" max="4" width="13.7109375" style="11" bestFit="1" customWidth="1"/>
    <col min="5" max="5" width="15.421875" style="11" customWidth="1"/>
    <col min="6" max="6" width="14.140625" style="39" bestFit="1" customWidth="1"/>
    <col min="7" max="7" width="13.57421875" style="11" customWidth="1"/>
    <col min="8" max="8" width="14.28125" style="39" customWidth="1"/>
    <col min="9" max="9" width="17.00390625" style="11" customWidth="1"/>
    <col min="10" max="10" width="17.140625" style="40" customWidth="1"/>
    <col min="11" max="11" width="16.00390625" style="41" customWidth="1"/>
    <col min="13" max="13" width="11.28125" style="1" customWidth="1"/>
  </cols>
  <sheetData>
    <row r="1" spans="1:13" s="23" customFormat="1" ht="12.75">
      <c r="A1" s="45">
        <v>39791</v>
      </c>
      <c r="B1" s="24"/>
      <c r="C1" s="24"/>
      <c r="D1" s="25" t="s">
        <v>14</v>
      </c>
      <c r="E1" s="26"/>
      <c r="F1" s="27" t="s">
        <v>15</v>
      </c>
      <c r="G1" s="26"/>
      <c r="H1" s="27" t="s">
        <v>17</v>
      </c>
      <c r="I1" s="26"/>
      <c r="J1" s="28" t="s">
        <v>16</v>
      </c>
      <c r="K1" s="29"/>
      <c r="M1" s="44"/>
    </row>
    <row r="2" spans="1:11" ht="12.75">
      <c r="A2" s="46" t="s">
        <v>70</v>
      </c>
      <c r="B2" s="42" t="s">
        <v>59</v>
      </c>
      <c r="C2" s="42" t="s">
        <v>58</v>
      </c>
      <c r="D2" s="31" t="s">
        <v>7</v>
      </c>
      <c r="E2" s="32" t="s">
        <v>20</v>
      </c>
      <c r="F2" s="33" t="s">
        <v>7</v>
      </c>
      <c r="G2" s="34" t="s">
        <v>62</v>
      </c>
      <c r="H2" s="33" t="s">
        <v>7</v>
      </c>
      <c r="I2" s="34" t="s">
        <v>63</v>
      </c>
      <c r="J2" s="48" t="s">
        <v>67</v>
      </c>
      <c r="K2" s="34" t="s">
        <v>57</v>
      </c>
    </row>
    <row r="3" spans="1:11" ht="15.75">
      <c r="A3" s="5"/>
      <c r="B3" s="42" t="s">
        <v>60</v>
      </c>
      <c r="D3" s="31" t="s">
        <v>55</v>
      </c>
      <c r="E3" s="32" t="s">
        <v>18</v>
      </c>
      <c r="F3" s="33" t="s">
        <v>11</v>
      </c>
      <c r="G3" s="32" t="s">
        <v>61</v>
      </c>
      <c r="H3" s="33" t="s">
        <v>12</v>
      </c>
      <c r="I3" s="32" t="s">
        <v>64</v>
      </c>
      <c r="J3" s="48" t="s">
        <v>24</v>
      </c>
      <c r="K3" s="34" t="s">
        <v>19</v>
      </c>
    </row>
    <row r="4" spans="1:11" ht="15.75">
      <c r="A4" s="5"/>
      <c r="B4" s="30" t="s">
        <v>2</v>
      </c>
      <c r="C4" s="47" t="s">
        <v>71</v>
      </c>
      <c r="D4" s="31" t="s">
        <v>54</v>
      </c>
      <c r="E4" s="47" t="s">
        <v>71</v>
      </c>
      <c r="F4" s="33" t="s">
        <v>10</v>
      </c>
      <c r="G4" s="47" t="s">
        <v>71</v>
      </c>
      <c r="H4" s="33" t="s">
        <v>56</v>
      </c>
      <c r="I4" s="47" t="s">
        <v>71</v>
      </c>
      <c r="J4" s="48" t="s">
        <v>25</v>
      </c>
      <c r="K4" s="47" t="s">
        <v>71</v>
      </c>
    </row>
    <row r="5" spans="4:11" ht="12.75">
      <c r="D5" s="35"/>
      <c r="F5" s="35" t="s">
        <v>21</v>
      </c>
      <c r="H5" s="35"/>
      <c r="J5" s="48" t="s">
        <v>26</v>
      </c>
      <c r="K5" s="36"/>
    </row>
    <row r="6" spans="1:13" s="23" customFormat="1" ht="12.75">
      <c r="A6" s="23" t="s">
        <v>0</v>
      </c>
      <c r="B6" s="24" t="s">
        <v>4</v>
      </c>
      <c r="C6" s="24" t="s">
        <v>13</v>
      </c>
      <c r="D6" s="37" t="s">
        <v>3</v>
      </c>
      <c r="E6" s="26" t="s">
        <v>22</v>
      </c>
      <c r="F6" s="37" t="s">
        <v>3</v>
      </c>
      <c r="G6" s="26" t="s">
        <v>22</v>
      </c>
      <c r="H6" s="37" t="s">
        <v>3</v>
      </c>
      <c r="I6" s="26" t="s">
        <v>22</v>
      </c>
      <c r="J6" s="38" t="s">
        <v>43</v>
      </c>
      <c r="K6" s="29" t="s">
        <v>23</v>
      </c>
      <c r="M6" s="44"/>
    </row>
    <row r="8" spans="1:12" ht="12.75">
      <c r="A8" s="4">
        <v>29221</v>
      </c>
      <c r="B8" s="30">
        <v>0.780827160493827</v>
      </c>
      <c r="C8" s="30">
        <f>+B8/B$355</f>
        <v>0.36291935434106587</v>
      </c>
      <c r="D8" s="11">
        <v>113.1</v>
      </c>
      <c r="E8" s="11">
        <f aca="true" t="shared" si="0" ref="E8:E71">+D8/C8</f>
        <v>311.63948311698584</v>
      </c>
      <c r="F8" s="11">
        <v>90.8</v>
      </c>
      <c r="G8" s="11">
        <f aca="true" t="shared" si="1" ref="G8:G71">+F8/C8</f>
        <v>250.19332508419376</v>
      </c>
      <c r="H8" s="11">
        <v>99.7</v>
      </c>
      <c r="I8" s="11">
        <f aca="true" t="shared" si="2" ref="I8:I71">+H8/C8</f>
        <v>274.7166796353978</v>
      </c>
      <c r="J8" s="40">
        <v>30.75</v>
      </c>
      <c r="K8" s="41">
        <f aca="true" t="shared" si="3" ref="K8:K71">+J8/C8</f>
        <v>84.7295676909577</v>
      </c>
      <c r="L8" s="4"/>
    </row>
    <row r="9" spans="1:12" ht="12.75">
      <c r="A9" s="4">
        <v>29252</v>
      </c>
      <c r="B9" s="30">
        <v>0.790456790123457</v>
      </c>
      <c r="C9" s="30">
        <f aca="true" t="shared" si="4" ref="C9:C72">+B9/B$355</f>
        <v>0.36739509384469515</v>
      </c>
      <c r="D9" s="11">
        <v>120.7</v>
      </c>
      <c r="E9" s="11">
        <f t="shared" si="0"/>
        <v>328.529155729614</v>
      </c>
      <c r="F9" s="11">
        <v>95.3</v>
      </c>
      <c r="G9" s="11">
        <f t="shared" si="1"/>
        <v>259.39377415933893</v>
      </c>
      <c r="H9" s="11">
        <v>101.9</v>
      </c>
      <c r="I9" s="11">
        <f t="shared" si="2"/>
        <v>277.35808590594587</v>
      </c>
      <c r="J9" s="40">
        <v>32.4000015258789</v>
      </c>
      <c r="K9" s="41">
        <f t="shared" si="3"/>
        <v>88.18844363657995</v>
      </c>
      <c r="L9" s="4"/>
    </row>
    <row r="10" spans="1:12" ht="12.75">
      <c r="A10" s="4">
        <v>29281</v>
      </c>
      <c r="B10" s="30">
        <v>0.799716049382716</v>
      </c>
      <c r="C10" s="30">
        <f t="shared" si="4"/>
        <v>0.3716986895212615</v>
      </c>
      <c r="D10" s="11">
        <v>125.2</v>
      </c>
      <c r="E10" s="11">
        <f t="shared" si="0"/>
        <v>336.83196505549813</v>
      </c>
      <c r="F10" s="11">
        <v>97.1</v>
      </c>
      <c r="G10" s="11">
        <f t="shared" si="1"/>
        <v>261.2330974991123</v>
      </c>
      <c r="H10" s="11">
        <v>104.7</v>
      </c>
      <c r="I10" s="11">
        <f t="shared" si="2"/>
        <v>281.6797663043982</v>
      </c>
      <c r="J10" s="40">
        <v>33.4199981689453</v>
      </c>
      <c r="K10" s="41">
        <f t="shared" si="3"/>
        <v>89.9115307939057</v>
      </c>
      <c r="L10" s="4"/>
    </row>
    <row r="11" spans="1:12" ht="12.75">
      <c r="A11" s="4">
        <v>29312</v>
      </c>
      <c r="B11" s="30">
        <v>0.80979012345679</v>
      </c>
      <c r="C11" s="30">
        <f t="shared" si="4"/>
        <v>0.37638100161736576</v>
      </c>
      <c r="D11" s="11">
        <v>126.4</v>
      </c>
      <c r="E11" s="11">
        <f t="shared" si="0"/>
        <v>335.82991558245556</v>
      </c>
      <c r="F11" s="11">
        <v>97.4</v>
      </c>
      <c r="G11" s="11">
        <f t="shared" si="1"/>
        <v>258.7803305200251</v>
      </c>
      <c r="H11" s="11">
        <v>104.9</v>
      </c>
      <c r="I11" s="11">
        <f t="shared" si="2"/>
        <v>278.70694734651573</v>
      </c>
      <c r="J11" s="40">
        <v>33.5400009155273</v>
      </c>
      <c r="K11" s="41">
        <f t="shared" si="3"/>
        <v>89.11183288051436</v>
      </c>
      <c r="L11" s="4"/>
    </row>
    <row r="12" spans="1:12" ht="12.75">
      <c r="A12" s="4">
        <f>+A11+30</f>
        <v>29342</v>
      </c>
      <c r="B12" s="30">
        <v>0.81741975308642</v>
      </c>
      <c r="C12" s="30">
        <f t="shared" si="4"/>
        <v>0.3799271644548567</v>
      </c>
      <c r="D12" s="11">
        <v>126.6</v>
      </c>
      <c r="E12" s="11">
        <f t="shared" si="0"/>
        <v>333.2217641811783</v>
      </c>
      <c r="F12" s="11">
        <v>97.2</v>
      </c>
      <c r="G12" s="11">
        <f t="shared" si="1"/>
        <v>255.8385108879189</v>
      </c>
      <c r="H12" s="11">
        <v>104.8</v>
      </c>
      <c r="I12" s="11">
        <f t="shared" si="2"/>
        <v>275.842345072571</v>
      </c>
      <c r="J12" s="40">
        <v>34.3300018310547</v>
      </c>
      <c r="K12" s="41">
        <f t="shared" si="3"/>
        <v>90.35942949831855</v>
      </c>
      <c r="L12" s="4"/>
    </row>
    <row r="13" spans="1:12" ht="12.75">
      <c r="A13" s="4">
        <f>+A12+31</f>
        <v>29373</v>
      </c>
      <c r="B13" s="30">
        <v>0.82379012345679</v>
      </c>
      <c r="C13" s="30">
        <f t="shared" si="4"/>
        <v>0.3828880382803343</v>
      </c>
      <c r="D13" s="11">
        <v>126.9</v>
      </c>
      <c r="E13" s="11">
        <f t="shared" si="0"/>
        <v>331.4284785963703</v>
      </c>
      <c r="F13" s="11">
        <v>97.9</v>
      </c>
      <c r="G13" s="11">
        <f t="shared" si="1"/>
        <v>255.68832194314152</v>
      </c>
      <c r="H13" s="11">
        <v>105.4</v>
      </c>
      <c r="I13" s="11">
        <f t="shared" si="2"/>
        <v>275.27629349139033</v>
      </c>
      <c r="J13" s="40">
        <v>34.4799995422363</v>
      </c>
      <c r="K13" s="41">
        <f t="shared" si="3"/>
        <v>90.05243333559434</v>
      </c>
      <c r="L13" s="4"/>
    </row>
    <row r="14" spans="1:12" ht="12.75">
      <c r="A14" s="4">
        <f aca="true" t="shared" si="5" ref="A14:A19">+A13+30</f>
        <v>29403</v>
      </c>
      <c r="B14" s="30">
        <v>0.826037037037037</v>
      </c>
      <c r="C14" s="30">
        <f t="shared" si="4"/>
        <v>0.38393237749784775</v>
      </c>
      <c r="D14" s="11">
        <v>127.1</v>
      </c>
      <c r="E14" s="11">
        <f t="shared" si="0"/>
        <v>331.04788095323505</v>
      </c>
      <c r="F14" s="11">
        <v>97.9</v>
      </c>
      <c r="G14" s="11">
        <f t="shared" si="1"/>
        <v>254.9928209702731</v>
      </c>
      <c r="H14" s="11">
        <v>104.3</v>
      </c>
      <c r="I14" s="11">
        <f t="shared" si="2"/>
        <v>271.66242315831954</v>
      </c>
      <c r="J14" s="40">
        <v>34.5099983215332</v>
      </c>
      <c r="K14" s="41">
        <f t="shared" si="3"/>
        <v>89.88561617657959</v>
      </c>
      <c r="L14" s="4"/>
    </row>
    <row r="15" spans="1:12" ht="12.75">
      <c r="A15" s="4">
        <f>+A14+31</f>
        <v>29434</v>
      </c>
      <c r="B15" s="30">
        <v>0.832037037037037</v>
      </c>
      <c r="C15" s="30">
        <f t="shared" si="4"/>
        <v>0.3867211074962629</v>
      </c>
      <c r="D15" s="11">
        <v>126.7</v>
      </c>
      <c r="E15" s="11">
        <f t="shared" si="0"/>
        <v>327.6262855686624</v>
      </c>
      <c r="F15" s="11">
        <v>97.9</v>
      </c>
      <c r="G15" s="11">
        <f t="shared" si="1"/>
        <v>253.15401229022928</v>
      </c>
      <c r="H15" s="11">
        <v>103.8</v>
      </c>
      <c r="I15" s="11">
        <f t="shared" si="2"/>
        <v>268.4104849410194</v>
      </c>
      <c r="J15" s="40">
        <v>34.439998626709</v>
      </c>
      <c r="K15" s="41">
        <f t="shared" si="3"/>
        <v>89.05642324434493</v>
      </c>
      <c r="L15" s="4"/>
    </row>
    <row r="16" spans="1:12" ht="12.75">
      <c r="A16" s="4">
        <f>+A15+31</f>
        <v>29465</v>
      </c>
      <c r="B16" s="30">
        <v>0.838925925925925</v>
      </c>
      <c r="C16" s="30">
        <f t="shared" si="4"/>
        <v>0.3899229826796279</v>
      </c>
      <c r="D16" s="11">
        <v>125.7</v>
      </c>
      <c r="E16" s="11">
        <f t="shared" si="0"/>
        <v>322.3713543022387</v>
      </c>
      <c r="F16" s="11">
        <v>98.1</v>
      </c>
      <c r="G16" s="11">
        <f t="shared" si="1"/>
        <v>251.5881452430359</v>
      </c>
      <c r="H16" s="11">
        <v>104.1</v>
      </c>
      <c r="I16" s="11">
        <f t="shared" si="2"/>
        <v>266.97579938634084</v>
      </c>
      <c r="J16" s="40">
        <v>34.4599990844727</v>
      </c>
      <c r="K16" s="41">
        <f t="shared" si="3"/>
        <v>88.37642461507852</v>
      </c>
      <c r="L16" s="4"/>
    </row>
    <row r="17" spans="1:12" ht="12.75">
      <c r="A17" s="4">
        <f>+A16+31</f>
        <v>29496</v>
      </c>
      <c r="B17" s="30">
        <v>0.847839506172839</v>
      </c>
      <c r="C17" s="30">
        <f t="shared" si="4"/>
        <v>0.3940659107842694</v>
      </c>
      <c r="D17" s="11">
        <v>125</v>
      </c>
      <c r="E17" s="11">
        <f t="shared" si="0"/>
        <v>317.2058190753551</v>
      </c>
      <c r="F17" s="11">
        <v>98.7</v>
      </c>
      <c r="G17" s="11">
        <f t="shared" si="1"/>
        <v>250.46571474190043</v>
      </c>
      <c r="H17" s="11">
        <v>103</v>
      </c>
      <c r="I17" s="11">
        <f t="shared" si="2"/>
        <v>261.37759491809265</v>
      </c>
      <c r="J17" s="40">
        <v>34.6300010681152</v>
      </c>
      <c r="K17" s="41">
        <f t="shared" si="3"/>
        <v>87.87870282713524</v>
      </c>
      <c r="L17" s="4"/>
    </row>
    <row r="18" spans="1:12" ht="12.75">
      <c r="A18" s="4">
        <f t="shared" si="5"/>
        <v>29526</v>
      </c>
      <c r="B18" s="30">
        <v>0.855654320987654</v>
      </c>
      <c r="C18" s="30">
        <f t="shared" si="4"/>
        <v>0.3976981455352916</v>
      </c>
      <c r="D18" s="11">
        <v>125</v>
      </c>
      <c r="E18" s="11">
        <f t="shared" si="0"/>
        <v>314.3087323974146</v>
      </c>
      <c r="F18" s="11">
        <v>101</v>
      </c>
      <c r="G18" s="11">
        <f t="shared" si="1"/>
        <v>253.96145577711098</v>
      </c>
      <c r="H18" s="11">
        <v>106.3</v>
      </c>
      <c r="I18" s="11">
        <f t="shared" si="2"/>
        <v>267.28814603076137</v>
      </c>
      <c r="J18" s="40">
        <v>35.0900001525879</v>
      </c>
      <c r="K18" s="41">
        <f t="shared" si="3"/>
        <v>88.23274774227988</v>
      </c>
      <c r="L18" s="4"/>
    </row>
    <row r="19" spans="1:12" ht="12.75">
      <c r="A19" s="4">
        <f t="shared" si="5"/>
        <v>29556</v>
      </c>
      <c r="B19" s="30">
        <v>0.863506172839506</v>
      </c>
      <c r="C19" s="30">
        <f t="shared" si="4"/>
        <v>0.40134759466902004</v>
      </c>
      <c r="D19" s="11">
        <v>125.8</v>
      </c>
      <c r="E19" s="11">
        <f t="shared" si="0"/>
        <v>313.44401130332847</v>
      </c>
      <c r="F19" s="11">
        <v>106.5</v>
      </c>
      <c r="G19" s="11">
        <f t="shared" si="1"/>
        <v>265.3560191081437</v>
      </c>
      <c r="H19" s="11">
        <v>110</v>
      </c>
      <c r="I19" s="11">
        <f t="shared" si="2"/>
        <v>274.07663945442073</v>
      </c>
      <c r="J19" s="40">
        <v>35.6300010681152</v>
      </c>
      <c r="K19" s="41">
        <f t="shared" si="3"/>
        <v>88.77591778642214</v>
      </c>
      <c r="L19" s="4"/>
    </row>
    <row r="20" spans="1:12" ht="12.75">
      <c r="A20" s="4">
        <f>+A8+366</f>
        <v>29587</v>
      </c>
      <c r="B20" s="30">
        <v>0.872234567901235</v>
      </c>
      <c r="C20" s="30">
        <f t="shared" si="4"/>
        <v>0.40540445086013027</v>
      </c>
      <c r="D20" s="11">
        <v>129.8</v>
      </c>
      <c r="E20" s="11">
        <f t="shared" si="0"/>
        <v>320.17408719763336</v>
      </c>
      <c r="F20" s="11">
        <v>114.4</v>
      </c>
      <c r="G20" s="11">
        <f t="shared" si="1"/>
        <v>282.18733108943957</v>
      </c>
      <c r="H20" s="11">
        <v>114.4</v>
      </c>
      <c r="I20" s="11">
        <f t="shared" si="2"/>
        <v>282.18733108943957</v>
      </c>
      <c r="J20" s="40">
        <v>38.8499984741211</v>
      </c>
      <c r="K20" s="41">
        <f t="shared" si="3"/>
        <v>95.83022187273629</v>
      </c>
      <c r="L20" s="4"/>
    </row>
    <row r="21" spans="1:12" ht="12.75">
      <c r="A21" s="4">
        <f aca="true" t="shared" si="6" ref="A21:A84">+A9+366</f>
        <v>29618</v>
      </c>
      <c r="B21" s="30">
        <v>0.879530864197531</v>
      </c>
      <c r="C21" s="30">
        <f t="shared" si="4"/>
        <v>0.4087956842532645</v>
      </c>
      <c r="D21" s="11">
        <v>138.2</v>
      </c>
      <c r="E21" s="11">
        <f t="shared" si="0"/>
        <v>338.0661913113051</v>
      </c>
      <c r="F21" s="11">
        <v>123.4</v>
      </c>
      <c r="G21" s="11">
        <f t="shared" si="1"/>
        <v>301.86228659779346</v>
      </c>
      <c r="H21" s="11">
        <v>119</v>
      </c>
      <c r="I21" s="11">
        <f t="shared" si="2"/>
        <v>291.0989635748575</v>
      </c>
      <c r="J21" s="40">
        <v>39</v>
      </c>
      <c r="K21" s="41">
        <f t="shared" si="3"/>
        <v>95.40218133965918</v>
      </c>
      <c r="L21" s="4"/>
    </row>
    <row r="22" spans="1:12" ht="12.75">
      <c r="A22" s="4">
        <f t="shared" si="6"/>
        <v>29647</v>
      </c>
      <c r="B22" s="30">
        <v>0.886234567901235</v>
      </c>
      <c r="C22" s="30">
        <f t="shared" si="4"/>
        <v>0.4119114875230988</v>
      </c>
      <c r="D22" s="11">
        <v>141.7</v>
      </c>
      <c r="E22" s="11">
        <f t="shared" si="0"/>
        <v>344.0059437333703</v>
      </c>
      <c r="F22" s="11">
        <v>125.5</v>
      </c>
      <c r="G22" s="11">
        <f t="shared" si="1"/>
        <v>304.6771061294141</v>
      </c>
      <c r="H22" s="11">
        <v>121.7</v>
      </c>
      <c r="I22" s="11">
        <f t="shared" si="2"/>
        <v>295.45182323465895</v>
      </c>
      <c r="J22" s="40">
        <v>38.310001373291</v>
      </c>
      <c r="K22" s="41">
        <f t="shared" si="3"/>
        <v>93.00542114922854</v>
      </c>
      <c r="L22" s="4"/>
    </row>
    <row r="23" spans="1:12" ht="12.75">
      <c r="A23" s="4">
        <f t="shared" si="6"/>
        <v>29678</v>
      </c>
      <c r="B23" s="30">
        <v>0.890567901234568</v>
      </c>
      <c r="C23" s="30">
        <f t="shared" si="4"/>
        <v>0.41392557029973176</v>
      </c>
      <c r="D23" s="11">
        <v>141.2</v>
      </c>
      <c r="E23" s="11">
        <f t="shared" si="0"/>
        <v>341.12412987135406</v>
      </c>
      <c r="F23" s="11">
        <v>123.9</v>
      </c>
      <c r="G23" s="11">
        <f t="shared" si="1"/>
        <v>299.32917628230007</v>
      </c>
      <c r="H23" s="11">
        <v>120.6</v>
      </c>
      <c r="I23" s="11">
        <f t="shared" si="2"/>
        <v>291.35672848785623</v>
      </c>
      <c r="J23" s="40">
        <v>38.4099998474121</v>
      </c>
      <c r="K23" s="41">
        <f t="shared" si="3"/>
        <v>92.79446017214799</v>
      </c>
      <c r="L23" s="4"/>
    </row>
    <row r="24" spans="1:12" ht="12.75">
      <c r="A24" s="4">
        <f t="shared" si="6"/>
        <v>29708</v>
      </c>
      <c r="B24" s="30">
        <v>0.89741975308642</v>
      </c>
      <c r="C24" s="30">
        <f t="shared" si="4"/>
        <v>0.41711023110039097</v>
      </c>
      <c r="D24" s="11">
        <v>140</v>
      </c>
      <c r="E24" s="11">
        <f t="shared" si="0"/>
        <v>335.64269001664576</v>
      </c>
      <c r="F24" s="11">
        <v>122.7</v>
      </c>
      <c r="G24" s="11">
        <f t="shared" si="1"/>
        <v>294.1668433217317</v>
      </c>
      <c r="H24" s="11">
        <v>119.8</v>
      </c>
      <c r="I24" s="11">
        <f t="shared" si="2"/>
        <v>287.2142447428154</v>
      </c>
      <c r="J24" s="40">
        <v>37.8400001525879</v>
      </c>
      <c r="K24" s="41">
        <f t="shared" si="3"/>
        <v>90.7194245817492</v>
      </c>
      <c r="L24" s="4"/>
    </row>
    <row r="25" spans="1:12" ht="12.75">
      <c r="A25" s="4">
        <f t="shared" si="6"/>
        <v>29739</v>
      </c>
      <c r="B25" s="30">
        <v>0.905012345679013</v>
      </c>
      <c r="C25" s="30">
        <f t="shared" si="4"/>
        <v>0.4206391795551757</v>
      </c>
      <c r="D25" s="11">
        <v>139.1</v>
      </c>
      <c r="E25" s="11">
        <f t="shared" si="0"/>
        <v>330.68721783619327</v>
      </c>
      <c r="F25" s="11">
        <v>120.9</v>
      </c>
      <c r="G25" s="11">
        <f t="shared" si="1"/>
        <v>287.4197313903362</v>
      </c>
      <c r="H25" s="11">
        <v>119.4</v>
      </c>
      <c r="I25" s="11">
        <f t="shared" si="2"/>
        <v>283.85372976018317</v>
      </c>
      <c r="J25" s="40">
        <v>37.0299987792969</v>
      </c>
      <c r="K25" s="41">
        <f t="shared" si="3"/>
        <v>88.03269067435892</v>
      </c>
      <c r="L25" s="4"/>
    </row>
    <row r="26" spans="1:12" ht="12.75">
      <c r="A26" s="4">
        <f t="shared" si="6"/>
        <v>29769</v>
      </c>
      <c r="B26" s="30">
        <v>0.915814814814815</v>
      </c>
      <c r="C26" s="30">
        <f t="shared" si="4"/>
        <v>0.42566004117783635</v>
      </c>
      <c r="D26" s="11">
        <v>138.2</v>
      </c>
      <c r="E26" s="11">
        <f t="shared" si="0"/>
        <v>324.6722422372305</v>
      </c>
      <c r="F26" s="11">
        <v>121</v>
      </c>
      <c r="G26" s="11">
        <f t="shared" si="1"/>
        <v>284.26440890524526</v>
      </c>
      <c r="H26" s="11">
        <v>116.5</v>
      </c>
      <c r="I26" s="11">
        <f t="shared" si="2"/>
        <v>273.6925920451328</v>
      </c>
      <c r="J26" s="40">
        <v>36.5800018310547</v>
      </c>
      <c r="K26" s="41">
        <f t="shared" si="3"/>
        <v>85.93712891121945</v>
      </c>
      <c r="L26" s="4"/>
    </row>
    <row r="27" spans="1:12" ht="12.75">
      <c r="A27" s="4">
        <f t="shared" si="6"/>
        <v>29800</v>
      </c>
      <c r="B27" s="30">
        <v>0.923037037037037</v>
      </c>
      <c r="C27" s="30">
        <f t="shared" si="4"/>
        <v>0.4290168458055581</v>
      </c>
      <c r="D27" s="11">
        <v>137.6</v>
      </c>
      <c r="E27" s="11">
        <f t="shared" si="0"/>
        <v>320.7333263141</v>
      </c>
      <c r="F27" s="11">
        <v>119.4</v>
      </c>
      <c r="G27" s="11">
        <f t="shared" si="1"/>
        <v>278.3107497231362</v>
      </c>
      <c r="H27" s="11">
        <v>118.8</v>
      </c>
      <c r="I27" s="11">
        <f t="shared" si="2"/>
        <v>276.9122032421154</v>
      </c>
      <c r="J27" s="40">
        <v>35.8199996948242</v>
      </c>
      <c r="K27" s="41">
        <f t="shared" si="3"/>
        <v>83.49322420560328</v>
      </c>
      <c r="L27" s="4"/>
    </row>
    <row r="28" spans="1:12" ht="12.75">
      <c r="A28" s="4">
        <f t="shared" si="6"/>
        <v>29831</v>
      </c>
      <c r="B28" s="30">
        <v>0.929148148148148</v>
      </c>
      <c r="C28" s="30">
        <f t="shared" si="4"/>
        <v>0.4318572189520919</v>
      </c>
      <c r="D28" s="11">
        <v>137.6</v>
      </c>
      <c r="E28" s="11">
        <f t="shared" si="0"/>
        <v>318.62382741659036</v>
      </c>
      <c r="F28" s="11">
        <v>119.7</v>
      </c>
      <c r="G28" s="11">
        <f t="shared" si="1"/>
        <v>277.1749428907403</v>
      </c>
      <c r="H28" s="11">
        <v>118.3</v>
      </c>
      <c r="I28" s="11">
        <f t="shared" si="2"/>
        <v>273.93313069318776</v>
      </c>
      <c r="J28" s="40">
        <v>35.439998626709</v>
      </c>
      <c r="K28" s="41">
        <f t="shared" si="3"/>
        <v>82.06415702093551</v>
      </c>
      <c r="L28" s="4"/>
    </row>
    <row r="29" spans="1:12" ht="12.75">
      <c r="A29" s="4">
        <f t="shared" si="6"/>
        <v>29862</v>
      </c>
      <c r="B29" s="30">
        <v>0.933654320987654</v>
      </c>
      <c r="C29" s="30">
        <f t="shared" si="4"/>
        <v>0.4339516355146875</v>
      </c>
      <c r="D29" s="11">
        <v>137.1</v>
      </c>
      <c r="E29" s="11">
        <f t="shared" si="0"/>
        <v>315.9338248314073</v>
      </c>
      <c r="F29" s="11">
        <v>118.8</v>
      </c>
      <c r="G29" s="11">
        <f t="shared" si="1"/>
        <v>273.76322676857177</v>
      </c>
      <c r="H29" s="11">
        <v>118.4</v>
      </c>
      <c r="I29" s="11">
        <f t="shared" si="2"/>
        <v>272.8414650622803</v>
      </c>
      <c r="J29" s="40">
        <v>35.4300003051758</v>
      </c>
      <c r="K29" s="41">
        <f t="shared" si="3"/>
        <v>81.64504383801692</v>
      </c>
      <c r="L29" s="4"/>
    </row>
    <row r="30" spans="1:12" ht="12.75">
      <c r="A30" s="4">
        <f t="shared" si="6"/>
        <v>29892</v>
      </c>
      <c r="B30" s="30">
        <v>0.937913580246914</v>
      </c>
      <c r="C30" s="30">
        <f t="shared" si="4"/>
        <v>0.4359312895259084</v>
      </c>
      <c r="D30" s="11">
        <v>136.9</v>
      </c>
      <c r="E30" s="11">
        <f t="shared" si="0"/>
        <v>314.04031619038835</v>
      </c>
      <c r="F30" s="11">
        <v>120.8</v>
      </c>
      <c r="G30" s="11">
        <f t="shared" si="1"/>
        <v>277.1078904002842</v>
      </c>
      <c r="H30" s="11">
        <v>118.6</v>
      </c>
      <c r="I30" s="11">
        <f t="shared" si="2"/>
        <v>272.06122352213333</v>
      </c>
      <c r="J30" s="40">
        <v>36.2099990844727</v>
      </c>
      <c r="K30" s="41">
        <f t="shared" si="3"/>
        <v>83.06354683521897</v>
      </c>
      <c r="L30" s="4"/>
    </row>
    <row r="31" spans="1:12" ht="12.75">
      <c r="A31" s="4">
        <f t="shared" si="6"/>
        <v>29922</v>
      </c>
      <c r="B31" s="30">
        <v>0.941432098765432</v>
      </c>
      <c r="C31" s="30">
        <f t="shared" si="4"/>
        <v>0.4375666558830035</v>
      </c>
      <c r="D31" s="11">
        <v>136.5</v>
      </c>
      <c r="E31" s="11">
        <f t="shared" si="0"/>
        <v>311.9524720743286</v>
      </c>
      <c r="F31" s="11">
        <v>122</v>
      </c>
      <c r="G31" s="11">
        <f t="shared" si="1"/>
        <v>278.8146636854805</v>
      </c>
      <c r="H31" s="11">
        <v>119.5</v>
      </c>
      <c r="I31" s="11">
        <f t="shared" si="2"/>
        <v>273.10124844602393</v>
      </c>
      <c r="J31" s="40">
        <v>35.9500007629395</v>
      </c>
      <c r="K31" s="41">
        <f t="shared" si="3"/>
        <v>82.15891288698153</v>
      </c>
      <c r="L31" s="4"/>
    </row>
    <row r="32" spans="1:12" ht="12.75">
      <c r="A32" s="4">
        <f t="shared" si="6"/>
        <v>29953</v>
      </c>
      <c r="B32" s="30">
        <v>0.942432098765432</v>
      </c>
      <c r="C32" s="30">
        <f t="shared" si="4"/>
        <v>0.43803144421607265</v>
      </c>
      <c r="D32" s="11">
        <v>131.256</v>
      </c>
      <c r="E32" s="11">
        <f t="shared" si="0"/>
        <v>299.64972088911014</v>
      </c>
      <c r="F32" s="11">
        <v>120.599998474121</v>
      </c>
      <c r="G32" s="11">
        <f t="shared" si="1"/>
        <v>275.322696730035</v>
      </c>
      <c r="H32" s="11">
        <v>119.6</v>
      </c>
      <c r="I32" s="11">
        <f t="shared" si="2"/>
        <v>273.0397590840615</v>
      </c>
      <c r="J32" s="40">
        <v>35.5400009155273</v>
      </c>
      <c r="K32" s="41">
        <f t="shared" si="3"/>
        <v>81.13572983129515</v>
      </c>
      <c r="L32" s="4"/>
    </row>
    <row r="33" spans="1:12" ht="12.75">
      <c r="A33" s="4">
        <f t="shared" si="6"/>
        <v>29984</v>
      </c>
      <c r="B33" s="30">
        <v>0.945802469135803</v>
      </c>
      <c r="C33" s="30">
        <f t="shared" si="4"/>
        <v>0.4395979530423431</v>
      </c>
      <c r="D33" s="11">
        <v>129.098</v>
      </c>
      <c r="E33" s="11">
        <f t="shared" si="0"/>
        <v>293.6728870244876</v>
      </c>
      <c r="F33" s="11">
        <v>119.199996948242</v>
      </c>
      <c r="G33" s="11">
        <f t="shared" si="1"/>
        <v>271.15685167160086</v>
      </c>
      <c r="H33" s="11">
        <v>116.9</v>
      </c>
      <c r="I33" s="11">
        <f t="shared" si="2"/>
        <v>265.92480513379445</v>
      </c>
      <c r="J33" s="40">
        <v>35.4799995422363</v>
      </c>
      <c r="K33" s="41">
        <f t="shared" si="3"/>
        <v>80.71011090176478</v>
      </c>
      <c r="L33" s="4"/>
    </row>
    <row r="34" spans="1:12" ht="12.75">
      <c r="A34" s="4">
        <f t="shared" si="6"/>
        <v>30013</v>
      </c>
      <c r="B34" s="30">
        <v>0.949765432098765</v>
      </c>
      <c r="C34" s="30">
        <f t="shared" si="4"/>
        <v>0.4414398919919131</v>
      </c>
      <c r="D34" s="11">
        <v>124.797</v>
      </c>
      <c r="E34" s="11">
        <f t="shared" si="0"/>
        <v>282.7044004493509</v>
      </c>
      <c r="F34" s="11">
        <v>113.900001525879</v>
      </c>
      <c r="G34" s="11">
        <f t="shared" si="1"/>
        <v>258.0192764453775</v>
      </c>
      <c r="H34" s="11">
        <v>111.7</v>
      </c>
      <c r="I34" s="11">
        <f t="shared" si="2"/>
        <v>253.0355820267514</v>
      </c>
      <c r="J34" s="40">
        <v>34.0699996948242</v>
      </c>
      <c r="K34" s="41">
        <f t="shared" si="3"/>
        <v>77.17924979795062</v>
      </c>
      <c r="L34" s="4"/>
    </row>
    <row r="35" spans="1:12" ht="12.75">
      <c r="A35" s="4">
        <f t="shared" si="6"/>
        <v>30044</v>
      </c>
      <c r="B35" s="30">
        <v>0.954666666666667</v>
      </c>
      <c r="C35" s="30">
        <f t="shared" si="4"/>
        <v>0.44371792863670934</v>
      </c>
      <c r="D35" s="11">
        <v>119.732</v>
      </c>
      <c r="E35" s="11">
        <f t="shared" si="0"/>
        <v>269.8380936913407</v>
      </c>
      <c r="F35" s="11">
        <v>111.699996948242</v>
      </c>
      <c r="G35" s="11">
        <f t="shared" si="1"/>
        <v>251.73649685833524</v>
      </c>
      <c r="H35" s="11">
        <v>109.8</v>
      </c>
      <c r="I35" s="11">
        <f t="shared" si="2"/>
        <v>247.45450412011164</v>
      </c>
      <c r="J35" s="40">
        <v>32.8199996948242</v>
      </c>
      <c r="K35" s="41">
        <f t="shared" si="3"/>
        <v>73.96590846725809</v>
      </c>
      <c r="L35" s="4"/>
    </row>
    <row r="36" spans="1:12" ht="12.75">
      <c r="A36" s="4">
        <f t="shared" si="6"/>
        <v>30074</v>
      </c>
      <c r="B36" s="30">
        <v>0.959555555555556</v>
      </c>
      <c r="C36" s="30">
        <f t="shared" si="4"/>
        <v>0.4459902271539365</v>
      </c>
      <c r="D36" s="11">
        <v>120.809</v>
      </c>
      <c r="E36" s="11">
        <f t="shared" si="0"/>
        <v>270.8781328481935</v>
      </c>
      <c r="F36" s="11">
        <v>113</v>
      </c>
      <c r="G36" s="11">
        <f t="shared" si="1"/>
        <v>253.3687805697081</v>
      </c>
      <c r="H36" s="11">
        <v>111.4</v>
      </c>
      <c r="I36" s="11">
        <f t="shared" si="2"/>
        <v>249.78125801296886</v>
      </c>
      <c r="J36" s="40">
        <v>32.7799987792969</v>
      </c>
      <c r="K36" s="41">
        <f t="shared" si="3"/>
        <v>73.49936564413254</v>
      </c>
      <c r="L36" s="4"/>
    </row>
    <row r="37" spans="1:12" ht="12.75">
      <c r="A37" s="4">
        <f t="shared" si="6"/>
        <v>30105</v>
      </c>
      <c r="B37" s="30">
        <v>0.964777777777778</v>
      </c>
      <c r="C37" s="30">
        <f t="shared" si="4"/>
        <v>0.44841745511551984</v>
      </c>
      <c r="D37" s="11">
        <v>127.656</v>
      </c>
      <c r="E37" s="11">
        <f t="shared" si="0"/>
        <v>284.6811571309455</v>
      </c>
      <c r="F37" s="11">
        <v>114.800003051758</v>
      </c>
      <c r="G37" s="11">
        <f t="shared" si="1"/>
        <v>256.01145036199273</v>
      </c>
      <c r="H37" s="11">
        <v>116.5</v>
      </c>
      <c r="I37" s="11">
        <f t="shared" si="2"/>
        <v>259.8025537832546</v>
      </c>
      <c r="J37" s="40">
        <v>33.7900009155273</v>
      </c>
      <c r="K37" s="41">
        <f t="shared" si="3"/>
        <v>75.35389296302579</v>
      </c>
      <c r="L37" s="4"/>
    </row>
    <row r="38" spans="1:12" ht="12.75">
      <c r="A38" s="4">
        <f t="shared" si="6"/>
        <v>30135</v>
      </c>
      <c r="B38" s="30">
        <v>0.972802469135802</v>
      </c>
      <c r="C38" s="30">
        <f t="shared" si="4"/>
        <v>0.4521472380352105</v>
      </c>
      <c r="D38" s="11">
        <v>129.593</v>
      </c>
      <c r="E38" s="11">
        <f t="shared" si="0"/>
        <v>286.6168121763647</v>
      </c>
      <c r="F38" s="11">
        <v>114.400001525879</v>
      </c>
      <c r="G38" s="11">
        <f t="shared" si="1"/>
        <v>253.01492943537613</v>
      </c>
      <c r="H38" s="11">
        <v>115.5</v>
      </c>
      <c r="I38" s="11">
        <f t="shared" si="2"/>
        <v>255.44776188814308</v>
      </c>
      <c r="J38" s="40">
        <v>33.439998626709</v>
      </c>
      <c r="K38" s="41">
        <f t="shared" si="3"/>
        <v>73.95820611892114</v>
      </c>
      <c r="L38" s="4"/>
    </row>
    <row r="39" spans="1:12" ht="12.75">
      <c r="A39" s="4">
        <f t="shared" si="6"/>
        <v>30166</v>
      </c>
      <c r="B39" s="30">
        <v>0.976839506172839</v>
      </c>
      <c r="C39" s="30">
        <f t="shared" si="4"/>
        <v>0.45402360575019346</v>
      </c>
      <c r="D39" s="11">
        <v>128.957</v>
      </c>
      <c r="E39" s="11">
        <f t="shared" si="0"/>
        <v>284.03148727679354</v>
      </c>
      <c r="F39" s="11">
        <v>114.400001525879</v>
      </c>
      <c r="G39" s="11">
        <f t="shared" si="1"/>
        <v>251.96928106161639</v>
      </c>
      <c r="H39" s="11">
        <v>113.9</v>
      </c>
      <c r="I39" s="11">
        <f t="shared" si="2"/>
        <v>250.86801337520868</v>
      </c>
      <c r="J39" s="40">
        <v>32.9500007629395</v>
      </c>
      <c r="K39" s="41">
        <f t="shared" si="3"/>
        <v>72.57332073845691</v>
      </c>
      <c r="L39" s="4"/>
    </row>
    <row r="40" spans="1:12" ht="12.75">
      <c r="A40" s="4">
        <f t="shared" si="6"/>
        <v>30197</v>
      </c>
      <c r="B40" s="30">
        <v>0.979358024691358</v>
      </c>
      <c r="C40" s="30">
        <f t="shared" si="4"/>
        <v>0.4551941837742198</v>
      </c>
      <c r="D40" s="11">
        <v>127.002</v>
      </c>
      <c r="E40" s="11">
        <f t="shared" si="0"/>
        <v>279.00620114907724</v>
      </c>
      <c r="F40" s="11">
        <v>113.699996948242</v>
      </c>
      <c r="G40" s="11">
        <f t="shared" si="1"/>
        <v>249.7835011983329</v>
      </c>
      <c r="H40" s="11">
        <v>115</v>
      </c>
      <c r="I40" s="11">
        <f t="shared" si="2"/>
        <v>252.63943191559096</v>
      </c>
      <c r="J40" s="40">
        <v>33.0299987792969</v>
      </c>
      <c r="K40" s="41">
        <f t="shared" si="3"/>
        <v>72.56243589368898</v>
      </c>
      <c r="L40" s="4"/>
    </row>
    <row r="41" spans="1:12" ht="12.75">
      <c r="A41" s="4">
        <f t="shared" si="6"/>
        <v>30228</v>
      </c>
      <c r="B41" s="30">
        <v>0.978679012345679</v>
      </c>
      <c r="C41" s="30">
        <f t="shared" si="4"/>
        <v>0.4548785867579382</v>
      </c>
      <c r="D41" s="11">
        <v>125.759</v>
      </c>
      <c r="E41" s="11">
        <f t="shared" si="0"/>
        <v>276.4671797288232</v>
      </c>
      <c r="F41" s="11">
        <v>118.199996948242</v>
      </c>
      <c r="G41" s="11">
        <f t="shared" si="1"/>
        <v>259.8495519226137</v>
      </c>
      <c r="H41" s="11">
        <v>116.9</v>
      </c>
      <c r="I41" s="11">
        <f t="shared" si="2"/>
        <v>256.9916531643814</v>
      </c>
      <c r="J41" s="40">
        <v>33.2799987792969</v>
      </c>
      <c r="K41" s="41">
        <f t="shared" si="3"/>
        <v>73.16237727630542</v>
      </c>
      <c r="L41" s="4"/>
    </row>
    <row r="42" spans="1:12" ht="12.75">
      <c r="A42" s="4">
        <f t="shared" si="6"/>
        <v>30258</v>
      </c>
      <c r="B42" s="30">
        <v>0.97941975308642</v>
      </c>
      <c r="C42" s="30">
        <f t="shared" si="4"/>
        <v>0.45522287441206366</v>
      </c>
      <c r="D42" s="11">
        <v>124.215</v>
      </c>
      <c r="E42" s="11">
        <f t="shared" si="0"/>
        <v>272.86634082355386</v>
      </c>
      <c r="F42" s="11">
        <v>120.099998474121</v>
      </c>
      <c r="G42" s="11">
        <f t="shared" si="1"/>
        <v>263.8268092947534</v>
      </c>
      <c r="H42" s="11">
        <v>119.6</v>
      </c>
      <c r="I42" s="11">
        <f t="shared" si="2"/>
        <v>262.72844956323337</v>
      </c>
      <c r="J42" s="40">
        <v>33.0900001525879</v>
      </c>
      <c r="K42" s="41">
        <f t="shared" si="3"/>
        <v>72.68966919846635</v>
      </c>
      <c r="L42" s="4"/>
    </row>
    <row r="43" spans="1:12" ht="12.75">
      <c r="A43" s="4">
        <f t="shared" si="6"/>
        <v>30288</v>
      </c>
      <c r="B43" s="30">
        <v>0.979901234567902</v>
      </c>
      <c r="C43" s="30">
        <f t="shared" si="4"/>
        <v>0.4554466613872454</v>
      </c>
      <c r="D43" s="11">
        <v>121.353</v>
      </c>
      <c r="E43" s="11">
        <f t="shared" si="0"/>
        <v>266.4483248825906</v>
      </c>
      <c r="F43" s="11">
        <v>118.199996948242</v>
      </c>
      <c r="G43" s="11">
        <f t="shared" si="1"/>
        <v>259.5254438537688</v>
      </c>
      <c r="H43" s="11">
        <v>115.3</v>
      </c>
      <c r="I43" s="11">
        <f t="shared" si="2"/>
        <v>253.15807486393166</v>
      </c>
      <c r="J43" s="40">
        <v>32.8499984741211</v>
      </c>
      <c r="K43" s="41">
        <f t="shared" si="3"/>
        <v>72.12699369463652</v>
      </c>
      <c r="L43" s="4"/>
    </row>
    <row r="44" spans="1:12" ht="12.75">
      <c r="A44" s="4">
        <f t="shared" si="6"/>
        <v>30319</v>
      </c>
      <c r="B44" s="30">
        <v>0.978197530864198</v>
      </c>
      <c r="C44" s="30">
        <f t="shared" si="4"/>
        <v>0.45465479978275697</v>
      </c>
      <c r="D44" s="11">
        <v>118.48</v>
      </c>
      <c r="E44" s="11">
        <f t="shared" si="0"/>
        <v>260.5933117974606</v>
      </c>
      <c r="F44" s="11">
        <v>115</v>
      </c>
      <c r="G44" s="11">
        <f t="shared" si="1"/>
        <v>252.93915307822388</v>
      </c>
      <c r="H44" s="11">
        <v>112.5</v>
      </c>
      <c r="I44" s="11">
        <f t="shared" si="2"/>
        <v>247.44047583739294</v>
      </c>
      <c r="J44" s="40">
        <v>31.3999996185303</v>
      </c>
      <c r="K44" s="41">
        <f t="shared" si="3"/>
        <v>69.06338530580528</v>
      </c>
      <c r="L44" s="4"/>
    </row>
    <row r="45" spans="1:12" ht="12.75">
      <c r="A45" s="4">
        <f t="shared" si="6"/>
        <v>30350</v>
      </c>
      <c r="B45" s="30">
        <v>0.979604938271605</v>
      </c>
      <c r="C45" s="30">
        <f t="shared" si="4"/>
        <v>0.4553089463255949</v>
      </c>
      <c r="D45" s="11">
        <v>114.426</v>
      </c>
      <c r="E45" s="11">
        <f t="shared" si="0"/>
        <v>251.31507062058276</v>
      </c>
      <c r="F45" s="11">
        <v>111.599998474121</v>
      </c>
      <c r="G45" s="11">
        <f t="shared" si="1"/>
        <v>245.10829267632047</v>
      </c>
      <c r="H45" s="11">
        <v>110.5</v>
      </c>
      <c r="I45" s="11">
        <f t="shared" si="2"/>
        <v>242.69235404168978</v>
      </c>
      <c r="J45" s="40">
        <v>30.7600002288818</v>
      </c>
      <c r="K45" s="41">
        <f t="shared" si="3"/>
        <v>67.55852367303385</v>
      </c>
      <c r="L45" s="4"/>
    </row>
    <row r="46" spans="1:12" ht="12.75">
      <c r="A46" s="4">
        <f t="shared" si="6"/>
        <v>30379</v>
      </c>
      <c r="B46" s="30">
        <v>0.982197530864198</v>
      </c>
      <c r="C46" s="30">
        <f t="shared" si="4"/>
        <v>0.45651395311503373</v>
      </c>
      <c r="D46" s="11">
        <v>111.622</v>
      </c>
      <c r="E46" s="11">
        <f t="shared" si="0"/>
        <v>244.5095034628069</v>
      </c>
      <c r="F46" s="11">
        <v>105.099998474121</v>
      </c>
      <c r="G46" s="11">
        <f t="shared" si="1"/>
        <v>230.22297074814182</v>
      </c>
      <c r="H46" s="11">
        <v>106.3</v>
      </c>
      <c r="I46" s="11">
        <f t="shared" si="2"/>
        <v>232.85159035043603</v>
      </c>
      <c r="J46" s="40">
        <v>28.4300003051758</v>
      </c>
      <c r="K46" s="41">
        <f t="shared" si="3"/>
        <v>62.27630089109658</v>
      </c>
      <c r="L46" s="4"/>
    </row>
    <row r="47" spans="1:12" ht="12.75">
      <c r="A47" s="4">
        <f t="shared" si="6"/>
        <v>30410</v>
      </c>
      <c r="B47" s="30">
        <v>0.987802469135803</v>
      </c>
      <c r="C47" s="30">
        <f t="shared" si="4"/>
        <v>0.45911906303124866</v>
      </c>
      <c r="D47" s="11">
        <v>118.734</v>
      </c>
      <c r="E47" s="11">
        <f t="shared" si="0"/>
        <v>258.61265532317634</v>
      </c>
      <c r="F47" s="11">
        <v>103.5</v>
      </c>
      <c r="G47" s="11">
        <f t="shared" si="1"/>
        <v>225.43171986077076</v>
      </c>
      <c r="H47" s="11">
        <v>116</v>
      </c>
      <c r="I47" s="11">
        <f t="shared" si="2"/>
        <v>252.65777298405226</v>
      </c>
      <c r="J47" s="40">
        <v>27.9500007629395</v>
      </c>
      <c r="K47" s="41">
        <f t="shared" si="3"/>
        <v>60.87745644540392</v>
      </c>
      <c r="L47" s="4"/>
    </row>
    <row r="48" spans="1:12" ht="12.75">
      <c r="A48" s="4">
        <f t="shared" si="6"/>
        <v>30440</v>
      </c>
      <c r="B48" s="30">
        <v>0.991395061728395</v>
      </c>
      <c r="C48" s="30">
        <f t="shared" si="4"/>
        <v>0.46078885815375614</v>
      </c>
      <c r="D48" s="11">
        <v>123.005</v>
      </c>
      <c r="E48" s="11">
        <f t="shared" si="0"/>
        <v>266.94438857060135</v>
      </c>
      <c r="F48" s="11">
        <v>104.800003051758</v>
      </c>
      <c r="G48" s="11">
        <f t="shared" si="1"/>
        <v>227.43606143529692</v>
      </c>
      <c r="H48" s="11">
        <v>114.7</v>
      </c>
      <c r="I48" s="11">
        <f t="shared" si="2"/>
        <v>248.9209493032639</v>
      </c>
      <c r="J48" s="40">
        <v>28.5300006866455</v>
      </c>
      <c r="K48" s="41">
        <f t="shared" si="3"/>
        <v>61.91556106837462</v>
      </c>
      <c r="L48" s="4"/>
    </row>
    <row r="49" spans="1:12" ht="12.75">
      <c r="A49" s="4">
        <f t="shared" si="6"/>
        <v>30471</v>
      </c>
      <c r="B49" s="30">
        <v>0.994802469135803</v>
      </c>
      <c r="C49" s="30">
        <f t="shared" si="4"/>
        <v>0.46237258136273285</v>
      </c>
      <c r="D49" s="11">
        <v>124.462</v>
      </c>
      <c r="E49" s="11">
        <f t="shared" si="0"/>
        <v>269.1811863782622</v>
      </c>
      <c r="F49" s="11">
        <v>106</v>
      </c>
      <c r="G49" s="11">
        <f t="shared" si="1"/>
        <v>229.25234815522646</v>
      </c>
      <c r="H49" s="11">
        <v>115.4</v>
      </c>
      <c r="I49" s="11">
        <f t="shared" si="2"/>
        <v>249.58227336899182</v>
      </c>
      <c r="J49" s="40">
        <v>29.2299995422363</v>
      </c>
      <c r="K49" s="41">
        <f t="shared" si="3"/>
        <v>63.217415392772324</v>
      </c>
      <c r="L49" s="4"/>
    </row>
    <row r="50" spans="1:12" ht="12.75">
      <c r="A50" s="4">
        <f t="shared" si="6"/>
        <v>30501</v>
      </c>
      <c r="B50" s="30">
        <v>0.997728395061728</v>
      </c>
      <c r="C50" s="30">
        <f t="shared" si="4"/>
        <v>0.46373251759652745</v>
      </c>
      <c r="D50" s="11">
        <v>125.302</v>
      </c>
      <c r="E50" s="11">
        <f t="shared" si="0"/>
        <v>270.20317800749865</v>
      </c>
      <c r="F50" s="11">
        <v>105</v>
      </c>
      <c r="G50" s="11">
        <f t="shared" si="1"/>
        <v>226.42363003613156</v>
      </c>
      <c r="H50" s="11">
        <v>114.4</v>
      </c>
      <c r="I50" s="11">
        <f t="shared" si="2"/>
        <v>246.69393596317573</v>
      </c>
      <c r="J50" s="40">
        <v>28.7600002288818</v>
      </c>
      <c r="K50" s="41">
        <f t="shared" si="3"/>
        <v>62.01851096822278</v>
      </c>
      <c r="L50" s="4"/>
    </row>
    <row r="51" spans="1:12" ht="12.75">
      <c r="A51" s="4">
        <f t="shared" si="6"/>
        <v>30532</v>
      </c>
      <c r="B51" s="30">
        <v>1.00098765432099</v>
      </c>
      <c r="C51" s="30">
        <f t="shared" si="4"/>
        <v>0.46524738327468007</v>
      </c>
      <c r="D51" s="11">
        <v>125.165</v>
      </c>
      <c r="E51" s="11">
        <f t="shared" si="0"/>
        <v>269.02891773193085</v>
      </c>
      <c r="F51" s="11">
        <v>104.900001525879</v>
      </c>
      <c r="G51" s="11">
        <f t="shared" si="1"/>
        <v>225.47144873235428</v>
      </c>
      <c r="H51" s="11">
        <v>115</v>
      </c>
      <c r="I51" s="11">
        <f t="shared" si="2"/>
        <v>247.18032628268324</v>
      </c>
      <c r="J51" s="40">
        <v>29.5</v>
      </c>
      <c r="K51" s="41">
        <f t="shared" si="3"/>
        <v>63.40712717686222</v>
      </c>
      <c r="L51" s="4"/>
    </row>
    <row r="52" spans="1:12" ht="12.75">
      <c r="A52" s="4">
        <f t="shared" si="6"/>
        <v>30563</v>
      </c>
      <c r="B52" s="30">
        <v>1.00428395061728</v>
      </c>
      <c r="C52" s="30">
        <f t="shared" si="4"/>
        <v>0.4667794633355349</v>
      </c>
      <c r="D52" s="11">
        <v>123.708</v>
      </c>
      <c r="E52" s="11">
        <f t="shared" si="0"/>
        <v>265.0245131094704</v>
      </c>
      <c r="F52" s="11">
        <v>105.699996948242</v>
      </c>
      <c r="G52" s="11">
        <f t="shared" si="1"/>
        <v>226.4452600226367</v>
      </c>
      <c r="H52" s="11">
        <v>115.6</v>
      </c>
      <c r="I52" s="11">
        <f t="shared" si="2"/>
        <v>247.65442586942453</v>
      </c>
      <c r="J52" s="40">
        <v>29.5400009155273</v>
      </c>
      <c r="K52" s="41">
        <f t="shared" si="3"/>
        <v>63.28470559616946</v>
      </c>
      <c r="L52" s="4"/>
    </row>
    <row r="53" spans="1:12" ht="12.75">
      <c r="A53" s="4">
        <f t="shared" si="6"/>
        <v>30594</v>
      </c>
      <c r="B53" s="30">
        <v>1.00702469135802</v>
      </c>
      <c r="C53" s="30">
        <f t="shared" si="4"/>
        <v>0.4680533276557982</v>
      </c>
      <c r="D53" s="11">
        <v>121.767</v>
      </c>
      <c r="E53" s="11">
        <f t="shared" si="0"/>
        <v>260.15625315572214</v>
      </c>
      <c r="F53" s="11">
        <v>106</v>
      </c>
      <c r="G53" s="11">
        <f t="shared" si="1"/>
        <v>226.46992070517092</v>
      </c>
      <c r="H53" s="11">
        <v>114.7</v>
      </c>
      <c r="I53" s="11">
        <f t="shared" si="2"/>
        <v>245.0575462724821</v>
      </c>
      <c r="J53" s="40">
        <v>29.6700000762939</v>
      </c>
      <c r="K53" s="41">
        <f t="shared" si="3"/>
        <v>63.39021287359145</v>
      </c>
      <c r="L53" s="4"/>
    </row>
    <row r="54" spans="1:12" ht="12.75">
      <c r="A54" s="4">
        <f t="shared" si="6"/>
        <v>30624</v>
      </c>
      <c r="B54" s="30">
        <v>1.01083950617284</v>
      </c>
      <c r="C54" s="30">
        <f t="shared" si="4"/>
        <v>0.4698264090745459</v>
      </c>
      <c r="D54" s="11">
        <v>120.023</v>
      </c>
      <c r="E54" s="11">
        <f t="shared" si="0"/>
        <v>255.46243821503936</v>
      </c>
      <c r="F54" s="11">
        <v>106</v>
      </c>
      <c r="G54" s="11">
        <f t="shared" si="1"/>
        <v>225.61524416815254</v>
      </c>
      <c r="H54" s="11">
        <v>114.6</v>
      </c>
      <c r="I54" s="11">
        <f t="shared" si="2"/>
        <v>243.91987718556868</v>
      </c>
      <c r="J54" s="40">
        <v>29.0900001525879</v>
      </c>
      <c r="K54" s="41">
        <f t="shared" si="3"/>
        <v>61.91648572903504</v>
      </c>
      <c r="L54" s="4"/>
    </row>
    <row r="55" spans="1:12" ht="12.75">
      <c r="A55" s="4">
        <f t="shared" si="6"/>
        <v>30654</v>
      </c>
      <c r="B55" s="30">
        <v>1.01513580246914</v>
      </c>
      <c r="C55" s="30">
        <f t="shared" si="4"/>
        <v>0.4718232774684745</v>
      </c>
      <c r="D55" s="11">
        <v>118.458</v>
      </c>
      <c r="E55" s="11">
        <f t="shared" si="0"/>
        <v>251.06434052083182</v>
      </c>
      <c r="F55" s="11">
        <v>106.699996948242</v>
      </c>
      <c r="G55" s="11">
        <f t="shared" si="1"/>
        <v>226.14398662298152</v>
      </c>
      <c r="H55" s="11">
        <v>113.8</v>
      </c>
      <c r="I55" s="11">
        <f t="shared" si="2"/>
        <v>241.192000128912</v>
      </c>
      <c r="J55" s="40">
        <v>29.2999992370605</v>
      </c>
      <c r="K55" s="41">
        <f t="shared" si="3"/>
        <v>62.09952038455376</v>
      </c>
      <c r="L55" s="4"/>
    </row>
    <row r="56" spans="1:12" ht="12.75">
      <c r="A56" s="4">
        <f t="shared" si="6"/>
        <v>30685</v>
      </c>
      <c r="B56" s="30">
        <v>1.02124691358025</v>
      </c>
      <c r="C56" s="30">
        <f t="shared" si="4"/>
        <v>0.47466365061500787</v>
      </c>
      <c r="D56" s="11">
        <v>117.134</v>
      </c>
      <c r="E56" s="11">
        <f t="shared" si="0"/>
        <v>246.77263541927613</v>
      </c>
      <c r="F56" s="11">
        <v>112</v>
      </c>
      <c r="G56" s="11">
        <f t="shared" si="1"/>
        <v>235.95655545750103</v>
      </c>
      <c r="H56" s="11">
        <v>117.3</v>
      </c>
      <c r="I56" s="11">
        <f t="shared" si="2"/>
        <v>247.1223567425435</v>
      </c>
      <c r="J56" s="40">
        <v>28.7999992370605</v>
      </c>
      <c r="K56" s="41">
        <f t="shared" si="3"/>
        <v>60.674541224602265</v>
      </c>
      <c r="L56" s="4"/>
    </row>
    <row r="57" spans="1:12" ht="12.75">
      <c r="A57" s="4">
        <f t="shared" si="6"/>
        <v>30716</v>
      </c>
      <c r="B57" s="30">
        <v>1.02550617283951</v>
      </c>
      <c r="C57" s="30">
        <f t="shared" si="4"/>
        <v>0.47664330462622884</v>
      </c>
      <c r="D57" s="11">
        <v>116.672</v>
      </c>
      <c r="E57" s="11">
        <f t="shared" si="0"/>
        <v>244.77843046907188</v>
      </c>
      <c r="F57" s="11">
        <v>116.900001525879</v>
      </c>
      <c r="G57" s="11">
        <f t="shared" si="1"/>
        <v>245.25677879299892</v>
      </c>
      <c r="H57" s="11">
        <v>117</v>
      </c>
      <c r="I57" s="11">
        <f t="shared" si="2"/>
        <v>245.46657608407682</v>
      </c>
      <c r="J57" s="40">
        <v>28.9099998474121</v>
      </c>
      <c r="K57" s="41">
        <f t="shared" si="3"/>
        <v>60.653322026798556</v>
      </c>
      <c r="L57" s="4"/>
    </row>
    <row r="58" spans="1:12" ht="12.75">
      <c r="A58" s="4">
        <f t="shared" si="6"/>
        <v>30745</v>
      </c>
      <c r="B58" s="30">
        <v>1.02924691358025</v>
      </c>
      <c r="C58" s="30">
        <f t="shared" si="4"/>
        <v>0.47838195727956134</v>
      </c>
      <c r="D58" s="11">
        <v>117.372</v>
      </c>
      <c r="E58" s="11">
        <f t="shared" si="0"/>
        <v>245.3520627480711</v>
      </c>
      <c r="F58" s="11">
        <v>111.300003051758</v>
      </c>
      <c r="G58" s="11">
        <f t="shared" si="1"/>
        <v>232.65928273025452</v>
      </c>
      <c r="H58" s="11">
        <v>114.3</v>
      </c>
      <c r="I58" s="11">
        <f t="shared" si="2"/>
        <v>238.9304158752047</v>
      </c>
      <c r="J58" s="40">
        <v>28.9500007629395</v>
      </c>
      <c r="K58" s="41">
        <f t="shared" si="3"/>
        <v>60.516498004169975</v>
      </c>
      <c r="L58" s="4"/>
    </row>
    <row r="59" spans="1:12" ht="12.75">
      <c r="A59" s="4">
        <f t="shared" si="6"/>
        <v>30776</v>
      </c>
      <c r="B59" s="30">
        <v>1.03187654320988</v>
      </c>
      <c r="C59" s="30">
        <f t="shared" si="4"/>
        <v>0.4796041784517064</v>
      </c>
      <c r="D59" s="11">
        <v>119.927</v>
      </c>
      <c r="E59" s="11">
        <f t="shared" si="0"/>
        <v>250.05411835058902</v>
      </c>
      <c r="F59" s="11">
        <v>109.800003051758</v>
      </c>
      <c r="G59" s="11">
        <f t="shared" si="1"/>
        <v>228.93879575074277</v>
      </c>
      <c r="H59" s="11">
        <v>114.1</v>
      </c>
      <c r="I59" s="11">
        <f t="shared" si="2"/>
        <v>237.90451611232004</v>
      </c>
      <c r="J59" s="40">
        <v>29.1100006103516</v>
      </c>
      <c r="K59" s="41">
        <f t="shared" si="3"/>
        <v>60.69588614579351</v>
      </c>
      <c r="L59" s="4"/>
    </row>
    <row r="60" spans="1:12" ht="12.75">
      <c r="A60" s="4">
        <f t="shared" si="6"/>
        <v>30806</v>
      </c>
      <c r="B60" s="30">
        <v>1.03502469135802</v>
      </c>
      <c r="C60" s="30">
        <f t="shared" si="4"/>
        <v>0.4810674009817352</v>
      </c>
      <c r="D60" s="11">
        <v>120.711</v>
      </c>
      <c r="E60" s="11">
        <f t="shared" si="0"/>
        <v>250.92325888983498</v>
      </c>
      <c r="F60" s="11">
        <v>108.400001525879</v>
      </c>
      <c r="G60" s="11">
        <f t="shared" si="1"/>
        <v>225.3322534527644</v>
      </c>
      <c r="H60" s="11">
        <v>114.2</v>
      </c>
      <c r="I60" s="11">
        <f t="shared" si="2"/>
        <v>237.38877289740915</v>
      </c>
      <c r="J60" s="40">
        <v>29.2600002288818</v>
      </c>
      <c r="K60" s="41">
        <f t="shared" si="3"/>
        <v>60.82307836525535</v>
      </c>
      <c r="L60" s="4"/>
    </row>
    <row r="61" spans="1:12" ht="12.75">
      <c r="A61" s="4">
        <f t="shared" si="6"/>
        <v>30837</v>
      </c>
      <c r="B61" s="30">
        <v>1.0380987654321</v>
      </c>
      <c r="C61" s="30">
        <f t="shared" si="4"/>
        <v>0.48249619474635796</v>
      </c>
      <c r="D61" s="11">
        <v>119.675</v>
      </c>
      <c r="E61" s="11">
        <f t="shared" si="0"/>
        <v>248.0330442044452</v>
      </c>
      <c r="F61" s="11">
        <v>107.199996948242</v>
      </c>
      <c r="G61" s="11">
        <f t="shared" si="1"/>
        <v>222.17791169233087</v>
      </c>
      <c r="H61" s="11">
        <v>113.8</v>
      </c>
      <c r="I61" s="11">
        <f t="shared" si="2"/>
        <v>235.85678237280854</v>
      </c>
      <c r="J61" s="40">
        <v>29.1900005340576</v>
      </c>
      <c r="K61" s="41">
        <f t="shared" si="3"/>
        <v>60.49788755205086</v>
      </c>
      <c r="L61" s="4"/>
    </row>
    <row r="62" spans="1:12" ht="12.75">
      <c r="A62" s="4">
        <f t="shared" si="6"/>
        <v>30867</v>
      </c>
      <c r="B62" s="30">
        <v>1.041</v>
      </c>
      <c r="C62" s="30">
        <f t="shared" si="4"/>
        <v>0.48384465472501487</v>
      </c>
      <c r="D62" s="11">
        <v>117.727</v>
      </c>
      <c r="E62" s="11">
        <f t="shared" si="0"/>
        <v>243.3156982315082</v>
      </c>
      <c r="F62" s="11">
        <v>104.800003051758</v>
      </c>
      <c r="G62" s="11">
        <f t="shared" si="1"/>
        <v>216.59845164832782</v>
      </c>
      <c r="H62" s="11">
        <v>113.1</v>
      </c>
      <c r="I62" s="11">
        <f t="shared" si="2"/>
        <v>233.75271152737756</v>
      </c>
      <c r="J62" s="40">
        <v>29</v>
      </c>
      <c r="K62" s="41">
        <f t="shared" si="3"/>
        <v>59.93659269932758</v>
      </c>
      <c r="L62" s="4"/>
    </row>
    <row r="63" spans="1:12" ht="12.75">
      <c r="A63" s="4">
        <f t="shared" si="6"/>
        <v>30898</v>
      </c>
      <c r="B63" s="30">
        <v>1.044</v>
      </c>
      <c r="C63" s="30">
        <f t="shared" si="4"/>
        <v>0.48523901972422245</v>
      </c>
      <c r="D63" s="11">
        <v>116.291</v>
      </c>
      <c r="E63" s="11">
        <f t="shared" si="0"/>
        <v>239.65714889559388</v>
      </c>
      <c r="F63" s="11">
        <v>103.300003051758</v>
      </c>
      <c r="G63" s="11">
        <f t="shared" si="1"/>
        <v>212.88478224703948</v>
      </c>
      <c r="H63" s="11">
        <v>118.6</v>
      </c>
      <c r="I63" s="11">
        <f t="shared" si="2"/>
        <v>244.41562854406132</v>
      </c>
      <c r="J63" s="40">
        <v>28.9200000762939</v>
      </c>
      <c r="K63" s="41">
        <f t="shared" si="3"/>
        <v>59.5994940652755</v>
      </c>
      <c r="L63" s="4"/>
    </row>
    <row r="64" spans="1:12" ht="12.75">
      <c r="A64" s="4">
        <f t="shared" si="6"/>
        <v>30929</v>
      </c>
      <c r="B64" s="30">
        <v>1.047</v>
      </c>
      <c r="C64" s="30">
        <f t="shared" si="4"/>
        <v>0.48663338472343</v>
      </c>
      <c r="D64" s="11">
        <v>116.638</v>
      </c>
      <c r="E64" s="11">
        <f t="shared" si="0"/>
        <v>239.6835146571156</v>
      </c>
      <c r="F64" s="11">
        <v>103.599998474121</v>
      </c>
      <c r="G64" s="11">
        <f t="shared" si="1"/>
        <v>212.8912683066336</v>
      </c>
      <c r="H64" s="11">
        <v>119.1</v>
      </c>
      <c r="I64" s="11">
        <f t="shared" si="2"/>
        <v>244.742764756447</v>
      </c>
      <c r="J64" s="40">
        <v>28.7000007629395</v>
      </c>
      <c r="K64" s="41">
        <f t="shared" si="3"/>
        <v>58.976637575432</v>
      </c>
      <c r="L64" s="4"/>
    </row>
    <row r="65" spans="1:12" ht="12.75">
      <c r="A65" s="4">
        <f t="shared" si="6"/>
        <v>30960</v>
      </c>
      <c r="B65" s="30">
        <v>1.0499012345679</v>
      </c>
      <c r="C65" s="30">
        <f t="shared" si="4"/>
        <v>0.4879818447020869</v>
      </c>
      <c r="D65" s="11">
        <v>117.202</v>
      </c>
      <c r="E65" s="11">
        <f t="shared" si="0"/>
        <v>240.17696820575748</v>
      </c>
      <c r="F65" s="11">
        <v>104.900001525879</v>
      </c>
      <c r="G65" s="11">
        <f t="shared" si="1"/>
        <v>214.967017041219</v>
      </c>
      <c r="H65" s="11">
        <v>118.5</v>
      </c>
      <c r="I65" s="11">
        <f t="shared" si="2"/>
        <v>242.83690323016893</v>
      </c>
      <c r="J65" s="40">
        <v>28.7900009155273</v>
      </c>
      <c r="K65" s="41">
        <f t="shared" si="3"/>
        <v>58.998098449961</v>
      </c>
      <c r="L65" s="4"/>
    </row>
    <row r="66" spans="1:12" ht="12.75">
      <c r="A66" s="4">
        <f t="shared" si="6"/>
        <v>30990</v>
      </c>
      <c r="B66" s="30">
        <v>1.05297530864198</v>
      </c>
      <c r="C66" s="30">
        <f t="shared" si="4"/>
        <v>0.48941063846670974</v>
      </c>
      <c r="D66" s="11">
        <v>116.657</v>
      </c>
      <c r="E66" s="11">
        <f t="shared" si="0"/>
        <v>238.36220717530466</v>
      </c>
      <c r="F66" s="11">
        <v>105.300003051758</v>
      </c>
      <c r="G66" s="11">
        <f t="shared" si="1"/>
        <v>215.15675135639827</v>
      </c>
      <c r="H66" s="11">
        <v>118.1</v>
      </c>
      <c r="I66" s="11">
        <f t="shared" si="2"/>
        <v>241.31065146029368</v>
      </c>
      <c r="J66" s="40">
        <v>28.7399997711182</v>
      </c>
      <c r="K66" s="41">
        <f t="shared" si="3"/>
        <v>58.72369236017972</v>
      </c>
      <c r="L66" s="4"/>
    </row>
    <row r="67" spans="1:12" ht="12.75">
      <c r="A67" s="4">
        <f t="shared" si="6"/>
        <v>31020</v>
      </c>
      <c r="B67" s="30">
        <v>1.05612345679012</v>
      </c>
      <c r="C67" s="30">
        <f t="shared" si="4"/>
        <v>0.4908738609967386</v>
      </c>
      <c r="D67" s="11">
        <v>114.695</v>
      </c>
      <c r="E67" s="11">
        <f t="shared" si="0"/>
        <v>233.65473110975458</v>
      </c>
      <c r="F67" s="11">
        <v>104.800003051758</v>
      </c>
      <c r="G67" s="11">
        <f t="shared" si="1"/>
        <v>213.49680921888464</v>
      </c>
      <c r="H67" s="11">
        <v>117.6</v>
      </c>
      <c r="I67" s="11">
        <f t="shared" si="2"/>
        <v>239.57274840670593</v>
      </c>
      <c r="J67" s="40">
        <v>28.0200004577637</v>
      </c>
      <c r="K67" s="41">
        <f t="shared" si="3"/>
        <v>57.08187517026878</v>
      </c>
      <c r="L67" s="4"/>
    </row>
    <row r="68" spans="1:12" ht="12.75">
      <c r="A68" s="4">
        <f t="shared" si="6"/>
        <v>31051</v>
      </c>
      <c r="B68" s="30">
        <v>1.05944444444444</v>
      </c>
      <c r="C68" s="30">
        <f t="shared" si="4"/>
        <v>0.49241741731273325</v>
      </c>
      <c r="D68" s="11">
        <v>110.31</v>
      </c>
      <c r="E68" s="11">
        <f t="shared" si="0"/>
        <v>224.01725877608905</v>
      </c>
      <c r="F68" s="11">
        <v>104.900001525879</v>
      </c>
      <c r="G68" s="11">
        <f t="shared" si="1"/>
        <v>213.0306480594232</v>
      </c>
      <c r="H68" s="11">
        <v>116.8</v>
      </c>
      <c r="I68" s="11">
        <f t="shared" si="2"/>
        <v>237.1971337598332</v>
      </c>
      <c r="J68" s="40">
        <v>27.4899997711182</v>
      </c>
      <c r="K68" s="41">
        <f t="shared" si="3"/>
        <v>55.82661945862764</v>
      </c>
      <c r="L68" s="4"/>
    </row>
    <row r="69" spans="1:12" ht="12.75">
      <c r="A69" s="4">
        <f t="shared" si="6"/>
        <v>31082</v>
      </c>
      <c r="B69" s="30">
        <v>1.06266666666667</v>
      </c>
      <c r="C69" s="30">
        <f t="shared" si="4"/>
        <v>0.493915068608182</v>
      </c>
      <c r="D69" s="11">
        <v>108.844</v>
      </c>
      <c r="E69" s="11">
        <f t="shared" si="0"/>
        <v>220.3698710928475</v>
      </c>
      <c r="F69" s="11">
        <v>105.400001525879</v>
      </c>
      <c r="G69" s="11">
        <f t="shared" si="1"/>
        <v>213.39701544820005</v>
      </c>
      <c r="H69" s="11">
        <v>114.8</v>
      </c>
      <c r="I69" s="11">
        <f t="shared" si="2"/>
        <v>232.4286244667496</v>
      </c>
      <c r="J69" s="40">
        <v>26.9899997711182</v>
      </c>
      <c r="K69" s="41">
        <f t="shared" si="3"/>
        <v>54.64502196131437</v>
      </c>
      <c r="L69" s="4"/>
    </row>
    <row r="70" spans="1:12" ht="12.75">
      <c r="A70" s="4">
        <f t="shared" si="6"/>
        <v>31111</v>
      </c>
      <c r="B70" s="30">
        <v>1.06588888888889</v>
      </c>
      <c r="C70" s="30">
        <f t="shared" si="4"/>
        <v>0.4954127199036261</v>
      </c>
      <c r="D70" s="11">
        <v>112.254</v>
      </c>
      <c r="E70" s="11">
        <f t="shared" si="0"/>
        <v>226.58683455248598</v>
      </c>
      <c r="F70" s="11">
        <v>105</v>
      </c>
      <c r="G70" s="11">
        <f t="shared" si="1"/>
        <v>211.9444975502969</v>
      </c>
      <c r="H70" s="11">
        <v>114.5</v>
      </c>
      <c r="I70" s="11">
        <f t="shared" si="2"/>
        <v>231.12042828103802</v>
      </c>
      <c r="J70" s="40">
        <v>27.2000007629395</v>
      </c>
      <c r="K70" s="41">
        <f t="shared" si="3"/>
        <v>54.90371900065623</v>
      </c>
      <c r="L70" s="4"/>
    </row>
    <row r="71" spans="1:12" ht="12.75">
      <c r="A71" s="4">
        <f t="shared" si="6"/>
        <v>31142</v>
      </c>
      <c r="B71" s="30">
        <v>1.06955555555556</v>
      </c>
      <c r="C71" s="30">
        <f t="shared" si="4"/>
        <v>0.49711694379154797</v>
      </c>
      <c r="D71" s="11">
        <v>117.719</v>
      </c>
      <c r="E71" s="11">
        <f t="shared" si="0"/>
        <v>236.80343522823506</v>
      </c>
      <c r="F71" s="11">
        <v>105.300003051758</v>
      </c>
      <c r="G71" s="11">
        <f t="shared" si="1"/>
        <v>211.8213920624532</v>
      </c>
      <c r="H71" s="11">
        <v>116.3</v>
      </c>
      <c r="I71" s="11">
        <f t="shared" si="2"/>
        <v>233.94897609598905</v>
      </c>
      <c r="J71" s="40">
        <v>27.5900001525879</v>
      </c>
      <c r="K71" s="41">
        <f t="shared" si="3"/>
        <v>55.50001965766227</v>
      </c>
      <c r="L71" s="4"/>
    </row>
    <row r="72" spans="1:12" ht="12.75">
      <c r="A72" s="4">
        <f t="shared" si="6"/>
        <v>31172</v>
      </c>
      <c r="B72" s="30">
        <v>1.07244444444444</v>
      </c>
      <c r="C72" s="30">
        <f t="shared" si="4"/>
        <v>0.4984596656426326</v>
      </c>
      <c r="D72" s="11">
        <v>120.209</v>
      </c>
      <c r="E72" s="11">
        <f aca="true" t="shared" si="7" ref="E72:E135">+D72/C72</f>
        <v>241.16093695368937</v>
      </c>
      <c r="F72" s="11">
        <v>103.599998474121</v>
      </c>
      <c r="G72" s="11">
        <f aca="true" t="shared" si="8" ref="G72:G135">+F72/C72</f>
        <v>207.84028400884964</v>
      </c>
      <c r="H72" s="11">
        <v>116.7</v>
      </c>
      <c r="I72" s="11">
        <f aca="true" t="shared" si="9" ref="I72:I135">+H72/C72</f>
        <v>234.12125001036154</v>
      </c>
      <c r="J72" s="40">
        <v>27.6000003814697</v>
      </c>
      <c r="K72" s="41">
        <f aca="true" t="shared" si="10" ref="K72:K135">+J72/C72</f>
        <v>55.370579173917235</v>
      </c>
      <c r="L72" s="4"/>
    </row>
    <row r="73" spans="1:12" ht="12.75">
      <c r="A73" s="4">
        <f t="shared" si="6"/>
        <v>31203</v>
      </c>
      <c r="B73" s="30">
        <v>1.075</v>
      </c>
      <c r="C73" s="30">
        <f aca="true" t="shared" si="11" ref="C73:C136">+B73/B$355</f>
        <v>0.499647458049367</v>
      </c>
      <c r="D73" s="11">
        <v>120.879</v>
      </c>
      <c r="E73" s="11">
        <f t="shared" si="7"/>
        <v>241.92857994697675</v>
      </c>
      <c r="F73" s="11">
        <v>100.699996948242</v>
      </c>
      <c r="G73" s="11">
        <f t="shared" si="8"/>
        <v>201.54209798520074</v>
      </c>
      <c r="H73" s="11">
        <v>115.2</v>
      </c>
      <c r="I73" s="11">
        <f t="shared" si="9"/>
        <v>230.5625659534884</v>
      </c>
      <c r="J73" s="40">
        <v>27.25</v>
      </c>
      <c r="K73" s="41">
        <f t="shared" si="10"/>
        <v>54.538454186046515</v>
      </c>
      <c r="L73" s="4"/>
    </row>
    <row r="74" spans="1:12" ht="12.75">
      <c r="A74" s="4">
        <f t="shared" si="6"/>
        <v>31233</v>
      </c>
      <c r="B74" s="30">
        <v>1.07613580246914</v>
      </c>
      <c r="C74" s="30">
        <f t="shared" si="11"/>
        <v>0.5001753657856944</v>
      </c>
      <c r="D74" s="11">
        <v>120.738</v>
      </c>
      <c r="E74" s="11">
        <f t="shared" si="7"/>
        <v>241.3913364372517</v>
      </c>
      <c r="F74" s="11">
        <v>98</v>
      </c>
      <c r="G74" s="11">
        <f t="shared" si="8"/>
        <v>195.93128071403095</v>
      </c>
      <c r="H74" s="11">
        <v>113.7</v>
      </c>
      <c r="I74" s="11">
        <f t="shared" si="9"/>
        <v>227.32027160393181</v>
      </c>
      <c r="J74" s="40">
        <v>26.5699996948242</v>
      </c>
      <c r="K74" s="41">
        <f t="shared" si="10"/>
        <v>53.121368048758335</v>
      </c>
      <c r="L74" s="4"/>
    </row>
    <row r="75" spans="1:12" ht="12.75">
      <c r="A75" s="4">
        <f t="shared" si="6"/>
        <v>31264</v>
      </c>
      <c r="B75" s="30">
        <v>1.07883950617284</v>
      </c>
      <c r="C75" s="30">
        <f t="shared" si="11"/>
        <v>0.5014320157232501</v>
      </c>
      <c r="D75" s="11">
        <v>119.602</v>
      </c>
      <c r="E75" s="11">
        <f t="shared" si="7"/>
        <v>238.520868731307</v>
      </c>
      <c r="F75" s="11">
        <v>97.3000030517578</v>
      </c>
      <c r="G75" s="11">
        <f t="shared" si="8"/>
        <v>194.0442572487424</v>
      </c>
      <c r="H75" s="11">
        <v>113.5</v>
      </c>
      <c r="I75" s="11">
        <f t="shared" si="9"/>
        <v>226.351721551507</v>
      </c>
      <c r="J75" s="40">
        <v>26.6100006103516</v>
      </c>
      <c r="K75" s="41">
        <f t="shared" si="10"/>
        <v>53.068012763345706</v>
      </c>
      <c r="L75" s="4"/>
    </row>
    <row r="76" spans="1:12" ht="12.75">
      <c r="A76" s="4">
        <f t="shared" si="6"/>
        <v>31295</v>
      </c>
      <c r="B76" s="30">
        <v>1.08202469135802</v>
      </c>
      <c r="C76" s="30">
        <f t="shared" si="11"/>
        <v>0.5029124526359866</v>
      </c>
      <c r="D76" s="11">
        <v>117.942</v>
      </c>
      <c r="E76" s="11">
        <f t="shared" si="7"/>
        <v>234.51795512680945</v>
      </c>
      <c r="F76" s="11">
        <v>99.5999984741211</v>
      </c>
      <c r="G76" s="11">
        <f t="shared" si="8"/>
        <v>198.04639545525956</v>
      </c>
      <c r="H76" s="11">
        <v>115.9</v>
      </c>
      <c r="I76" s="11">
        <f t="shared" si="9"/>
        <v>230.4576062742468</v>
      </c>
      <c r="J76" s="40">
        <v>26.5599994659424</v>
      </c>
      <c r="K76" s="41">
        <f t="shared" si="10"/>
        <v>52.8123718685622</v>
      </c>
      <c r="L76" s="4"/>
    </row>
    <row r="77" spans="1:12" ht="12.75">
      <c r="A77" s="4">
        <f t="shared" si="6"/>
        <v>31326</v>
      </c>
      <c r="B77" s="30">
        <v>1.08712345679012</v>
      </c>
      <c r="C77" s="30">
        <f t="shared" si="11"/>
        <v>0.5052822993218831</v>
      </c>
      <c r="D77" s="11">
        <v>116.7</v>
      </c>
      <c r="E77" s="11">
        <f t="shared" si="7"/>
        <v>230.96000029412843</v>
      </c>
      <c r="F77" s="11">
        <v>103</v>
      </c>
      <c r="G77" s="11">
        <f t="shared" si="8"/>
        <v>203.8464441327783</v>
      </c>
      <c r="H77" s="11">
        <v>118.8</v>
      </c>
      <c r="I77" s="11">
        <f t="shared" si="9"/>
        <v>235.11609284440837</v>
      </c>
      <c r="J77" s="40">
        <v>26.7900009155273</v>
      </c>
      <c r="K77" s="41">
        <f t="shared" si="10"/>
        <v>53.01986820334093</v>
      </c>
      <c r="L77" s="4"/>
    </row>
    <row r="78" spans="1:12" ht="12.75">
      <c r="A78" s="4">
        <f t="shared" si="6"/>
        <v>31356</v>
      </c>
      <c r="B78" s="30">
        <v>1.0901975308642</v>
      </c>
      <c r="C78" s="30">
        <f t="shared" si="11"/>
        <v>0.506711093086506</v>
      </c>
      <c r="D78" s="11">
        <v>116.657</v>
      </c>
      <c r="E78" s="11">
        <f t="shared" si="7"/>
        <v>230.2238920593046</v>
      </c>
      <c r="F78" s="11">
        <v>108.599998474121</v>
      </c>
      <c r="G78" s="11">
        <f t="shared" si="8"/>
        <v>214.32330958576577</v>
      </c>
      <c r="H78" s="11">
        <v>122.4</v>
      </c>
      <c r="I78" s="11">
        <f t="shared" si="9"/>
        <v>241.55776668402999</v>
      </c>
      <c r="J78" s="40">
        <v>27.1200008392334</v>
      </c>
      <c r="K78" s="41">
        <f t="shared" si="10"/>
        <v>53.52162447054116</v>
      </c>
      <c r="L78" s="4"/>
    </row>
    <row r="79" spans="1:12" ht="12.75">
      <c r="A79" s="4">
        <f t="shared" si="6"/>
        <v>31386</v>
      </c>
      <c r="B79" s="30">
        <v>1.09267901234568</v>
      </c>
      <c r="C79" s="30">
        <f t="shared" si="11"/>
        <v>0.507864456727825</v>
      </c>
      <c r="D79" s="11">
        <v>116.2</v>
      </c>
      <c r="E79" s="11">
        <f t="shared" si="7"/>
        <v>228.80120563797198</v>
      </c>
      <c r="F79" s="11">
        <v>110.5</v>
      </c>
      <c r="G79" s="11">
        <f t="shared" si="8"/>
        <v>217.57773857999916</v>
      </c>
      <c r="H79" s="11">
        <v>122.7</v>
      </c>
      <c r="I79" s="11">
        <f t="shared" si="9"/>
        <v>241.5998961426778</v>
      </c>
      <c r="J79" s="40">
        <v>26.2099990844727</v>
      </c>
      <c r="K79" s="41">
        <f t="shared" si="10"/>
        <v>51.608256370890665</v>
      </c>
      <c r="L79" s="4"/>
    </row>
    <row r="80" spans="1:12" ht="12.75">
      <c r="A80" s="4">
        <f t="shared" si="6"/>
        <v>31417</v>
      </c>
      <c r="B80" s="30">
        <v>1.09540740740741</v>
      </c>
      <c r="C80" s="30">
        <f t="shared" si="11"/>
        <v>0.5091325829205208</v>
      </c>
      <c r="D80" s="11">
        <v>114.926</v>
      </c>
      <c r="E80" s="11">
        <f t="shared" si="7"/>
        <v>225.7290219784279</v>
      </c>
      <c r="F80" s="11">
        <v>106.400001525879</v>
      </c>
      <c r="G80" s="11">
        <f t="shared" si="8"/>
        <v>208.9828958019935</v>
      </c>
      <c r="H80" s="11">
        <v>118</v>
      </c>
      <c r="I80" s="11">
        <f t="shared" si="9"/>
        <v>231.76674202055665</v>
      </c>
      <c r="J80" s="40">
        <v>24.9300003051758</v>
      </c>
      <c r="K80" s="41">
        <f t="shared" si="10"/>
        <v>48.96563516357693</v>
      </c>
      <c r="L80" s="4"/>
    </row>
    <row r="81" spans="1:12" ht="12.75">
      <c r="A81" s="4">
        <f t="shared" si="6"/>
        <v>31448</v>
      </c>
      <c r="B81" s="30">
        <v>1.09607407407407</v>
      </c>
      <c r="C81" s="30">
        <f t="shared" si="11"/>
        <v>0.5094424418092304</v>
      </c>
      <c r="D81" s="11">
        <v>107.74</v>
      </c>
      <c r="E81" s="11">
        <f t="shared" si="7"/>
        <v>211.48610943637303</v>
      </c>
      <c r="F81" s="11">
        <v>95.8000030517578</v>
      </c>
      <c r="G81" s="11">
        <f t="shared" si="8"/>
        <v>188.04872776507258</v>
      </c>
      <c r="H81" s="11">
        <v>103.6</v>
      </c>
      <c r="I81" s="11">
        <f t="shared" si="9"/>
        <v>203.35957803608915</v>
      </c>
      <c r="J81" s="40">
        <v>18.1100006103516</v>
      </c>
      <c r="K81" s="41">
        <f t="shared" si="10"/>
        <v>35.54866874859478</v>
      </c>
      <c r="L81" s="4"/>
    </row>
    <row r="82" spans="1:12" ht="12.75">
      <c r="A82" s="4">
        <f t="shared" si="6"/>
        <v>31477</v>
      </c>
      <c r="B82" s="30">
        <v>1.09551851851852</v>
      </c>
      <c r="C82" s="30">
        <f t="shared" si="11"/>
        <v>0.5091842260686389</v>
      </c>
      <c r="D82" s="11">
        <v>94.391</v>
      </c>
      <c r="E82" s="11">
        <f t="shared" si="7"/>
        <v>185.37691304536983</v>
      </c>
      <c r="F82" s="11">
        <v>88.6999969482422</v>
      </c>
      <c r="G82" s="11">
        <f t="shared" si="8"/>
        <v>174.2002057547739</v>
      </c>
      <c r="H82" s="11">
        <v>92.7</v>
      </c>
      <c r="I82" s="11">
        <f t="shared" si="9"/>
        <v>182.05591464552535</v>
      </c>
      <c r="J82" s="40">
        <v>14.2200002670288</v>
      </c>
      <c r="K82" s="41">
        <f t="shared" si="10"/>
        <v>27.927024324417935</v>
      </c>
      <c r="L82" s="4"/>
    </row>
    <row r="83" spans="1:12" ht="12.75">
      <c r="A83" s="4">
        <f t="shared" si="6"/>
        <v>31508</v>
      </c>
      <c r="B83" s="30">
        <v>1.09033333333333</v>
      </c>
      <c r="C83" s="30">
        <f t="shared" si="11"/>
        <v>0.5067742124897595</v>
      </c>
      <c r="D83" s="11">
        <v>85.906</v>
      </c>
      <c r="E83" s="11">
        <f t="shared" si="7"/>
        <v>169.51533421155665</v>
      </c>
      <c r="F83" s="11">
        <v>81.1999969482422</v>
      </c>
      <c r="G83" s="11">
        <f t="shared" si="8"/>
        <v>160.2291413947647</v>
      </c>
      <c r="H83" s="11">
        <v>89.5</v>
      </c>
      <c r="I83" s="11">
        <f t="shared" si="9"/>
        <v>176.60724992357132</v>
      </c>
      <c r="J83" s="40">
        <v>13.1499996185303</v>
      </c>
      <c r="K83" s="41">
        <f t="shared" si="10"/>
        <v>25.948438761169253</v>
      </c>
      <c r="L83" s="4"/>
    </row>
    <row r="84" spans="1:12" ht="12.75">
      <c r="A84" s="4">
        <f t="shared" si="6"/>
        <v>31538</v>
      </c>
      <c r="B84" s="30">
        <v>1.08988888888889</v>
      </c>
      <c r="C84" s="30">
        <f t="shared" si="11"/>
        <v>0.5065676398972864</v>
      </c>
      <c r="D84" s="11">
        <v>89.299</v>
      </c>
      <c r="E84" s="11">
        <f t="shared" si="7"/>
        <v>176.2824802983993</v>
      </c>
      <c r="F84" s="11">
        <v>77.4000015258789</v>
      </c>
      <c r="G84" s="11">
        <f t="shared" si="8"/>
        <v>152.79302393175536</v>
      </c>
      <c r="H84" s="11">
        <v>88.2</v>
      </c>
      <c r="I84" s="11">
        <f t="shared" si="9"/>
        <v>174.1129773269445</v>
      </c>
      <c r="J84" s="40">
        <v>13.1700000762939</v>
      </c>
      <c r="K84" s="41">
        <f t="shared" si="10"/>
        <v>25.998502547387947</v>
      </c>
      <c r="L84" s="4"/>
    </row>
    <row r="85" spans="1:12" ht="12.75">
      <c r="A85" s="4">
        <f aca="true" t="shared" si="12" ref="A85:A148">+A73+366</f>
        <v>31569</v>
      </c>
      <c r="B85" s="30">
        <v>1.09077777777778</v>
      </c>
      <c r="C85" s="30">
        <f t="shared" si="11"/>
        <v>0.5069807850822373</v>
      </c>
      <c r="D85" s="11">
        <v>92.178</v>
      </c>
      <c r="E85" s="11">
        <f t="shared" si="7"/>
        <v>181.8175416353261</v>
      </c>
      <c r="F85" s="11">
        <v>72.8000030517578</v>
      </c>
      <c r="G85" s="11">
        <f t="shared" si="8"/>
        <v>143.59519175849815</v>
      </c>
      <c r="H85" s="11">
        <v>84.4</v>
      </c>
      <c r="I85" s="11">
        <f t="shared" si="9"/>
        <v>166.47573731282438</v>
      </c>
      <c r="J85" s="40">
        <v>12.25</v>
      </c>
      <c r="K85" s="41">
        <f t="shared" si="10"/>
        <v>24.16265144647036</v>
      </c>
      <c r="L85" s="4"/>
    </row>
    <row r="86" spans="1:12" ht="12.75">
      <c r="A86" s="4">
        <f t="shared" si="12"/>
        <v>31599</v>
      </c>
      <c r="B86" s="30">
        <v>1.09462962962963</v>
      </c>
      <c r="C86" s="30">
        <f t="shared" si="11"/>
        <v>0.5087710808836882</v>
      </c>
      <c r="D86" s="11">
        <v>85.413</v>
      </c>
      <c r="E86" s="11">
        <f t="shared" si="7"/>
        <v>167.8810042655049</v>
      </c>
      <c r="F86" s="11">
        <v>67</v>
      </c>
      <c r="G86" s="11">
        <f t="shared" si="8"/>
        <v>131.68987491118247</v>
      </c>
      <c r="H86" s="11">
        <v>78.2</v>
      </c>
      <c r="I86" s="11">
        <f t="shared" si="9"/>
        <v>153.70370474708164</v>
      </c>
      <c r="J86" s="40">
        <v>10.9099998474121</v>
      </c>
      <c r="K86" s="41">
        <f t="shared" si="10"/>
        <v>21.44382858487641</v>
      </c>
      <c r="L86" s="4"/>
    </row>
    <row r="87" spans="1:12" ht="12.75">
      <c r="A87" s="4">
        <f t="shared" si="12"/>
        <v>31630</v>
      </c>
      <c r="B87" s="30">
        <v>1.09696296296296</v>
      </c>
      <c r="C87" s="30">
        <f t="shared" si="11"/>
        <v>0.5098555869941813</v>
      </c>
      <c r="D87" s="11">
        <v>80.865</v>
      </c>
      <c r="E87" s="11">
        <f t="shared" si="7"/>
        <v>158.60373419998015</v>
      </c>
      <c r="F87" s="11">
        <v>66.3000030517578</v>
      </c>
      <c r="G87" s="11">
        <f t="shared" si="8"/>
        <v>130.0368275703811</v>
      </c>
      <c r="H87" s="11">
        <v>81</v>
      </c>
      <c r="I87" s="11">
        <f t="shared" si="9"/>
        <v>158.86851505841085</v>
      </c>
      <c r="J87" s="40">
        <v>11.8699998855591</v>
      </c>
      <c r="K87" s="41">
        <f t="shared" si="10"/>
        <v>23.281101920521987</v>
      </c>
      <c r="L87" s="4"/>
    </row>
    <row r="88" spans="1:12" ht="12.75">
      <c r="A88" s="4">
        <f t="shared" si="12"/>
        <v>31661</v>
      </c>
      <c r="B88" s="30">
        <v>1.09940740740741</v>
      </c>
      <c r="C88" s="30">
        <f t="shared" si="11"/>
        <v>0.5109917362527975</v>
      </c>
      <c r="D88" s="11">
        <v>82.216</v>
      </c>
      <c r="E88" s="11">
        <f t="shared" si="7"/>
        <v>160.89496985392765</v>
      </c>
      <c r="F88" s="11">
        <v>68.0999984741211</v>
      </c>
      <c r="G88" s="11">
        <f t="shared" si="8"/>
        <v>133.27025398397188</v>
      </c>
      <c r="H88" s="11">
        <v>82.7</v>
      </c>
      <c r="I88" s="11">
        <f t="shared" si="9"/>
        <v>161.84214759803223</v>
      </c>
      <c r="J88" s="40">
        <v>12.8500003814697</v>
      </c>
      <c r="K88" s="41">
        <f t="shared" si="10"/>
        <v>25.147178456742314</v>
      </c>
      <c r="L88" s="4"/>
    </row>
    <row r="89" spans="1:12" ht="12.75">
      <c r="A89" s="4">
        <f t="shared" si="12"/>
        <v>31692</v>
      </c>
      <c r="B89" s="30">
        <v>1.10127160493827</v>
      </c>
      <c r="C89" s="30">
        <f t="shared" si="11"/>
        <v>0.5118581935156775</v>
      </c>
      <c r="D89" s="11">
        <v>79.267</v>
      </c>
      <c r="E89" s="11">
        <f t="shared" si="7"/>
        <v>154.86125064357722</v>
      </c>
      <c r="F89" s="11">
        <v>67.4000015258789</v>
      </c>
      <c r="G89" s="11">
        <f t="shared" si="8"/>
        <v>131.67709803167298</v>
      </c>
      <c r="H89" s="11">
        <v>81.3</v>
      </c>
      <c r="I89" s="11">
        <f t="shared" si="9"/>
        <v>158.8330538221811</v>
      </c>
      <c r="J89" s="40">
        <v>12.7799997329712</v>
      </c>
      <c r="K89" s="41">
        <f t="shared" si="10"/>
        <v>24.967852219366232</v>
      </c>
      <c r="L89" s="4"/>
    </row>
    <row r="90" spans="1:12" ht="12.75">
      <c r="A90" s="4">
        <f t="shared" si="12"/>
        <v>31722</v>
      </c>
      <c r="B90" s="30">
        <v>1.10445679012346</v>
      </c>
      <c r="C90" s="30">
        <f t="shared" si="11"/>
        <v>0.5133386304284187</v>
      </c>
      <c r="D90" s="11">
        <v>77.92</v>
      </c>
      <c r="E90" s="11">
        <f t="shared" si="7"/>
        <v>151.79064146208918</v>
      </c>
      <c r="F90" s="11">
        <v>68.1999969482422</v>
      </c>
      <c r="G90" s="11">
        <f t="shared" si="8"/>
        <v>132.85576597133223</v>
      </c>
      <c r="H90" s="11">
        <v>82.9</v>
      </c>
      <c r="I90" s="11">
        <f t="shared" si="9"/>
        <v>161.4918400565605</v>
      </c>
      <c r="J90" s="40">
        <v>13.460000038147</v>
      </c>
      <c r="K90" s="41">
        <f t="shared" si="10"/>
        <v>26.220508725232005</v>
      </c>
      <c r="L90" s="4"/>
    </row>
    <row r="91" spans="1:12" ht="12.75">
      <c r="A91" s="4">
        <f t="shared" si="12"/>
        <v>31752</v>
      </c>
      <c r="B91" s="30">
        <v>1.10827160493827</v>
      </c>
      <c r="C91" s="30">
        <f t="shared" si="11"/>
        <v>0.5151117118471618</v>
      </c>
      <c r="D91" s="11">
        <v>77.564</v>
      </c>
      <c r="E91" s="11">
        <f t="shared" si="7"/>
        <v>150.5770461359922</v>
      </c>
      <c r="F91" s="11">
        <v>70.5999984741211</v>
      </c>
      <c r="G91" s="11">
        <f t="shared" si="8"/>
        <v>137.05764565312145</v>
      </c>
      <c r="H91" s="11">
        <v>84.1</v>
      </c>
      <c r="I91" s="11">
        <f t="shared" si="9"/>
        <v>163.26555592848413</v>
      </c>
      <c r="J91" s="40">
        <v>14.1700000762939</v>
      </c>
      <c r="K91" s="41">
        <f t="shared" si="10"/>
        <v>27.508596194563452</v>
      </c>
      <c r="L91" s="4"/>
    </row>
    <row r="92" spans="1:12" ht="12.75">
      <c r="A92" s="4">
        <f t="shared" si="12"/>
        <v>31783</v>
      </c>
      <c r="B92" s="30">
        <v>1.11365432098765</v>
      </c>
      <c r="C92" s="30">
        <f t="shared" si="11"/>
        <v>0.5176135354671377</v>
      </c>
      <c r="D92" s="11">
        <v>81.608</v>
      </c>
      <c r="E92" s="11">
        <f t="shared" si="7"/>
        <v>157.66202853708245</v>
      </c>
      <c r="F92" s="11">
        <v>78.5</v>
      </c>
      <c r="G92" s="11">
        <f t="shared" si="8"/>
        <v>151.65754877170096</v>
      </c>
      <c r="H92" s="11">
        <v>89.6</v>
      </c>
      <c r="I92" s="11">
        <f t="shared" si="9"/>
        <v>173.1021193623491</v>
      </c>
      <c r="J92" s="40">
        <v>16.4500007629395</v>
      </c>
      <c r="K92" s="41">
        <f t="shared" si="10"/>
        <v>31.780468700637133</v>
      </c>
      <c r="L92" s="4"/>
    </row>
    <row r="93" spans="1:12" ht="12.75">
      <c r="A93" s="4">
        <f t="shared" si="12"/>
        <v>31814</v>
      </c>
      <c r="B93" s="30">
        <v>1.11802469135802</v>
      </c>
      <c r="C93" s="30">
        <f t="shared" si="11"/>
        <v>0.5196448326264771</v>
      </c>
      <c r="D93" s="11">
        <v>86.164</v>
      </c>
      <c r="E93" s="11">
        <f t="shared" si="7"/>
        <v>165.81325280287172</v>
      </c>
      <c r="F93" s="11">
        <v>79.9000015258789</v>
      </c>
      <c r="G93" s="11">
        <f t="shared" si="8"/>
        <v>153.75886857574386</v>
      </c>
      <c r="H93" s="11">
        <v>90.1</v>
      </c>
      <c r="I93" s="11">
        <f t="shared" si="9"/>
        <v>173.38765699757138</v>
      </c>
      <c r="J93" s="40">
        <v>16.9799995422363</v>
      </c>
      <c r="K93" s="41">
        <f t="shared" si="10"/>
        <v>32.676163556583646</v>
      </c>
      <c r="L93" s="4"/>
    </row>
    <row r="94" spans="1:12" ht="12.75">
      <c r="A94" s="4">
        <f t="shared" si="12"/>
        <v>31843</v>
      </c>
      <c r="B94" s="30">
        <v>1.12232098765432</v>
      </c>
      <c r="C94" s="30">
        <f t="shared" si="11"/>
        <v>0.5216417010204056</v>
      </c>
      <c r="D94" s="11">
        <v>87.466</v>
      </c>
      <c r="E94" s="11">
        <f t="shared" si="7"/>
        <v>167.67447815023993</v>
      </c>
      <c r="F94" s="11">
        <v>79.0999984741211</v>
      </c>
      <c r="G94" s="11">
        <f t="shared" si="8"/>
        <v>151.63664699235164</v>
      </c>
      <c r="H94" s="11">
        <v>89.6</v>
      </c>
      <c r="I94" s="11">
        <f t="shared" si="9"/>
        <v>171.76540875610522</v>
      </c>
      <c r="J94" s="40">
        <v>17.2600002288818</v>
      </c>
      <c r="K94" s="41">
        <f t="shared" si="10"/>
        <v>33.08784592013786</v>
      </c>
      <c r="L94" s="4"/>
    </row>
    <row r="95" spans="1:12" ht="12.75">
      <c r="A95" s="4">
        <f t="shared" si="12"/>
        <v>31874</v>
      </c>
      <c r="B95" s="30">
        <v>1.12654320987654</v>
      </c>
      <c r="C95" s="30">
        <f t="shared" si="11"/>
        <v>0.5236041406489188</v>
      </c>
      <c r="D95" s="11">
        <v>90.523</v>
      </c>
      <c r="E95" s="11">
        <f t="shared" si="7"/>
        <v>172.88442350324434</v>
      </c>
      <c r="F95" s="11">
        <v>78.6999969482422</v>
      </c>
      <c r="G95" s="11">
        <f t="shared" si="8"/>
        <v>150.30438233491978</v>
      </c>
      <c r="H95" s="11">
        <v>90.1</v>
      </c>
      <c r="I95" s="11">
        <f t="shared" si="9"/>
        <v>172.07656128986352</v>
      </c>
      <c r="J95" s="40">
        <v>17.8899993896484</v>
      </c>
      <c r="K95" s="41">
        <f t="shared" si="10"/>
        <v>34.16703192506608</v>
      </c>
      <c r="L95" s="4"/>
    </row>
    <row r="96" spans="1:12" ht="12.75">
      <c r="A96" s="4">
        <f t="shared" si="12"/>
        <v>31904</v>
      </c>
      <c r="B96" s="30">
        <v>1.13069135802469</v>
      </c>
      <c r="C96" s="30">
        <f t="shared" si="11"/>
        <v>0.5255321515120215</v>
      </c>
      <c r="D96" s="11">
        <v>91.106</v>
      </c>
      <c r="E96" s="11">
        <f t="shared" si="7"/>
        <v>173.35951708734981</v>
      </c>
      <c r="F96" s="11">
        <v>78.5999984741211</v>
      </c>
      <c r="G96" s="11">
        <f t="shared" si="8"/>
        <v>149.56268279301105</v>
      </c>
      <c r="H96" s="11">
        <v>91.2</v>
      </c>
      <c r="I96" s="11">
        <f t="shared" si="9"/>
        <v>173.5383834035772</v>
      </c>
      <c r="J96" s="40">
        <v>18.25</v>
      </c>
      <c r="K96" s="41">
        <f t="shared" si="10"/>
        <v>34.72670501222899</v>
      </c>
      <c r="L96" s="4"/>
    </row>
    <row r="97" spans="1:12" ht="12.75">
      <c r="A97" s="4">
        <f t="shared" si="12"/>
        <v>31935</v>
      </c>
      <c r="B97" s="30">
        <v>1.13476543209876</v>
      </c>
      <c r="C97" s="30">
        <f t="shared" si="11"/>
        <v>0.5274257336097088</v>
      </c>
      <c r="D97" s="11">
        <v>92.479</v>
      </c>
      <c r="E97" s="11">
        <f t="shared" si="7"/>
        <v>175.3403258636481</v>
      </c>
      <c r="F97" s="11">
        <v>77.8000030517578</v>
      </c>
      <c r="G97" s="11">
        <f t="shared" si="8"/>
        <v>147.50892513206273</v>
      </c>
      <c r="H97" s="11">
        <v>92.2</v>
      </c>
      <c r="I97" s="11">
        <f t="shared" si="9"/>
        <v>174.8113414356595</v>
      </c>
      <c r="J97" s="40">
        <v>18.7099990844727</v>
      </c>
      <c r="K97" s="41">
        <f t="shared" si="10"/>
        <v>35.47418696547325</v>
      </c>
      <c r="L97" s="4"/>
    </row>
    <row r="98" spans="1:12" ht="12.75">
      <c r="A98" s="4">
        <f t="shared" si="12"/>
        <v>31965</v>
      </c>
      <c r="B98" s="30">
        <v>1.13886419753086</v>
      </c>
      <c r="C98" s="30">
        <f t="shared" si="11"/>
        <v>0.5293307919625362</v>
      </c>
      <c r="D98" s="11">
        <v>93.542</v>
      </c>
      <c r="E98" s="11">
        <f t="shared" si="7"/>
        <v>176.71747311956966</v>
      </c>
      <c r="F98" s="11">
        <v>78.6999969482422</v>
      </c>
      <c r="G98" s="11">
        <f t="shared" si="8"/>
        <v>148.6782899148105</v>
      </c>
      <c r="H98" s="11">
        <v>94.6</v>
      </c>
      <c r="I98" s="11">
        <f t="shared" si="9"/>
        <v>178.71622326988185</v>
      </c>
      <c r="J98" s="40">
        <v>19.2600002288818</v>
      </c>
      <c r="K98" s="41">
        <f t="shared" si="10"/>
        <v>36.385565550558304</v>
      </c>
      <c r="L98" s="4"/>
    </row>
    <row r="99" spans="1:12" ht="12.75">
      <c r="A99" s="4">
        <f t="shared" si="12"/>
        <v>31996</v>
      </c>
      <c r="B99" s="30">
        <v>1.14271604938272</v>
      </c>
      <c r="C99" s="30">
        <f t="shared" si="11"/>
        <v>0.5311210877639916</v>
      </c>
      <c r="D99" s="11">
        <v>96.119</v>
      </c>
      <c r="E99" s="11">
        <f t="shared" si="7"/>
        <v>180.9737971517172</v>
      </c>
      <c r="F99" s="11">
        <v>78.8000030517578</v>
      </c>
      <c r="G99" s="11">
        <f t="shared" si="8"/>
        <v>148.3654196136405</v>
      </c>
      <c r="H99" s="11">
        <v>95.9</v>
      </c>
      <c r="I99" s="11">
        <f t="shared" si="9"/>
        <v>180.56146180099336</v>
      </c>
      <c r="J99" s="40">
        <v>19.3199996948242</v>
      </c>
      <c r="K99" s="41">
        <f t="shared" si="10"/>
        <v>36.37588516050264</v>
      </c>
      <c r="L99" s="4"/>
    </row>
    <row r="100" spans="1:12" ht="12.75">
      <c r="A100" s="4">
        <f t="shared" si="12"/>
        <v>32027</v>
      </c>
      <c r="B100" s="30">
        <v>1.14641975308642</v>
      </c>
      <c r="C100" s="30">
        <f t="shared" si="11"/>
        <v>0.5328425260346165</v>
      </c>
      <c r="D100" s="11">
        <v>95.262</v>
      </c>
      <c r="E100" s="11">
        <f t="shared" si="7"/>
        <v>178.78077545524442</v>
      </c>
      <c r="F100" s="11">
        <v>78.9000015258789</v>
      </c>
      <c r="G100" s="11">
        <f t="shared" si="8"/>
        <v>148.07376977406102</v>
      </c>
      <c r="H100" s="11">
        <v>97</v>
      </c>
      <c r="I100" s="11">
        <f t="shared" si="9"/>
        <v>182.0425271268576</v>
      </c>
      <c r="J100" s="40">
        <v>18.5699996948242</v>
      </c>
      <c r="K100" s="41">
        <f t="shared" si="10"/>
        <v>34.85082137310074</v>
      </c>
      <c r="L100" s="4"/>
    </row>
    <row r="101" spans="1:12" ht="12.75">
      <c r="A101" s="4">
        <f t="shared" si="12"/>
        <v>32058</v>
      </c>
      <c r="B101" s="30">
        <v>1.15002469135802</v>
      </c>
      <c r="C101" s="30">
        <f t="shared" si="11"/>
        <v>0.5345180592846908</v>
      </c>
      <c r="D101" s="11">
        <v>93.819</v>
      </c>
      <c r="E101" s="11">
        <f t="shared" si="7"/>
        <v>175.52073006766432</v>
      </c>
      <c r="F101" s="11">
        <v>81.1999969482422</v>
      </c>
      <c r="G101" s="11">
        <f t="shared" si="8"/>
        <v>151.91254165838035</v>
      </c>
      <c r="H101" s="11">
        <v>97.3</v>
      </c>
      <c r="I101" s="11">
        <f t="shared" si="9"/>
        <v>182.0331386561756</v>
      </c>
      <c r="J101" s="40">
        <v>18.5300006866455</v>
      </c>
      <c r="K101" s="41">
        <f t="shared" si="10"/>
        <v>34.66674392899455</v>
      </c>
      <c r="L101" s="4"/>
    </row>
    <row r="102" spans="1:12" ht="12.75">
      <c r="A102" s="4">
        <f t="shared" si="12"/>
        <v>32088</v>
      </c>
      <c r="B102" s="30">
        <v>1.15339506172839</v>
      </c>
      <c r="C102" s="30">
        <f t="shared" si="11"/>
        <v>0.5360845681109607</v>
      </c>
      <c r="D102" s="11">
        <v>93.475</v>
      </c>
      <c r="E102" s="11">
        <f t="shared" si="7"/>
        <v>174.36614586647121</v>
      </c>
      <c r="F102" s="11">
        <v>83.5</v>
      </c>
      <c r="G102" s="11">
        <f t="shared" si="8"/>
        <v>155.7590070056202</v>
      </c>
      <c r="H102" s="11">
        <v>98.5</v>
      </c>
      <c r="I102" s="11">
        <f t="shared" si="9"/>
        <v>183.73966694674957</v>
      </c>
      <c r="J102" s="40">
        <v>18.1399993896484</v>
      </c>
      <c r="K102" s="41">
        <f t="shared" si="10"/>
        <v>33.837943616936414</v>
      </c>
      <c r="L102" s="4"/>
    </row>
    <row r="103" spans="1:12" ht="12.75">
      <c r="A103" s="4">
        <f t="shared" si="12"/>
        <v>32118</v>
      </c>
      <c r="B103" s="30">
        <v>1.15658024691358</v>
      </c>
      <c r="C103" s="30">
        <f t="shared" si="11"/>
        <v>0.5375650050237019</v>
      </c>
      <c r="D103" s="11">
        <v>91.413</v>
      </c>
      <c r="E103" s="11">
        <f t="shared" si="7"/>
        <v>170.05013188306313</v>
      </c>
      <c r="F103" s="11">
        <v>84</v>
      </c>
      <c r="G103" s="11">
        <f t="shared" si="8"/>
        <v>156.2601717280617</v>
      </c>
      <c r="H103" s="11">
        <v>97.7</v>
      </c>
      <c r="I103" s="11">
        <f t="shared" si="9"/>
        <v>181.7454616408527</v>
      </c>
      <c r="J103" s="40">
        <v>17.2000007629395</v>
      </c>
      <c r="K103" s="41">
        <f t="shared" si="10"/>
        <v>31.996131820710932</v>
      </c>
      <c r="L103" s="4"/>
    </row>
    <row r="104" spans="1:12" ht="12.75">
      <c r="A104" s="4">
        <f t="shared" si="12"/>
        <v>32149</v>
      </c>
      <c r="B104" s="30">
        <v>1.15869135802469</v>
      </c>
      <c r="C104" s="30">
        <f t="shared" si="11"/>
        <v>0.5385462248379586</v>
      </c>
      <c r="D104" s="11">
        <v>88.734</v>
      </c>
      <c r="E104" s="11">
        <f t="shared" si="7"/>
        <v>164.76580079397806</v>
      </c>
      <c r="F104" s="11">
        <v>84.6999969482422</v>
      </c>
      <c r="G104" s="11">
        <f t="shared" si="8"/>
        <v>157.27525891343367</v>
      </c>
      <c r="H104" s="11">
        <v>95.5</v>
      </c>
      <c r="I104" s="11">
        <f t="shared" si="9"/>
        <v>177.32925345217058</v>
      </c>
      <c r="J104" s="40">
        <v>15.4499998092651</v>
      </c>
      <c r="K104" s="41">
        <f t="shared" si="10"/>
        <v>28.688344837834116</v>
      </c>
      <c r="L104" s="4"/>
    </row>
    <row r="105" spans="1:12" ht="12.75">
      <c r="A105" s="4">
        <f t="shared" si="12"/>
        <v>32180</v>
      </c>
      <c r="B105" s="30">
        <v>1.16217283950617</v>
      </c>
      <c r="C105" s="30">
        <f t="shared" si="11"/>
        <v>0.5401643768123467</v>
      </c>
      <c r="D105" s="11">
        <v>86.967</v>
      </c>
      <c r="E105" s="11">
        <f t="shared" si="7"/>
        <v>161.00099105612134</v>
      </c>
      <c r="F105" s="11">
        <v>83.9000015258789</v>
      </c>
      <c r="G105" s="11">
        <f t="shared" si="8"/>
        <v>155.323092613021</v>
      </c>
      <c r="H105" s="11">
        <v>93.2</v>
      </c>
      <c r="I105" s="11">
        <f t="shared" si="9"/>
        <v>172.54007113537907</v>
      </c>
      <c r="J105" s="40">
        <v>15.4300003051758</v>
      </c>
      <c r="K105" s="41">
        <f t="shared" si="10"/>
        <v>28.565379294784904</v>
      </c>
      <c r="L105" s="4"/>
    </row>
    <row r="106" spans="1:12" ht="12.75">
      <c r="A106" s="4">
        <f t="shared" si="12"/>
        <v>32209</v>
      </c>
      <c r="B106" s="30">
        <v>1.16613580246914</v>
      </c>
      <c r="C106" s="30">
        <f t="shared" si="11"/>
        <v>0.5420063157619205</v>
      </c>
      <c r="D106" s="11">
        <v>86.663</v>
      </c>
      <c r="E106" s="11">
        <f t="shared" si="7"/>
        <v>159.89297076395553</v>
      </c>
      <c r="F106" s="11">
        <v>83.0999984741211</v>
      </c>
      <c r="G106" s="11">
        <f t="shared" si="8"/>
        <v>153.31924381232352</v>
      </c>
      <c r="H106" s="11">
        <v>92.2</v>
      </c>
      <c r="I106" s="11">
        <f t="shared" si="9"/>
        <v>170.1087188816069</v>
      </c>
      <c r="J106" s="40">
        <v>14.7299995422363</v>
      </c>
      <c r="K106" s="41">
        <f t="shared" si="10"/>
        <v>27.176804243562614</v>
      </c>
      <c r="L106" s="4"/>
    </row>
    <row r="107" spans="1:12" ht="12.75">
      <c r="A107" s="4">
        <f t="shared" si="12"/>
        <v>32240</v>
      </c>
      <c r="B107" s="30">
        <v>1.17107407407407</v>
      </c>
      <c r="C107" s="30">
        <f t="shared" si="11"/>
        <v>0.5443015667894188</v>
      </c>
      <c r="D107" s="11">
        <v>90.121</v>
      </c>
      <c r="E107" s="11">
        <f t="shared" si="7"/>
        <v>165.5718180852974</v>
      </c>
      <c r="F107" s="11">
        <v>83.0999984741211</v>
      </c>
      <c r="G107" s="11">
        <f t="shared" si="8"/>
        <v>152.67271590689927</v>
      </c>
      <c r="H107" s="11">
        <v>93.4</v>
      </c>
      <c r="I107" s="11">
        <f t="shared" si="9"/>
        <v>171.59605207628388</v>
      </c>
      <c r="J107" s="40">
        <v>15.6199998855591</v>
      </c>
      <c r="K107" s="41">
        <f t="shared" si="10"/>
        <v>28.69732670014933</v>
      </c>
      <c r="L107" s="4"/>
    </row>
    <row r="108" spans="1:12" ht="12.75">
      <c r="A108" s="4">
        <f t="shared" si="12"/>
        <v>32270</v>
      </c>
      <c r="B108" s="30">
        <v>1.17562962962963</v>
      </c>
      <c r="C108" s="30">
        <f t="shared" si="11"/>
        <v>0.5464189358622915</v>
      </c>
      <c r="D108" s="11">
        <v>92.511</v>
      </c>
      <c r="E108" s="11">
        <f t="shared" si="7"/>
        <v>169.30416193210883</v>
      </c>
      <c r="F108" s="11">
        <v>81.9000015258789</v>
      </c>
      <c r="G108" s="11">
        <f t="shared" si="8"/>
        <v>149.8849987631456</v>
      </c>
      <c r="H108" s="11">
        <v>93.8</v>
      </c>
      <c r="I108" s="11">
        <f t="shared" si="9"/>
        <v>171.66315777833782</v>
      </c>
      <c r="J108" s="40">
        <v>15.9300003051758</v>
      </c>
      <c r="K108" s="41">
        <f t="shared" si="10"/>
        <v>29.153455818724552</v>
      </c>
      <c r="L108" s="4"/>
    </row>
    <row r="109" spans="1:12" ht="12.75">
      <c r="A109" s="4">
        <f t="shared" si="12"/>
        <v>32301</v>
      </c>
      <c r="B109" s="30">
        <v>1.1802962962963</v>
      </c>
      <c r="C109" s="30">
        <f t="shared" si="11"/>
        <v>0.5485879480832826</v>
      </c>
      <c r="D109" s="11">
        <v>92.178</v>
      </c>
      <c r="E109" s="11">
        <f t="shared" si="7"/>
        <v>168.0277525637625</v>
      </c>
      <c r="F109" s="11">
        <v>79.0999984741211</v>
      </c>
      <c r="G109" s="11">
        <f t="shared" si="8"/>
        <v>144.18836350760063</v>
      </c>
      <c r="H109" s="11">
        <v>91.9</v>
      </c>
      <c r="I109" s="11">
        <f t="shared" si="9"/>
        <v>167.52099699071118</v>
      </c>
      <c r="J109" s="40">
        <v>15.5</v>
      </c>
      <c r="K109" s="41">
        <f t="shared" si="10"/>
        <v>28.254357490272287</v>
      </c>
      <c r="L109" s="4"/>
    </row>
    <row r="110" spans="1:12" ht="12.75">
      <c r="A110" s="4">
        <f t="shared" si="12"/>
        <v>32331</v>
      </c>
      <c r="B110" s="30">
        <v>1.18541975308642</v>
      </c>
      <c r="C110" s="30">
        <f t="shared" si="11"/>
        <v>0.5509692710243144</v>
      </c>
      <c r="D110" s="11">
        <v>93.14</v>
      </c>
      <c r="E110" s="11">
        <f t="shared" si="7"/>
        <v>169.0475402137077</v>
      </c>
      <c r="F110" s="11">
        <v>76.6999969482422</v>
      </c>
      <c r="G110" s="11">
        <f t="shared" si="8"/>
        <v>139.20920999032887</v>
      </c>
      <c r="H110" s="11">
        <v>90.5</v>
      </c>
      <c r="I110" s="11">
        <f t="shared" si="9"/>
        <v>164.25598442495755</v>
      </c>
      <c r="J110" s="40">
        <v>14.8100004196167</v>
      </c>
      <c r="K110" s="41">
        <f t="shared" si="10"/>
        <v>26.87990274318426</v>
      </c>
      <c r="L110" s="4"/>
    </row>
    <row r="111" spans="1:12" ht="12.75">
      <c r="A111" s="4">
        <f t="shared" si="12"/>
        <v>32362</v>
      </c>
      <c r="B111" s="30">
        <v>1.19004938271605</v>
      </c>
      <c r="C111" s="30">
        <f t="shared" si="11"/>
        <v>0.5531210688625979</v>
      </c>
      <c r="D111" s="11">
        <v>95.317</v>
      </c>
      <c r="E111" s="11">
        <f t="shared" si="7"/>
        <v>172.32574451738685</v>
      </c>
      <c r="F111" s="11">
        <v>73.6999969482422</v>
      </c>
      <c r="G111" s="11">
        <f t="shared" si="8"/>
        <v>133.24387931885158</v>
      </c>
      <c r="H111" s="11">
        <v>89.9</v>
      </c>
      <c r="I111" s="11">
        <f t="shared" si="9"/>
        <v>162.532228585804</v>
      </c>
      <c r="J111" s="40">
        <v>14.3199996948242</v>
      </c>
      <c r="K111" s="41">
        <f t="shared" si="10"/>
        <v>25.889448984958957</v>
      </c>
      <c r="L111" s="4"/>
    </row>
    <row r="112" spans="1:12" ht="12.75">
      <c r="A112" s="4">
        <f t="shared" si="12"/>
        <v>32393</v>
      </c>
      <c r="B112" s="30">
        <v>1.19453086419753</v>
      </c>
      <c r="C112" s="30">
        <f t="shared" si="11"/>
        <v>0.5552040091700554</v>
      </c>
      <c r="D112" s="11">
        <v>93.656</v>
      </c>
      <c r="E112" s="11">
        <f t="shared" si="7"/>
        <v>168.68754269264252</v>
      </c>
      <c r="F112" s="11">
        <v>75.9000015258789</v>
      </c>
      <c r="G112" s="11">
        <f t="shared" si="8"/>
        <v>136.7065083685864</v>
      </c>
      <c r="H112" s="11">
        <v>89.7</v>
      </c>
      <c r="I112" s="11">
        <f t="shared" si="9"/>
        <v>161.56223391485898</v>
      </c>
      <c r="J112" s="40">
        <v>13.8400001525879</v>
      </c>
      <c r="K112" s="41">
        <f t="shared" si="10"/>
        <v>24.92777415868551</v>
      </c>
      <c r="L112" s="4"/>
    </row>
    <row r="113" spans="1:12" ht="12.75">
      <c r="A113" s="4">
        <f t="shared" si="12"/>
        <v>32424</v>
      </c>
      <c r="B113" s="30">
        <v>1.19856790123457</v>
      </c>
      <c r="C113" s="30">
        <f t="shared" si="11"/>
        <v>0.5570803768850396</v>
      </c>
      <c r="D113" s="11">
        <v>91.912</v>
      </c>
      <c r="E113" s="11">
        <f t="shared" si="7"/>
        <v>164.9887589182973</v>
      </c>
      <c r="F113" s="11">
        <v>75.5</v>
      </c>
      <c r="G113" s="11">
        <f t="shared" si="8"/>
        <v>135.52801917411705</v>
      </c>
      <c r="H113" s="11">
        <v>88.5</v>
      </c>
      <c r="I113" s="11">
        <f t="shared" si="9"/>
        <v>158.8639694954882</v>
      </c>
      <c r="J113" s="40">
        <v>13.0500001907349</v>
      </c>
      <c r="K113" s="41">
        <f t="shared" si="10"/>
        <v>23.42570431883643</v>
      </c>
      <c r="L113" s="4"/>
    </row>
    <row r="114" spans="1:12" ht="12.75">
      <c r="A114" s="4">
        <f t="shared" si="12"/>
        <v>32454</v>
      </c>
      <c r="B114" s="30">
        <v>1.20297530864198</v>
      </c>
      <c r="C114" s="30">
        <f t="shared" si="11"/>
        <v>0.5591288884270865</v>
      </c>
      <c r="D114" s="11">
        <v>90.765</v>
      </c>
      <c r="E114" s="11">
        <f t="shared" si="7"/>
        <v>162.3328750824082</v>
      </c>
      <c r="F114" s="11">
        <v>77.1999969482422</v>
      </c>
      <c r="G114" s="11">
        <f t="shared" si="8"/>
        <v>138.07191605752544</v>
      </c>
      <c r="H114" s="11">
        <v>89.3</v>
      </c>
      <c r="I114" s="11">
        <f t="shared" si="9"/>
        <v>159.71272786711899</v>
      </c>
      <c r="J114" s="40">
        <v>12.6599998474121</v>
      </c>
      <c r="K114" s="41">
        <f t="shared" si="10"/>
        <v>22.642364058538597</v>
      </c>
      <c r="L114" s="4"/>
    </row>
    <row r="115" spans="1:12" ht="12.75">
      <c r="A115" s="4">
        <f t="shared" si="12"/>
        <v>32484</v>
      </c>
      <c r="B115" s="30">
        <v>1.20745679012346</v>
      </c>
      <c r="C115" s="30">
        <f t="shared" si="11"/>
        <v>0.561211828734544</v>
      </c>
      <c r="D115" s="11">
        <v>88.302</v>
      </c>
      <c r="E115" s="11">
        <f t="shared" si="7"/>
        <v>157.34165867299868</v>
      </c>
      <c r="F115" s="11">
        <v>81.4000015258789</v>
      </c>
      <c r="G115" s="11">
        <f t="shared" si="8"/>
        <v>145.04327485296378</v>
      </c>
      <c r="H115" s="11">
        <v>91.8</v>
      </c>
      <c r="I115" s="11">
        <f t="shared" si="9"/>
        <v>163.57459928632733</v>
      </c>
      <c r="J115" s="40">
        <v>14.1099996566772</v>
      </c>
      <c r="K115" s="41">
        <f t="shared" si="10"/>
        <v>25.142021130405112</v>
      </c>
      <c r="L115" s="4"/>
    </row>
    <row r="116" spans="1:12" ht="12.75">
      <c r="A116" s="4">
        <f t="shared" si="12"/>
        <v>32515</v>
      </c>
      <c r="B116" s="30">
        <v>1.21122222222222</v>
      </c>
      <c r="C116" s="30">
        <f t="shared" si="11"/>
        <v>0.5629619576430118</v>
      </c>
      <c r="D116" s="11">
        <v>87.228</v>
      </c>
      <c r="E116" s="11">
        <f t="shared" si="7"/>
        <v>154.94475037923155</v>
      </c>
      <c r="F116" s="11">
        <v>84.9000015258789</v>
      </c>
      <c r="G116" s="11">
        <f t="shared" si="8"/>
        <v>150.80948254716014</v>
      </c>
      <c r="H116" s="11">
        <v>94.2</v>
      </c>
      <c r="I116" s="11">
        <f t="shared" si="9"/>
        <v>167.32924617924994</v>
      </c>
      <c r="J116" s="40">
        <v>16.0400009155273</v>
      </c>
      <c r="K116" s="41">
        <f t="shared" si="10"/>
        <v>28.492157769741635</v>
      </c>
      <c r="L116" s="4"/>
    </row>
    <row r="117" spans="1:12" ht="12.75">
      <c r="A117" s="4">
        <f t="shared" si="12"/>
        <v>32546</v>
      </c>
      <c r="B117" s="30">
        <v>1.21644444444444</v>
      </c>
      <c r="C117" s="30">
        <f t="shared" si="11"/>
        <v>0.5653891856045943</v>
      </c>
      <c r="D117" s="11">
        <v>88.271</v>
      </c>
      <c r="E117" s="11">
        <f t="shared" si="7"/>
        <v>156.124316218762</v>
      </c>
      <c r="F117" s="11">
        <v>85.5</v>
      </c>
      <c r="G117" s="11">
        <f t="shared" si="8"/>
        <v>151.223267400439</v>
      </c>
      <c r="H117" s="11">
        <v>94.4</v>
      </c>
      <c r="I117" s="11">
        <f t="shared" si="9"/>
        <v>166.96463675557243</v>
      </c>
      <c r="J117" s="40">
        <v>16.6100006103516</v>
      </c>
      <c r="K117" s="41">
        <f t="shared" si="10"/>
        <v>29.377994898487195</v>
      </c>
      <c r="L117" s="4"/>
    </row>
    <row r="118" spans="1:12" ht="12.75">
      <c r="A118" s="4">
        <f t="shared" si="12"/>
        <v>32575</v>
      </c>
      <c r="B118" s="30">
        <v>1.22233333333333</v>
      </c>
      <c r="C118" s="30">
        <f t="shared" si="11"/>
        <v>0.5681262724548911</v>
      </c>
      <c r="D118" s="11">
        <v>90.276</v>
      </c>
      <c r="E118" s="11">
        <f t="shared" si="7"/>
        <v>158.90129426670345</v>
      </c>
      <c r="F118" s="11">
        <v>87.0999984741211</v>
      </c>
      <c r="G118" s="11">
        <f t="shared" si="8"/>
        <v>153.31098506984955</v>
      </c>
      <c r="H118" s="11">
        <v>96.2</v>
      </c>
      <c r="I118" s="11">
        <f t="shared" si="9"/>
        <v>169.3285536405786</v>
      </c>
      <c r="J118" s="40">
        <v>17.7700004577637</v>
      </c>
      <c r="K118" s="41">
        <f t="shared" si="10"/>
        <v>31.278258583217745</v>
      </c>
      <c r="L118" s="4"/>
    </row>
    <row r="119" spans="1:12" ht="12.75">
      <c r="A119" s="4">
        <f t="shared" si="12"/>
        <v>32606</v>
      </c>
      <c r="B119" s="30">
        <v>1.23125925925926</v>
      </c>
      <c r="C119" s="30">
        <f t="shared" si="11"/>
        <v>0.572274938687103</v>
      </c>
      <c r="D119" s="11">
        <v>103.669</v>
      </c>
      <c r="E119" s="11">
        <f t="shared" si="7"/>
        <v>181.15243738933333</v>
      </c>
      <c r="F119" s="11">
        <v>87.8000030517578</v>
      </c>
      <c r="G119" s="11">
        <f t="shared" si="8"/>
        <v>153.42276433279795</v>
      </c>
      <c r="H119" s="11">
        <v>100.8</v>
      </c>
      <c r="I119" s="11">
        <f t="shared" si="9"/>
        <v>176.13911283840685</v>
      </c>
      <c r="J119" s="40">
        <v>19.5900001525879</v>
      </c>
      <c r="K119" s="41">
        <f t="shared" si="10"/>
        <v>34.23179808909809</v>
      </c>
      <c r="L119" s="4"/>
    </row>
    <row r="120" spans="1:12" ht="12.75">
      <c r="A120" s="4">
        <f t="shared" si="12"/>
        <v>32636</v>
      </c>
      <c r="B120" s="30">
        <v>1.2367037037037</v>
      </c>
      <c r="C120" s="30">
        <f t="shared" si="11"/>
        <v>0.5748054529449221</v>
      </c>
      <c r="D120" s="11">
        <v>108.969</v>
      </c>
      <c r="E120" s="11">
        <f t="shared" si="7"/>
        <v>189.57544581686736</v>
      </c>
      <c r="F120" s="11">
        <v>86.5999984741211</v>
      </c>
      <c r="G120" s="11">
        <f t="shared" si="8"/>
        <v>150.65966759786306</v>
      </c>
      <c r="H120" s="11">
        <v>99.4</v>
      </c>
      <c r="I120" s="11">
        <f t="shared" si="9"/>
        <v>172.92807416968697</v>
      </c>
      <c r="J120" s="40">
        <v>19.0499992370605</v>
      </c>
      <c r="K120" s="41">
        <f t="shared" si="10"/>
        <v>33.14164669012956</v>
      </c>
      <c r="L120" s="4"/>
    </row>
    <row r="121" spans="1:12" ht="12.75">
      <c r="A121" s="4">
        <f t="shared" si="12"/>
        <v>32667</v>
      </c>
      <c r="B121" s="30">
        <v>1.24103703703704</v>
      </c>
      <c r="C121" s="30">
        <f t="shared" si="11"/>
        <v>0.5768195357215583</v>
      </c>
      <c r="D121" s="11">
        <v>108.134</v>
      </c>
      <c r="E121" s="11">
        <f t="shared" si="7"/>
        <v>187.46591143923794</v>
      </c>
      <c r="F121" s="11">
        <v>84.0999984741211</v>
      </c>
      <c r="G121" s="11">
        <f t="shared" si="8"/>
        <v>145.79949753074547</v>
      </c>
      <c r="H121" s="11">
        <v>96.6</v>
      </c>
      <c r="I121" s="11">
        <f t="shared" si="9"/>
        <v>167.47005608809795</v>
      </c>
      <c r="J121" s="40">
        <v>18.2700004577637</v>
      </c>
      <c r="K121" s="41">
        <f t="shared" si="10"/>
        <v>31.673685314609344</v>
      </c>
      <c r="L121" s="4"/>
    </row>
    <row r="122" spans="1:12" ht="12.75">
      <c r="A122" s="4">
        <f t="shared" si="12"/>
        <v>32697</v>
      </c>
      <c r="B122" s="30">
        <v>1.24233333333333</v>
      </c>
      <c r="C122" s="30">
        <f t="shared" si="11"/>
        <v>0.5774220391162747</v>
      </c>
      <c r="D122" s="11">
        <v>105.685</v>
      </c>
      <c r="E122" s="11">
        <f t="shared" si="7"/>
        <v>183.02903741212822</v>
      </c>
      <c r="F122" s="11">
        <v>82.0999984741211</v>
      </c>
      <c r="G122" s="11">
        <f t="shared" si="8"/>
        <v>142.18369392303146</v>
      </c>
      <c r="H122" s="11">
        <v>95.8</v>
      </c>
      <c r="I122" s="11">
        <f t="shared" si="9"/>
        <v>165.90984325194572</v>
      </c>
      <c r="J122" s="40">
        <v>17.9899997711182</v>
      </c>
      <c r="K122" s="41">
        <f t="shared" si="10"/>
        <v>31.15572069027933</v>
      </c>
      <c r="L122" s="4"/>
    </row>
    <row r="123" spans="1:12" ht="12.75">
      <c r="A123" s="4">
        <f t="shared" si="12"/>
        <v>32728</v>
      </c>
      <c r="B123" s="30">
        <v>1.24588888888889</v>
      </c>
      <c r="C123" s="30">
        <f t="shared" si="11"/>
        <v>0.5790746198560782</v>
      </c>
      <c r="D123" s="11">
        <v>102.341</v>
      </c>
      <c r="E123" s="11">
        <f t="shared" si="7"/>
        <v>176.73197285944872</v>
      </c>
      <c r="F123" s="11">
        <v>81.5</v>
      </c>
      <c r="G123" s="11">
        <f t="shared" si="8"/>
        <v>140.74179251761336</v>
      </c>
      <c r="H123" s="11">
        <v>95.4</v>
      </c>
      <c r="I123" s="11">
        <f t="shared" si="9"/>
        <v>164.7456074377953</v>
      </c>
      <c r="J123" s="40">
        <v>17.2299995422363</v>
      </c>
      <c r="K123" s="41">
        <f t="shared" si="10"/>
        <v>29.754368351558217</v>
      </c>
      <c r="L123" s="4"/>
    </row>
    <row r="124" spans="1:12" ht="12.75">
      <c r="A124" s="4">
        <f t="shared" si="12"/>
        <v>32759</v>
      </c>
      <c r="B124" s="30">
        <v>1.24977777777778</v>
      </c>
      <c r="C124" s="30">
        <f t="shared" si="11"/>
        <v>0.5808821300402367</v>
      </c>
      <c r="D124" s="11">
        <v>99.176</v>
      </c>
      <c r="E124" s="11">
        <f t="shared" si="7"/>
        <v>170.73343260384038</v>
      </c>
      <c r="F124" s="11">
        <v>81.5</v>
      </c>
      <c r="G124" s="11">
        <f t="shared" si="8"/>
        <v>140.30385130689876</v>
      </c>
      <c r="H124" s="11">
        <v>99.9</v>
      </c>
      <c r="I124" s="11">
        <f t="shared" si="9"/>
        <v>171.97981282894708</v>
      </c>
      <c r="J124" s="40">
        <v>17.6200008392334</v>
      </c>
      <c r="K124" s="41">
        <f t="shared" si="10"/>
        <v>30.333177641413915</v>
      </c>
      <c r="L124" s="4"/>
    </row>
    <row r="125" spans="1:12" ht="12.75">
      <c r="A125" s="4">
        <f t="shared" si="12"/>
        <v>32790</v>
      </c>
      <c r="B125" s="30">
        <v>1.25311111111111</v>
      </c>
      <c r="C125" s="30">
        <f t="shared" si="11"/>
        <v>0.582431424483799</v>
      </c>
      <c r="D125" s="11">
        <v>98.937</v>
      </c>
      <c r="E125" s="11">
        <f t="shared" si="7"/>
        <v>169.86892506304326</v>
      </c>
      <c r="F125" s="11">
        <v>85.5999984741211</v>
      </c>
      <c r="G125" s="11">
        <f t="shared" si="8"/>
        <v>146.9700893113506</v>
      </c>
      <c r="H125" s="11">
        <v>102.6</v>
      </c>
      <c r="I125" s="11">
        <f t="shared" si="9"/>
        <v>176.15807747827645</v>
      </c>
      <c r="J125" s="40">
        <v>18.2900009155273</v>
      </c>
      <c r="K125" s="41">
        <f t="shared" si="10"/>
        <v>31.402840139914286</v>
      </c>
      <c r="L125" s="4"/>
    </row>
    <row r="126" spans="1:12" ht="12.75">
      <c r="A126" s="4">
        <f t="shared" si="12"/>
        <v>32820</v>
      </c>
      <c r="B126" s="30">
        <v>1.25833333333333</v>
      </c>
      <c r="C126" s="30">
        <f t="shared" si="11"/>
        <v>0.5848586524453815</v>
      </c>
      <c r="D126" s="11">
        <v>95.783</v>
      </c>
      <c r="E126" s="11">
        <f t="shared" si="7"/>
        <v>163.77119428688786</v>
      </c>
      <c r="F126" s="11">
        <v>88.3000030517578</v>
      </c>
      <c r="G126" s="11">
        <f t="shared" si="8"/>
        <v>150.97665509873588</v>
      </c>
      <c r="H126" s="11">
        <v>104</v>
      </c>
      <c r="I126" s="11">
        <f t="shared" si="9"/>
        <v>177.82074278145745</v>
      </c>
      <c r="J126" s="40">
        <v>18.3199996948242</v>
      </c>
      <c r="K126" s="41">
        <f t="shared" si="10"/>
        <v>31.323807245093395</v>
      </c>
      <c r="L126" s="4"/>
    </row>
    <row r="127" spans="1:12" ht="12.75">
      <c r="A127" s="4">
        <f t="shared" si="12"/>
        <v>32850</v>
      </c>
      <c r="B127" s="30">
        <v>1.26455555555556</v>
      </c>
      <c r="C127" s="30">
        <f t="shared" si="11"/>
        <v>0.5877506687400379</v>
      </c>
      <c r="D127" s="11">
        <v>93.319</v>
      </c>
      <c r="E127" s="11">
        <f t="shared" si="7"/>
        <v>158.77310731104416</v>
      </c>
      <c r="F127" s="11">
        <v>107.599998474121</v>
      </c>
      <c r="G127" s="11">
        <f t="shared" si="8"/>
        <v>183.07082270919963</v>
      </c>
      <c r="H127" s="11">
        <v>113.1</v>
      </c>
      <c r="I127" s="11">
        <f t="shared" si="9"/>
        <v>192.42853477725964</v>
      </c>
      <c r="J127" s="40">
        <v>20.0499992370605</v>
      </c>
      <c r="K127" s="41">
        <f t="shared" si="10"/>
        <v>34.11310323141225</v>
      </c>
      <c r="L127" s="4"/>
    </row>
    <row r="128" spans="1:12" ht="12.75">
      <c r="A128" s="4">
        <f t="shared" si="12"/>
        <v>32881</v>
      </c>
      <c r="B128" s="30">
        <v>1.27444444444444</v>
      </c>
      <c r="C128" s="30">
        <f t="shared" si="11"/>
        <v>0.5923469089226067</v>
      </c>
      <c r="D128" s="11">
        <v>99.672</v>
      </c>
      <c r="E128" s="11">
        <f t="shared" si="7"/>
        <v>168.26626171020112</v>
      </c>
      <c r="F128" s="11">
        <v>114</v>
      </c>
      <c r="G128" s="11">
        <f t="shared" si="8"/>
        <v>192.45479006102946</v>
      </c>
      <c r="H128" s="11">
        <v>121.4</v>
      </c>
      <c r="I128" s="11">
        <f t="shared" si="9"/>
        <v>204.94746941586823</v>
      </c>
      <c r="J128" s="40">
        <v>20.5100002288818</v>
      </c>
      <c r="K128" s="41">
        <f t="shared" si="10"/>
        <v>34.62498059825538</v>
      </c>
      <c r="L128" s="4"/>
    </row>
    <row r="129" spans="1:12" ht="12.75">
      <c r="A129" s="4">
        <f t="shared" si="12"/>
        <v>32912</v>
      </c>
      <c r="B129" s="30">
        <v>1.28066666666667</v>
      </c>
      <c r="C129" s="30">
        <f t="shared" si="11"/>
        <v>0.595238925217263</v>
      </c>
      <c r="D129" s="11">
        <v>99.411</v>
      </c>
      <c r="E129" s="11">
        <f t="shared" si="7"/>
        <v>167.01024712675647</v>
      </c>
      <c r="F129" s="11">
        <v>96.5</v>
      </c>
      <c r="G129" s="11">
        <f t="shared" si="8"/>
        <v>162.1197739458611</v>
      </c>
      <c r="H129" s="11">
        <v>106.8</v>
      </c>
      <c r="I129" s="11">
        <f t="shared" si="9"/>
        <v>179.42374981780276</v>
      </c>
      <c r="J129" s="40">
        <v>19.7800006866455</v>
      </c>
      <c r="K129" s="41">
        <f t="shared" si="10"/>
        <v>33.230354818320684</v>
      </c>
      <c r="L129" s="4"/>
    </row>
    <row r="130" spans="1:12" ht="12.75">
      <c r="A130" s="4">
        <f t="shared" si="12"/>
        <v>32941</v>
      </c>
      <c r="B130" s="30">
        <v>1.28588888888889</v>
      </c>
      <c r="C130" s="30">
        <f t="shared" si="11"/>
        <v>0.5976661531788454</v>
      </c>
      <c r="D130" s="11">
        <v>98.606</v>
      </c>
      <c r="E130" s="11">
        <f t="shared" si="7"/>
        <v>164.98508318655476</v>
      </c>
      <c r="F130" s="11">
        <v>94.9000015258789</v>
      </c>
      <c r="G130" s="11">
        <f t="shared" si="8"/>
        <v>158.7842995979079</v>
      </c>
      <c r="H130" s="11">
        <v>102.7</v>
      </c>
      <c r="I130" s="11">
        <f t="shared" si="9"/>
        <v>171.83506118551787</v>
      </c>
      <c r="J130" s="40">
        <v>18.9400005340576</v>
      </c>
      <c r="K130" s="41">
        <f t="shared" si="10"/>
        <v>31.6899333069477</v>
      </c>
      <c r="L130" s="4"/>
    </row>
    <row r="131" spans="1:12" ht="12.75">
      <c r="A131" s="4">
        <f t="shared" si="12"/>
        <v>32972</v>
      </c>
      <c r="B131" s="30">
        <v>1.28734567901235</v>
      </c>
      <c r="C131" s="30">
        <f t="shared" si="11"/>
        <v>0.59834325223196</v>
      </c>
      <c r="D131" s="11">
        <v>101.562</v>
      </c>
      <c r="E131" s="11">
        <f t="shared" si="7"/>
        <v>169.7386903272495</v>
      </c>
      <c r="F131" s="11">
        <v>93.1999969482422</v>
      </c>
      <c r="G131" s="11">
        <f t="shared" si="8"/>
        <v>155.76342943717415</v>
      </c>
      <c r="H131" s="11">
        <v>102</v>
      </c>
      <c r="I131" s="11">
        <f t="shared" si="9"/>
        <v>170.4707116183164</v>
      </c>
      <c r="J131" s="40">
        <v>16.6599998474121</v>
      </c>
      <c r="K131" s="41">
        <f t="shared" si="10"/>
        <v>27.843549309307672</v>
      </c>
      <c r="L131" s="4"/>
    </row>
    <row r="132" spans="1:12" ht="12.75">
      <c r="A132" s="4">
        <f t="shared" si="12"/>
        <v>33002</v>
      </c>
      <c r="B132" s="30">
        <v>1.29264197530864</v>
      </c>
      <c r="C132" s="30">
        <f t="shared" si="11"/>
        <v>0.6008049089589531</v>
      </c>
      <c r="D132" s="11">
        <v>103.148</v>
      </c>
      <c r="E132" s="11">
        <f t="shared" si="7"/>
        <v>171.68301800118456</v>
      </c>
      <c r="F132" s="11">
        <v>90.6999969482422</v>
      </c>
      <c r="G132" s="11">
        <f t="shared" si="8"/>
        <v>150.96414093121</v>
      </c>
      <c r="H132" s="11">
        <v>100.4</v>
      </c>
      <c r="I132" s="11">
        <f t="shared" si="9"/>
        <v>167.1091539081604</v>
      </c>
      <c r="J132" s="40">
        <v>16.0699996948242</v>
      </c>
      <c r="K132" s="41">
        <f t="shared" si="10"/>
        <v>26.747450720183945</v>
      </c>
      <c r="L132" s="4"/>
    </row>
    <row r="133" spans="1:12" ht="12.75">
      <c r="A133" s="4">
        <f t="shared" si="12"/>
        <v>33033</v>
      </c>
      <c r="B133" s="30">
        <v>1.29901234567901</v>
      </c>
      <c r="C133" s="30">
        <f t="shared" si="11"/>
        <v>0.6037657827844306</v>
      </c>
      <c r="D133" s="11">
        <v>105.525</v>
      </c>
      <c r="E133" s="11">
        <f t="shared" si="7"/>
        <v>174.77803977784677</v>
      </c>
      <c r="F133" s="11">
        <v>86.4000015258789</v>
      </c>
      <c r="G133" s="11">
        <f t="shared" si="8"/>
        <v>143.10185172704178</v>
      </c>
      <c r="H133" s="11">
        <v>97.5</v>
      </c>
      <c r="I133" s="11">
        <f t="shared" si="9"/>
        <v>161.48646177057626</v>
      </c>
      <c r="J133" s="40">
        <v>15.1499996185303</v>
      </c>
      <c r="K133" s="41">
        <f t="shared" si="10"/>
        <v>25.092511120226032</v>
      </c>
      <c r="L133" s="4"/>
    </row>
    <row r="134" spans="1:12" ht="12.75">
      <c r="A134" s="4">
        <f t="shared" si="12"/>
        <v>33063</v>
      </c>
      <c r="B134" s="30">
        <v>1.30788888888889</v>
      </c>
      <c r="C134" s="30">
        <f t="shared" si="11"/>
        <v>0.6078914965063673</v>
      </c>
      <c r="D134" s="11">
        <v>104.882</v>
      </c>
      <c r="E134" s="11">
        <f t="shared" si="7"/>
        <v>172.53407985268868</v>
      </c>
      <c r="F134" s="11">
        <v>83.6999969482422</v>
      </c>
      <c r="G134" s="11">
        <f t="shared" si="8"/>
        <v>137.68904060885393</v>
      </c>
      <c r="H134" s="11">
        <v>98.5</v>
      </c>
      <c r="I134" s="11">
        <f t="shared" si="9"/>
        <v>162.03549575227242</v>
      </c>
      <c r="J134" s="40">
        <v>16.5400009155273</v>
      </c>
      <c r="K134" s="41">
        <f t="shared" si="10"/>
        <v>27.20880454914219</v>
      </c>
      <c r="L134" s="4"/>
    </row>
    <row r="135" spans="1:12" ht="12.75">
      <c r="A135" s="4">
        <f t="shared" si="12"/>
        <v>33094</v>
      </c>
      <c r="B135" s="30">
        <v>1.31533333333333</v>
      </c>
      <c r="C135" s="30">
        <f t="shared" si="11"/>
        <v>0.6113515874303247</v>
      </c>
      <c r="D135" s="11">
        <v>115.689</v>
      </c>
      <c r="E135" s="11">
        <f t="shared" si="7"/>
        <v>189.23480756183525</v>
      </c>
      <c r="F135" s="11">
        <v>98.8000030517578</v>
      </c>
      <c r="G135" s="11">
        <f t="shared" si="8"/>
        <v>161.60913798726003</v>
      </c>
      <c r="H135" s="11">
        <v>120.5</v>
      </c>
      <c r="I135" s="11">
        <f t="shared" si="9"/>
        <v>197.10425633553015</v>
      </c>
      <c r="J135" s="40">
        <v>24.2600002288818</v>
      </c>
      <c r="K135" s="41">
        <f t="shared" si="10"/>
        <v>39.682566836626876</v>
      </c>
      <c r="L135" s="4"/>
    </row>
    <row r="136" spans="1:12" ht="12.75">
      <c r="A136" s="4">
        <f t="shared" si="12"/>
        <v>33125</v>
      </c>
      <c r="B136" s="30">
        <v>1.32277777777778</v>
      </c>
      <c r="C136" s="30">
        <f t="shared" si="11"/>
        <v>0.6148116783542867</v>
      </c>
      <c r="D136" s="11">
        <v>125.77</v>
      </c>
      <c r="E136" s="11">
        <f aca="true" t="shared" si="13" ref="E136:E199">+D136/C136</f>
        <v>204.56670624191483</v>
      </c>
      <c r="F136" s="11">
        <v>114.199996948242</v>
      </c>
      <c r="G136" s="11">
        <f aca="true" t="shared" si="14" ref="G136:G199">+F136/C136</f>
        <v>185.74793057596082</v>
      </c>
      <c r="H136" s="11">
        <v>133.1</v>
      </c>
      <c r="I136" s="11">
        <f aca="true" t="shared" si="15" ref="I136:I199">+H136/C136</f>
        <v>216.48905622007524</v>
      </c>
      <c r="J136" s="40">
        <v>29.8799991607666</v>
      </c>
      <c r="K136" s="41">
        <f aca="true" t="shared" si="16" ref="K136:K199">+J136/C136</f>
        <v>48.600246567776125</v>
      </c>
      <c r="L136" s="4"/>
    </row>
    <row r="137" spans="1:12" ht="12.75">
      <c r="A137" s="4">
        <f t="shared" si="12"/>
        <v>33156</v>
      </c>
      <c r="B137" s="30">
        <v>1.33204938271605</v>
      </c>
      <c r="C137" s="30">
        <f aca="true" t="shared" si="17" ref="C137:C200">+B137/B$355</f>
        <v>0.6191210121584212</v>
      </c>
      <c r="D137" s="11">
        <v>134.162</v>
      </c>
      <c r="E137" s="11">
        <f t="shared" si="13"/>
        <v>216.6975395202231</v>
      </c>
      <c r="F137" s="11">
        <v>125.800003051758</v>
      </c>
      <c r="G137" s="11">
        <f t="shared" si="14"/>
        <v>203.19129957031436</v>
      </c>
      <c r="H137" s="11">
        <v>143.6</v>
      </c>
      <c r="I137" s="11">
        <f t="shared" si="15"/>
        <v>231.94173219767174</v>
      </c>
      <c r="J137" s="40">
        <v>32.8800010681152</v>
      </c>
      <c r="K137" s="41">
        <f t="shared" si="16"/>
        <v>53.10755154874607</v>
      </c>
      <c r="L137" s="4"/>
    </row>
    <row r="138" spans="1:12" ht="12.75">
      <c r="A138" s="4">
        <f t="shared" si="12"/>
        <v>33186</v>
      </c>
      <c r="B138" s="30">
        <v>1.33812345679012</v>
      </c>
      <c r="C138" s="30">
        <f t="shared" si="17"/>
        <v>0.6219441709222469</v>
      </c>
      <c r="D138" s="11">
        <v>133.717</v>
      </c>
      <c r="E138" s="11">
        <f t="shared" si="13"/>
        <v>214.99839736695083</v>
      </c>
      <c r="F138" s="11">
        <v>124.099998474121</v>
      </c>
      <c r="G138" s="11">
        <f t="shared" si="14"/>
        <v>199.5355922222085</v>
      </c>
      <c r="H138" s="11">
        <v>140.5</v>
      </c>
      <c r="I138" s="11">
        <f t="shared" si="15"/>
        <v>225.90452096634377</v>
      </c>
      <c r="J138" s="40">
        <v>30.1900005340576</v>
      </c>
      <c r="K138" s="41">
        <f t="shared" si="16"/>
        <v>48.54133529266864</v>
      </c>
      <c r="L138" s="4"/>
    </row>
    <row r="139" spans="1:12" ht="12.75">
      <c r="A139" s="4">
        <f t="shared" si="12"/>
        <v>33216</v>
      </c>
      <c r="B139" s="30">
        <v>1.34282716049383</v>
      </c>
      <c r="C139" s="30">
        <f t="shared" si="17"/>
        <v>0.6241303975259456</v>
      </c>
      <c r="D139" s="11">
        <v>130.852</v>
      </c>
      <c r="E139" s="11">
        <f t="shared" si="13"/>
        <v>209.65490628031844</v>
      </c>
      <c r="F139" s="11">
        <v>119.699996948242</v>
      </c>
      <c r="G139" s="11">
        <f t="shared" si="14"/>
        <v>191.78684041465226</v>
      </c>
      <c r="H139" s="11">
        <v>136.1</v>
      </c>
      <c r="I139" s="11">
        <f t="shared" si="15"/>
        <v>218.06340556316553</v>
      </c>
      <c r="J139" s="40">
        <v>25.5599994659424</v>
      </c>
      <c r="K139" s="41">
        <f t="shared" si="16"/>
        <v>40.952979645379074</v>
      </c>
      <c r="L139" s="4"/>
    </row>
    <row r="140" spans="1:12" ht="12.75">
      <c r="A140" s="4">
        <f t="shared" si="12"/>
        <v>33247</v>
      </c>
      <c r="B140" s="30">
        <v>1.34462962962963</v>
      </c>
      <c r="C140" s="30">
        <f t="shared" si="17"/>
        <v>0.6249681641509828</v>
      </c>
      <c r="D140" s="11">
        <v>120.245</v>
      </c>
      <c r="E140" s="11">
        <f t="shared" si="13"/>
        <v>192.4018004394711</v>
      </c>
      <c r="F140" s="11">
        <v>117.099998474121</v>
      </c>
      <c r="G140" s="11">
        <f t="shared" si="14"/>
        <v>187.36954166809593</v>
      </c>
      <c r="H140" s="11">
        <v>128.7</v>
      </c>
      <c r="I140" s="11">
        <f t="shared" si="15"/>
        <v>205.9304895551576</v>
      </c>
      <c r="J140" s="40">
        <v>22.2999992370605</v>
      </c>
      <c r="K140" s="41">
        <f t="shared" si="16"/>
        <v>35.68181631676387</v>
      </c>
      <c r="L140" s="4"/>
    </row>
    <row r="141" spans="1:12" ht="12.75">
      <c r="A141" s="4">
        <f t="shared" si="12"/>
        <v>33278</v>
      </c>
      <c r="B141" s="30">
        <v>1.34774074074074</v>
      </c>
      <c r="C141" s="30">
        <f t="shared" si="17"/>
        <v>0.6264141722983085</v>
      </c>
      <c r="D141" s="11">
        <v>108.6</v>
      </c>
      <c r="E141" s="11">
        <f t="shared" si="13"/>
        <v>173.36772506526708</v>
      </c>
      <c r="F141" s="11">
        <v>110.5</v>
      </c>
      <c r="G141" s="11">
        <f t="shared" si="14"/>
        <v>176.4008620599633</v>
      </c>
      <c r="H141" s="11">
        <v>118.5</v>
      </c>
      <c r="I141" s="11">
        <f t="shared" si="15"/>
        <v>189.17196519552624</v>
      </c>
      <c r="J141" s="40">
        <v>18.2999992370605</v>
      </c>
      <c r="K141" s="41">
        <f t="shared" si="16"/>
        <v>29.213897204652877</v>
      </c>
      <c r="L141" s="4"/>
    </row>
    <row r="142" spans="1:12" ht="12.75">
      <c r="A142" s="4">
        <f t="shared" si="12"/>
        <v>33307</v>
      </c>
      <c r="B142" s="30">
        <v>1.35062962962963</v>
      </c>
      <c r="C142" s="30">
        <f t="shared" si="17"/>
        <v>0.6277568941493978</v>
      </c>
      <c r="D142" s="11">
        <v>104.1</v>
      </c>
      <c r="E142" s="11">
        <f t="shared" si="13"/>
        <v>165.82852529410147</v>
      </c>
      <c r="F142" s="11">
        <v>102.599998474121</v>
      </c>
      <c r="G142" s="11">
        <f t="shared" si="14"/>
        <v>163.4390628447699</v>
      </c>
      <c r="H142" s="11">
        <v>109.2</v>
      </c>
      <c r="I142" s="11">
        <f t="shared" si="15"/>
        <v>173.95268935750127</v>
      </c>
      <c r="J142" s="40">
        <v>17.5799999237061</v>
      </c>
      <c r="K142" s="41">
        <f t="shared" si="16"/>
        <v>28.00447129700864</v>
      </c>
      <c r="L142" s="4"/>
    </row>
    <row r="143" spans="1:12" ht="12.75">
      <c r="A143" s="4">
        <f t="shared" si="12"/>
        <v>33338</v>
      </c>
      <c r="B143" s="30">
        <v>1.35265432098765</v>
      </c>
      <c r="C143" s="30">
        <f t="shared" si="17"/>
        <v>0.6286979470706715</v>
      </c>
      <c r="D143" s="11">
        <v>107.6</v>
      </c>
      <c r="E143" s="11">
        <f t="shared" si="13"/>
        <v>171.14736973668653</v>
      </c>
      <c r="F143" s="11">
        <v>96.9000015258789</v>
      </c>
      <c r="G143" s="11">
        <f t="shared" si="14"/>
        <v>154.12807052634838</v>
      </c>
      <c r="H143" s="11">
        <v>107.7</v>
      </c>
      <c r="I143" s="11">
        <f t="shared" si="15"/>
        <v>171.30642863049388</v>
      </c>
      <c r="J143" s="40">
        <v>18.3199996948242</v>
      </c>
      <c r="K143" s="41">
        <f t="shared" si="16"/>
        <v>29.139588860093514</v>
      </c>
      <c r="L143" s="4"/>
    </row>
    <row r="144" spans="1:12" ht="12.75">
      <c r="A144" s="4">
        <f t="shared" si="12"/>
        <v>33368</v>
      </c>
      <c r="B144" s="30">
        <v>1.35558024691358</v>
      </c>
      <c r="C144" s="30">
        <f t="shared" si="17"/>
        <v>0.6300578833044684</v>
      </c>
      <c r="D144" s="11">
        <v>112.6</v>
      </c>
      <c r="E144" s="11">
        <f t="shared" si="13"/>
        <v>178.71373882260798</v>
      </c>
      <c r="F144" s="11">
        <v>92.5</v>
      </c>
      <c r="G144" s="11">
        <f t="shared" si="14"/>
        <v>146.8119080025865</v>
      </c>
      <c r="H144" s="11">
        <v>107.3</v>
      </c>
      <c r="I144" s="11">
        <f t="shared" si="15"/>
        <v>170.30181328300034</v>
      </c>
      <c r="J144" s="40">
        <v>18.3600006103516</v>
      </c>
      <c r="K144" s="41">
        <f t="shared" si="16"/>
        <v>29.140180762533745</v>
      </c>
      <c r="L144" s="4"/>
    </row>
    <row r="145" spans="1:12" ht="12.75">
      <c r="A145" s="4">
        <f t="shared" si="12"/>
        <v>33399</v>
      </c>
      <c r="B145" s="30">
        <v>1.35876543209877</v>
      </c>
      <c r="C145" s="30">
        <f t="shared" si="17"/>
        <v>0.6315383202172096</v>
      </c>
      <c r="D145" s="11">
        <v>112.8</v>
      </c>
      <c r="E145" s="11">
        <f t="shared" si="13"/>
        <v>178.61148942031556</v>
      </c>
      <c r="F145" s="11">
        <v>89.3000030517578</v>
      </c>
      <c r="G145" s="11">
        <f t="shared" si="14"/>
        <v>141.40076729001052</v>
      </c>
      <c r="H145" s="11">
        <v>111.7</v>
      </c>
      <c r="I145" s="11">
        <f t="shared" si="15"/>
        <v>176.86971071142952</v>
      </c>
      <c r="J145" s="40">
        <v>17.7800006866455</v>
      </c>
      <c r="K145" s="41">
        <f t="shared" si="16"/>
        <v>28.153478763616903</v>
      </c>
      <c r="L145" s="4"/>
    </row>
    <row r="146" spans="1:12" ht="12.75">
      <c r="A146" s="4">
        <f t="shared" si="12"/>
        <v>33429</v>
      </c>
      <c r="B146" s="30">
        <v>1.36240740740741</v>
      </c>
      <c r="C146" s="30">
        <f t="shared" si="17"/>
        <v>0.6332310678499914</v>
      </c>
      <c r="D146" s="11">
        <v>109.6</v>
      </c>
      <c r="E146" s="11">
        <f t="shared" si="13"/>
        <v>173.08057921435335</v>
      </c>
      <c r="F146" s="11">
        <v>86.5999984741211</v>
      </c>
      <c r="G146" s="11">
        <f t="shared" si="14"/>
        <v>136.7589224075091</v>
      </c>
      <c r="H146" s="11">
        <v>105.9</v>
      </c>
      <c r="I146" s="11">
        <f t="shared" si="15"/>
        <v>167.23753046350384</v>
      </c>
      <c r="J146" s="40">
        <v>18.1399993896484</v>
      </c>
      <c r="K146" s="41">
        <f t="shared" si="16"/>
        <v>28.6467299389449</v>
      </c>
      <c r="L146" s="4"/>
    </row>
    <row r="147" spans="1:12" ht="12.75">
      <c r="A147" s="4">
        <f t="shared" si="12"/>
        <v>33460</v>
      </c>
      <c r="B147" s="30">
        <v>1.36596296296296</v>
      </c>
      <c r="C147" s="30">
        <f t="shared" si="17"/>
        <v>0.6348836485897903</v>
      </c>
      <c r="D147" s="11">
        <v>111.5</v>
      </c>
      <c r="E147" s="11">
        <f t="shared" si="13"/>
        <v>175.62273063366</v>
      </c>
      <c r="F147" s="11">
        <v>87</v>
      </c>
      <c r="G147" s="11">
        <f t="shared" si="14"/>
        <v>137.03298264689167</v>
      </c>
      <c r="H147" s="11">
        <v>109.6</v>
      </c>
      <c r="I147" s="11">
        <f t="shared" si="15"/>
        <v>172.63005629999225</v>
      </c>
      <c r="J147" s="40">
        <v>18.7099990844727</v>
      </c>
      <c r="K147" s="41">
        <f t="shared" si="16"/>
        <v>29.469965285815015</v>
      </c>
      <c r="L147" s="4"/>
    </row>
    <row r="148" spans="1:12" ht="12.75">
      <c r="A148" s="4">
        <f t="shared" si="12"/>
        <v>33491</v>
      </c>
      <c r="B148" s="30">
        <v>1.36962962962963</v>
      </c>
      <c r="C148" s="30">
        <f t="shared" si="17"/>
        <v>0.6365878724777122</v>
      </c>
      <c r="D148" s="11">
        <v>110.9</v>
      </c>
      <c r="E148" s="11">
        <f t="shared" si="13"/>
        <v>174.21004199837748</v>
      </c>
      <c r="F148" s="11">
        <v>89.6999969482422</v>
      </c>
      <c r="G148" s="11">
        <f t="shared" si="14"/>
        <v>140.90748634452302</v>
      </c>
      <c r="H148" s="11">
        <v>112.2</v>
      </c>
      <c r="I148" s="11">
        <f t="shared" si="15"/>
        <v>176.25217955110867</v>
      </c>
      <c r="J148" s="40">
        <v>19</v>
      </c>
      <c r="K148" s="41">
        <f t="shared" si="16"/>
        <v>29.846625770686853</v>
      </c>
      <c r="L148" s="4"/>
    </row>
    <row r="149" spans="1:12" ht="12.75">
      <c r="A149" s="4">
        <f aca="true" t="shared" si="18" ref="A149:A212">+A137+366</f>
        <v>33522</v>
      </c>
      <c r="B149" s="30">
        <v>1.37385185185185</v>
      </c>
      <c r="C149" s="30">
        <f t="shared" si="17"/>
        <v>0.6385503121062255</v>
      </c>
      <c r="D149" s="11">
        <v>108.8</v>
      </c>
      <c r="E149" s="11">
        <f t="shared" si="13"/>
        <v>170.38594757103598</v>
      </c>
      <c r="F149" s="11">
        <v>94</v>
      </c>
      <c r="G149" s="11">
        <f t="shared" si="14"/>
        <v>147.20844734997596</v>
      </c>
      <c r="H149" s="11">
        <v>114.2</v>
      </c>
      <c r="I149" s="11">
        <f t="shared" si="15"/>
        <v>178.84260305709844</v>
      </c>
      <c r="J149" s="40">
        <v>19.8600006103516</v>
      </c>
      <c r="K149" s="41">
        <f t="shared" si="16"/>
        <v>31.101700576802486</v>
      </c>
      <c r="L149" s="4"/>
    </row>
    <row r="150" spans="1:12" ht="12.75">
      <c r="A150" s="4">
        <f t="shared" si="18"/>
        <v>33552</v>
      </c>
      <c r="B150" s="30">
        <v>1.37740740740741</v>
      </c>
      <c r="C150" s="30">
        <f t="shared" si="17"/>
        <v>0.6402028928460292</v>
      </c>
      <c r="D150" s="11">
        <v>109.9</v>
      </c>
      <c r="E150" s="11">
        <f t="shared" si="13"/>
        <v>171.66432896208624</v>
      </c>
      <c r="F150" s="11">
        <v>98</v>
      </c>
      <c r="G150" s="11">
        <f t="shared" si="14"/>
        <v>153.07647168593678</v>
      </c>
      <c r="H150" s="11">
        <v>117.2</v>
      </c>
      <c r="I150" s="11">
        <f t="shared" si="15"/>
        <v>183.06696409787543</v>
      </c>
      <c r="J150" s="40">
        <v>19.3500003814697</v>
      </c>
      <c r="K150" s="41">
        <f t="shared" si="16"/>
        <v>30.224793729764414</v>
      </c>
      <c r="L150" s="4"/>
    </row>
    <row r="151" spans="1:12" ht="12.75">
      <c r="A151" s="4">
        <f t="shared" si="18"/>
        <v>33582</v>
      </c>
      <c r="B151" s="30">
        <v>1.38074074074074</v>
      </c>
      <c r="C151" s="30">
        <f t="shared" si="17"/>
        <v>0.6417521872895914</v>
      </c>
      <c r="D151" s="11">
        <v>107.1</v>
      </c>
      <c r="E151" s="11">
        <f t="shared" si="13"/>
        <v>166.88684841469967</v>
      </c>
      <c r="F151" s="11">
        <v>95.9000015258789</v>
      </c>
      <c r="G151" s="11">
        <f t="shared" si="14"/>
        <v>149.43463135031578</v>
      </c>
      <c r="H151" s="11">
        <v>112.4</v>
      </c>
      <c r="I151" s="11">
        <f t="shared" si="15"/>
        <v>175.14548797210313</v>
      </c>
      <c r="J151" s="40">
        <v>17.1700000762939</v>
      </c>
      <c r="K151" s="41">
        <f t="shared" si="16"/>
        <v>26.75487581711337</v>
      </c>
      <c r="L151" s="4"/>
    </row>
    <row r="152" spans="1:12" ht="12.75">
      <c r="A152" s="4">
        <f t="shared" si="18"/>
        <v>33613</v>
      </c>
      <c r="B152" s="30">
        <v>1.38335802469136</v>
      </c>
      <c r="C152" s="30">
        <f t="shared" si="17"/>
        <v>0.6429686703341688</v>
      </c>
      <c r="D152" s="11">
        <v>102.2</v>
      </c>
      <c r="E152" s="11">
        <f t="shared" si="13"/>
        <v>158.9502019544495</v>
      </c>
      <c r="F152" s="11">
        <v>94.1999969482422</v>
      </c>
      <c r="G152" s="11">
        <f t="shared" si="14"/>
        <v>146.50791134081825</v>
      </c>
      <c r="H152" s="11">
        <v>107</v>
      </c>
      <c r="I152" s="11">
        <f t="shared" si="15"/>
        <v>166.41557347481503</v>
      </c>
      <c r="J152" s="40">
        <v>16.1000003814697</v>
      </c>
      <c r="K152" s="41">
        <f t="shared" si="16"/>
        <v>25.040100901187113</v>
      </c>
      <c r="L152" s="4"/>
    </row>
    <row r="153" spans="1:12" ht="12.75">
      <c r="A153" s="4">
        <f t="shared" si="18"/>
        <v>33644</v>
      </c>
      <c r="B153" s="30">
        <v>1.38661728395062</v>
      </c>
      <c r="C153" s="30">
        <f t="shared" si="17"/>
        <v>0.6444835360123206</v>
      </c>
      <c r="D153" s="11">
        <v>100.6</v>
      </c>
      <c r="E153" s="11">
        <f t="shared" si="13"/>
        <v>156.09397971971907</v>
      </c>
      <c r="F153" s="11">
        <v>94.1999969482422</v>
      </c>
      <c r="G153" s="11">
        <f t="shared" si="14"/>
        <v>146.16354287511447</v>
      </c>
      <c r="H153" s="11">
        <v>105.8</v>
      </c>
      <c r="I153" s="11">
        <f t="shared" si="15"/>
        <v>164.1624558086111</v>
      </c>
      <c r="J153" s="40">
        <v>16</v>
      </c>
      <c r="K153" s="41">
        <f t="shared" si="16"/>
        <v>24.826080273513966</v>
      </c>
      <c r="L153" s="4"/>
    </row>
    <row r="154" spans="1:12" ht="12.75">
      <c r="A154" s="4">
        <f t="shared" si="18"/>
        <v>33673</v>
      </c>
      <c r="B154" s="30">
        <v>1.39002469135803</v>
      </c>
      <c r="C154" s="30">
        <f t="shared" si="17"/>
        <v>0.6460672592212983</v>
      </c>
      <c r="D154" s="11">
        <v>101.26</v>
      </c>
      <c r="E154" s="11">
        <f t="shared" si="13"/>
        <v>156.73290753357196</v>
      </c>
      <c r="F154" s="11">
        <v>93.1999969482422</v>
      </c>
      <c r="G154" s="11">
        <f t="shared" si="14"/>
        <v>144.25742152694087</v>
      </c>
      <c r="H154" s="11">
        <v>105.9</v>
      </c>
      <c r="I154" s="11">
        <f t="shared" si="15"/>
        <v>163.91482231686027</v>
      </c>
      <c r="J154" s="40">
        <v>16.3600006103516</v>
      </c>
      <c r="K154" s="41">
        <f t="shared" si="16"/>
        <v>25.3224418616573</v>
      </c>
      <c r="L154" s="4"/>
    </row>
    <row r="155" spans="1:12" ht="12.75">
      <c r="A155" s="4">
        <f t="shared" si="18"/>
        <v>33704</v>
      </c>
      <c r="B155" s="30">
        <v>1.39377777777778</v>
      </c>
      <c r="C155" s="30">
        <f t="shared" si="17"/>
        <v>0.6478116500021984</v>
      </c>
      <c r="D155" s="11">
        <v>105.175</v>
      </c>
      <c r="E155" s="11">
        <f t="shared" si="13"/>
        <v>162.35428924386136</v>
      </c>
      <c r="F155" s="11">
        <v>92.5</v>
      </c>
      <c r="G155" s="11">
        <f t="shared" si="14"/>
        <v>142.78841697225744</v>
      </c>
      <c r="H155" s="11">
        <v>108</v>
      </c>
      <c r="I155" s="11">
        <f t="shared" si="15"/>
        <v>166.71512468112218</v>
      </c>
      <c r="J155" s="40">
        <v>17.3700008392334</v>
      </c>
      <c r="K155" s="41">
        <f t="shared" si="16"/>
        <v>26.813350515036973</v>
      </c>
      <c r="L155" s="4"/>
    </row>
    <row r="156" spans="1:12" ht="12.75">
      <c r="A156" s="4">
        <f t="shared" si="18"/>
        <v>33734</v>
      </c>
      <c r="B156" s="30">
        <v>1.39733333333333</v>
      </c>
      <c r="C156" s="30">
        <f t="shared" si="17"/>
        <v>0.6494642307419973</v>
      </c>
      <c r="D156" s="11">
        <v>110.725</v>
      </c>
      <c r="E156" s="11">
        <f t="shared" si="13"/>
        <v>170.48667926407484</v>
      </c>
      <c r="F156" s="11">
        <v>92.3000030517578</v>
      </c>
      <c r="G156" s="11">
        <f t="shared" si="14"/>
        <v>142.117146230374</v>
      </c>
      <c r="H156" s="11">
        <v>110.7</v>
      </c>
      <c r="I156" s="11">
        <f t="shared" si="15"/>
        <v>170.44818599713784</v>
      </c>
      <c r="J156" s="40">
        <v>18.7900009155273</v>
      </c>
      <c r="K156" s="41">
        <f t="shared" si="16"/>
        <v>28.931540839531955</v>
      </c>
      <c r="L156" s="4"/>
    </row>
    <row r="157" spans="1:12" ht="12.75">
      <c r="A157" s="4">
        <f t="shared" si="18"/>
        <v>33765</v>
      </c>
      <c r="B157" s="30">
        <v>1.40088888888889</v>
      </c>
      <c r="C157" s="30">
        <f t="shared" si="17"/>
        <v>0.6511168114818009</v>
      </c>
      <c r="D157" s="11">
        <v>114.48</v>
      </c>
      <c r="E157" s="11">
        <f t="shared" si="13"/>
        <v>175.82098631345167</v>
      </c>
      <c r="F157" s="11">
        <v>92</v>
      </c>
      <c r="G157" s="11">
        <f t="shared" si="14"/>
        <v>141.2956913071065</v>
      </c>
      <c r="H157" s="11">
        <v>112.7</v>
      </c>
      <c r="I157" s="11">
        <f t="shared" si="15"/>
        <v>173.08722185120547</v>
      </c>
      <c r="J157" s="40">
        <v>19.8299999237061</v>
      </c>
      <c r="K157" s="41">
        <f t="shared" si="16"/>
        <v>30.455364650433943</v>
      </c>
      <c r="L157" s="4"/>
    </row>
    <row r="158" spans="1:12" ht="12.75">
      <c r="A158" s="4">
        <f t="shared" si="18"/>
        <v>33795</v>
      </c>
      <c r="B158" s="30">
        <v>1.4041975308642</v>
      </c>
      <c r="C158" s="30">
        <f t="shared" si="17"/>
        <v>0.652654629670228</v>
      </c>
      <c r="D158" s="11">
        <v>113.65</v>
      </c>
      <c r="E158" s="11">
        <f t="shared" si="13"/>
        <v>174.13497864471572</v>
      </c>
      <c r="F158" s="11">
        <v>90.4000015258789</v>
      </c>
      <c r="G158" s="11">
        <f t="shared" si="14"/>
        <v>138.51123920097837</v>
      </c>
      <c r="H158" s="11">
        <v>112.9</v>
      </c>
      <c r="I158" s="11">
        <f t="shared" si="15"/>
        <v>172.98582568401588</v>
      </c>
      <c r="J158" s="40">
        <v>19.7399997711182</v>
      </c>
      <c r="K158" s="41">
        <f t="shared" si="16"/>
        <v>30.245705574926184</v>
      </c>
      <c r="L158" s="4"/>
    </row>
    <row r="159" spans="1:12" ht="12.75">
      <c r="A159" s="4">
        <f t="shared" si="18"/>
        <v>33826</v>
      </c>
      <c r="B159" s="30">
        <v>1.40793827160494</v>
      </c>
      <c r="C159" s="30">
        <f t="shared" si="17"/>
        <v>0.6543932823235605</v>
      </c>
      <c r="D159" s="11">
        <v>112.18</v>
      </c>
      <c r="E159" s="11">
        <f t="shared" si="13"/>
        <v>171.4259651347297</v>
      </c>
      <c r="F159" s="11">
        <v>88.5999984741211</v>
      </c>
      <c r="G159" s="11">
        <f t="shared" si="14"/>
        <v>135.39258557106245</v>
      </c>
      <c r="H159" s="11">
        <v>112.3</v>
      </c>
      <c r="I159" s="11">
        <f t="shared" si="15"/>
        <v>171.6093411002865</v>
      </c>
      <c r="J159" s="40">
        <v>19.25</v>
      </c>
      <c r="K159" s="41">
        <f t="shared" si="16"/>
        <v>29.416561141411538</v>
      </c>
      <c r="L159" s="4"/>
    </row>
    <row r="160" spans="1:12" ht="12.75">
      <c r="A160" s="4">
        <f t="shared" si="18"/>
        <v>33857</v>
      </c>
      <c r="B160" s="30">
        <v>1.41186419753086</v>
      </c>
      <c r="C160" s="30">
        <f t="shared" si="17"/>
        <v>0.6562180068904219</v>
      </c>
      <c r="D160" s="11">
        <v>112.15</v>
      </c>
      <c r="E160" s="11">
        <f t="shared" si="13"/>
        <v>170.9035698844017</v>
      </c>
      <c r="F160" s="11">
        <v>90.0999984741211</v>
      </c>
      <c r="G160" s="11">
        <f t="shared" si="14"/>
        <v>137.3019294320681</v>
      </c>
      <c r="H160" s="11">
        <v>113.3</v>
      </c>
      <c r="I160" s="11">
        <f t="shared" si="15"/>
        <v>172.65603627198138</v>
      </c>
      <c r="J160" s="40">
        <v>19.2600002288818</v>
      </c>
      <c r="K160" s="41">
        <f t="shared" si="16"/>
        <v>29.350002631210817</v>
      </c>
      <c r="L160" s="4"/>
    </row>
    <row r="161" spans="1:12" ht="12.75">
      <c r="A161" s="4">
        <f t="shared" si="18"/>
        <v>33888</v>
      </c>
      <c r="B161" s="30">
        <v>1.41651851851852</v>
      </c>
      <c r="C161" s="30">
        <f t="shared" si="17"/>
        <v>0.6583812809838453</v>
      </c>
      <c r="D161" s="11">
        <v>111.4</v>
      </c>
      <c r="E161" s="11">
        <f t="shared" si="13"/>
        <v>169.20286651153046</v>
      </c>
      <c r="F161" s="11">
        <v>93.6999969482422</v>
      </c>
      <c r="G161" s="11">
        <f t="shared" si="14"/>
        <v>142.31874394761434</v>
      </c>
      <c r="H161" s="11">
        <v>115</v>
      </c>
      <c r="I161" s="11">
        <f t="shared" si="15"/>
        <v>174.67082270041294</v>
      </c>
      <c r="J161" s="40">
        <v>19.3400001525879</v>
      </c>
      <c r="K161" s="41">
        <f t="shared" si="16"/>
        <v>29.375075979814266</v>
      </c>
      <c r="L161" s="4"/>
    </row>
    <row r="162" spans="1:12" ht="12.75">
      <c r="A162" s="4">
        <f t="shared" si="18"/>
        <v>33918</v>
      </c>
      <c r="B162" s="30">
        <v>1.42040740740741</v>
      </c>
      <c r="C162" s="30">
        <f t="shared" si="17"/>
        <v>0.6601887911680038</v>
      </c>
      <c r="D162" s="11">
        <v>111.12</v>
      </c>
      <c r="E162" s="11">
        <f t="shared" si="13"/>
        <v>168.315490184871</v>
      </c>
      <c r="F162" s="11">
        <v>94.8000030517578</v>
      </c>
      <c r="G162" s="11">
        <f t="shared" si="14"/>
        <v>143.5952932251969</v>
      </c>
      <c r="H162" s="11">
        <v>113.9</v>
      </c>
      <c r="I162" s="11">
        <f t="shared" si="15"/>
        <v>172.52640687596121</v>
      </c>
      <c r="J162" s="40">
        <v>18.3999996185303</v>
      </c>
      <c r="K162" s="41">
        <f t="shared" si="16"/>
        <v>27.870814931554776</v>
      </c>
      <c r="L162" s="4"/>
    </row>
    <row r="163" spans="1:12" ht="12.75">
      <c r="A163" s="4">
        <f t="shared" si="18"/>
        <v>33948</v>
      </c>
      <c r="B163" s="30">
        <v>1.42407407407407</v>
      </c>
      <c r="C163" s="30">
        <f t="shared" si="17"/>
        <v>0.661893015055921</v>
      </c>
      <c r="D163" s="11">
        <v>107.75</v>
      </c>
      <c r="E163" s="11">
        <f t="shared" si="13"/>
        <v>162.7906588361513</v>
      </c>
      <c r="F163" s="11">
        <v>94.5</v>
      </c>
      <c r="G163" s="11">
        <f t="shared" si="14"/>
        <v>142.77231795838793</v>
      </c>
      <c r="H163" s="11">
        <v>111.2</v>
      </c>
      <c r="I163" s="11">
        <f t="shared" si="15"/>
        <v>168.00298155526707</v>
      </c>
      <c r="J163" s="40">
        <v>16.9400005340576</v>
      </c>
      <c r="K163" s="41">
        <f t="shared" si="16"/>
        <v>25.593260766811987</v>
      </c>
      <c r="L163" s="4"/>
    </row>
    <row r="164" spans="1:12" ht="12.75">
      <c r="A164" s="4">
        <f t="shared" si="18"/>
        <v>33979</v>
      </c>
      <c r="B164" s="30">
        <v>1.42722222222222</v>
      </c>
      <c r="C164" s="30">
        <f t="shared" si="17"/>
        <v>0.6633562375859544</v>
      </c>
      <c r="D164" s="11">
        <v>106.175</v>
      </c>
      <c r="E164" s="11">
        <f t="shared" si="13"/>
        <v>160.05728744842378</v>
      </c>
      <c r="F164" s="11">
        <v>94.3000030517578</v>
      </c>
      <c r="G164" s="11">
        <f t="shared" si="14"/>
        <v>142.15590011624616</v>
      </c>
      <c r="H164" s="11">
        <v>109.2</v>
      </c>
      <c r="I164" s="11">
        <f t="shared" si="15"/>
        <v>164.61743149863787</v>
      </c>
      <c r="J164" s="40">
        <v>16.7999992370605</v>
      </c>
      <c r="K164" s="41">
        <f t="shared" si="16"/>
        <v>25.325757541977797</v>
      </c>
      <c r="L164" s="4"/>
    </row>
    <row r="165" spans="1:12" ht="12.75">
      <c r="A165" s="4">
        <f t="shared" si="18"/>
        <v>34010</v>
      </c>
      <c r="B165" s="30">
        <v>1.43066666666667</v>
      </c>
      <c r="C165" s="30">
        <f t="shared" si="17"/>
        <v>0.6649571751776397</v>
      </c>
      <c r="D165" s="11">
        <v>105.425</v>
      </c>
      <c r="E165" s="11">
        <f t="shared" si="13"/>
        <v>158.54404454217112</v>
      </c>
      <c r="F165" s="11">
        <v>94.5999984741211</v>
      </c>
      <c r="G165" s="11">
        <f t="shared" si="14"/>
        <v>142.264798404272</v>
      </c>
      <c r="H165" s="11">
        <v>108.7</v>
      </c>
      <c r="I165" s="11">
        <f t="shared" si="15"/>
        <v>163.4691737418449</v>
      </c>
      <c r="J165" s="40">
        <v>17.4099998474121</v>
      </c>
      <c r="K165" s="41">
        <f t="shared" si="16"/>
        <v>26.182136981620072</v>
      </c>
      <c r="L165" s="4"/>
    </row>
    <row r="166" spans="1:12" ht="12.75">
      <c r="A166" s="4">
        <f t="shared" si="18"/>
        <v>34039</v>
      </c>
      <c r="B166" s="30">
        <v>1.43411111111111</v>
      </c>
      <c r="C166" s="30">
        <f t="shared" si="17"/>
        <v>0.6665581127693204</v>
      </c>
      <c r="D166" s="11">
        <v>105.22</v>
      </c>
      <c r="E166" s="11">
        <f t="shared" si="13"/>
        <v>157.85570377779513</v>
      </c>
      <c r="F166" s="11">
        <v>95.4000015258789</v>
      </c>
      <c r="G166" s="11">
        <f t="shared" si="14"/>
        <v>143.12330717801123</v>
      </c>
      <c r="H166" s="11">
        <v>110.7</v>
      </c>
      <c r="I166" s="11">
        <f t="shared" si="15"/>
        <v>166.07704246532901</v>
      </c>
      <c r="J166" s="40">
        <v>17.8199996948242</v>
      </c>
      <c r="K166" s="41">
        <f t="shared" si="16"/>
        <v>26.7343527195074</v>
      </c>
      <c r="L166" s="4"/>
    </row>
    <row r="167" spans="1:12" ht="12.75">
      <c r="A167" s="4">
        <f t="shared" si="18"/>
        <v>34070</v>
      </c>
      <c r="B167" s="30">
        <v>1.4380987654321</v>
      </c>
      <c r="C167" s="30">
        <f t="shared" si="17"/>
        <v>0.6684115279740295</v>
      </c>
      <c r="D167" s="11">
        <v>107.8</v>
      </c>
      <c r="E167" s="11">
        <f t="shared" si="13"/>
        <v>161.27788867846766</v>
      </c>
      <c r="F167" s="11">
        <v>92.5999984741211</v>
      </c>
      <c r="G167" s="11">
        <f t="shared" si="14"/>
        <v>138.53740487509813</v>
      </c>
      <c r="H167" s="11">
        <v>110.4</v>
      </c>
      <c r="I167" s="11">
        <f t="shared" si="15"/>
        <v>165.16770788592606</v>
      </c>
      <c r="J167" s="40">
        <v>18.3500003814697</v>
      </c>
      <c r="K167" s="41">
        <f t="shared" si="16"/>
        <v>27.4531476695038</v>
      </c>
      <c r="L167" s="4"/>
    </row>
    <row r="168" spans="1:12" ht="12.75">
      <c r="A168" s="4">
        <f t="shared" si="18"/>
        <v>34100</v>
      </c>
      <c r="B168" s="30">
        <v>1.44113580246914</v>
      </c>
      <c r="C168" s="30">
        <f t="shared" si="17"/>
        <v>0.6698231073559446</v>
      </c>
      <c r="D168" s="11">
        <v>110.04</v>
      </c>
      <c r="E168" s="11">
        <f t="shared" si="13"/>
        <v>164.28217956584265</v>
      </c>
      <c r="F168" s="11">
        <v>91.0999984741211</v>
      </c>
      <c r="G168" s="11">
        <f t="shared" si="14"/>
        <v>136.0060551415263</v>
      </c>
      <c r="H168" s="11">
        <v>110.3</v>
      </c>
      <c r="I168" s="11">
        <f t="shared" si="15"/>
        <v>164.67034174947696</v>
      </c>
      <c r="J168" s="40">
        <v>17.8899993896484</v>
      </c>
      <c r="K168" s="41">
        <f t="shared" si="16"/>
        <v>26.708543185778204</v>
      </c>
      <c r="L168" s="4"/>
    </row>
    <row r="169" spans="1:12" ht="12.75">
      <c r="A169" s="4">
        <f t="shared" si="18"/>
        <v>34131</v>
      </c>
      <c r="B169" s="30">
        <v>1.44376543209877</v>
      </c>
      <c r="C169" s="30">
        <f t="shared" si="17"/>
        <v>0.6710453285280897</v>
      </c>
      <c r="D169" s="11">
        <v>109.725</v>
      </c>
      <c r="E169" s="11">
        <f t="shared" si="13"/>
        <v>163.5135442201457</v>
      </c>
      <c r="F169" s="11">
        <v>88.9000015258789</v>
      </c>
      <c r="G169" s="11">
        <f t="shared" si="14"/>
        <v>132.47987542194414</v>
      </c>
      <c r="H169" s="11">
        <v>109.4</v>
      </c>
      <c r="I169" s="11">
        <f t="shared" si="15"/>
        <v>163.02922522382266</v>
      </c>
      <c r="J169" s="40">
        <v>16.7999992370605</v>
      </c>
      <c r="K169" s="41">
        <f t="shared" si="16"/>
        <v>25.03556544221924</v>
      </c>
      <c r="L169" s="4"/>
    </row>
    <row r="170" spans="1:12" ht="12.75">
      <c r="A170" s="4">
        <f t="shared" si="18"/>
        <v>34161</v>
      </c>
      <c r="B170" s="30">
        <v>1.44465432098765</v>
      </c>
      <c r="C170" s="30">
        <f t="shared" si="17"/>
        <v>0.6714584737130359</v>
      </c>
      <c r="D170" s="11">
        <v>107.775</v>
      </c>
      <c r="E170" s="11">
        <f t="shared" si="13"/>
        <v>160.5088091360662</v>
      </c>
      <c r="F170" s="11">
        <v>85.5999984741211</v>
      </c>
      <c r="G170" s="11">
        <f t="shared" si="14"/>
        <v>127.4836819033195</v>
      </c>
      <c r="H170" s="11">
        <v>107.5</v>
      </c>
      <c r="I170" s="11">
        <f t="shared" si="15"/>
        <v>160.09925290769766</v>
      </c>
      <c r="J170" s="40">
        <v>15.8100004196167</v>
      </c>
      <c r="K170" s="41">
        <f t="shared" si="16"/>
        <v>23.54576051768391</v>
      </c>
      <c r="L170" s="4"/>
    </row>
    <row r="171" spans="1:12" ht="12.75">
      <c r="A171" s="4">
        <f t="shared" si="18"/>
        <v>34192</v>
      </c>
      <c r="B171" s="30">
        <v>1.44746913580247</v>
      </c>
      <c r="C171" s="30">
        <f t="shared" si="17"/>
        <v>0.6727667667987146</v>
      </c>
      <c r="D171" s="11">
        <v>106.16</v>
      </c>
      <c r="E171" s="11">
        <f t="shared" si="13"/>
        <v>157.79614160365037</v>
      </c>
      <c r="F171" s="11">
        <v>84.0999984741211</v>
      </c>
      <c r="G171" s="11">
        <f t="shared" si="14"/>
        <v>125.00617245750935</v>
      </c>
      <c r="H171" s="11">
        <v>106.4</v>
      </c>
      <c r="I171" s="11">
        <f t="shared" si="15"/>
        <v>158.1528774173738</v>
      </c>
      <c r="J171" s="40">
        <v>15.6400003433228</v>
      </c>
      <c r="K171" s="41">
        <f t="shared" si="16"/>
        <v>23.24728437128961</v>
      </c>
      <c r="L171" s="4"/>
    </row>
    <row r="172" spans="1:12" ht="12.75">
      <c r="A172" s="4">
        <f t="shared" si="18"/>
        <v>34223</v>
      </c>
      <c r="B172" s="30">
        <v>1.45087654320988</v>
      </c>
      <c r="C172" s="30">
        <f t="shared" si="17"/>
        <v>0.6743504900076922</v>
      </c>
      <c r="D172" s="11">
        <v>104.95</v>
      </c>
      <c r="E172" s="11">
        <f t="shared" si="13"/>
        <v>155.63123561874013</v>
      </c>
      <c r="F172" s="11">
        <v>85.5</v>
      </c>
      <c r="G172" s="11">
        <f t="shared" si="14"/>
        <v>126.7886674168869</v>
      </c>
      <c r="H172" s="11">
        <v>110.3</v>
      </c>
      <c r="I172" s="11">
        <f t="shared" si="15"/>
        <v>163.5647955097383</v>
      </c>
      <c r="J172" s="40">
        <v>15.3199996948242</v>
      </c>
      <c r="K172" s="41">
        <f t="shared" si="16"/>
        <v>22.718156095133033</v>
      </c>
      <c r="L172" s="4"/>
    </row>
    <row r="173" spans="1:12" ht="12.75">
      <c r="A173" s="4">
        <f t="shared" si="18"/>
        <v>34254</v>
      </c>
      <c r="B173" s="30">
        <v>1.45635802469136</v>
      </c>
      <c r="C173" s="30">
        <f t="shared" si="17"/>
        <v>0.676898218648219</v>
      </c>
      <c r="D173" s="11">
        <v>109.175</v>
      </c>
      <c r="E173" s="11">
        <f t="shared" si="13"/>
        <v>161.28717286038207</v>
      </c>
      <c r="F173" s="11">
        <v>88.6999969482422</v>
      </c>
      <c r="G173" s="11">
        <f t="shared" si="14"/>
        <v>131.03889847040534</v>
      </c>
      <c r="H173" s="11">
        <v>121.7</v>
      </c>
      <c r="I173" s="11">
        <f t="shared" si="15"/>
        <v>179.7906932641035</v>
      </c>
      <c r="J173" s="40">
        <v>15.5900001525879</v>
      </c>
      <c r="K173" s="41">
        <f t="shared" si="16"/>
        <v>23.031527817758896</v>
      </c>
      <c r="L173" s="4"/>
    </row>
    <row r="174" spans="1:12" ht="12.75">
      <c r="A174" s="4">
        <f t="shared" si="18"/>
        <v>34284</v>
      </c>
      <c r="B174" s="30">
        <v>1.45983950617284</v>
      </c>
      <c r="C174" s="30">
        <f t="shared" si="17"/>
        <v>0.6785163706226072</v>
      </c>
      <c r="D174" s="11">
        <v>106.64</v>
      </c>
      <c r="E174" s="11">
        <f t="shared" si="13"/>
        <v>157.16643638553194</v>
      </c>
      <c r="F174" s="11">
        <v>88.5</v>
      </c>
      <c r="G174" s="11">
        <f t="shared" si="14"/>
        <v>130.4316355975204</v>
      </c>
      <c r="H174" s="11">
        <v>119</v>
      </c>
      <c r="I174" s="11">
        <f t="shared" si="15"/>
        <v>175.38265125542293</v>
      </c>
      <c r="J174" s="40">
        <v>14.0500001907349</v>
      </c>
      <c r="K174" s="41">
        <f t="shared" si="16"/>
        <v>20.706943559582225</v>
      </c>
      <c r="L174" s="4"/>
    </row>
    <row r="175" spans="1:12" ht="12.75">
      <c r="A175" s="4">
        <f t="shared" si="18"/>
        <v>34314</v>
      </c>
      <c r="B175" s="30">
        <v>1.4628024691358</v>
      </c>
      <c r="C175" s="30">
        <f t="shared" si="17"/>
        <v>0.6798935212391071</v>
      </c>
      <c r="D175" s="11">
        <v>101.4</v>
      </c>
      <c r="E175" s="11">
        <f t="shared" si="13"/>
        <v>149.14100051313673</v>
      </c>
      <c r="F175" s="11">
        <v>86.5999984741211</v>
      </c>
      <c r="G175" s="11">
        <f t="shared" si="14"/>
        <v>127.37288379552794</v>
      </c>
      <c r="H175" s="11">
        <v>109.6</v>
      </c>
      <c r="I175" s="11">
        <f t="shared" si="15"/>
        <v>161.20171258619115</v>
      </c>
      <c r="J175" s="40">
        <v>12.5600004196167</v>
      </c>
      <c r="K175" s="41">
        <f t="shared" si="16"/>
        <v>18.473481548590254</v>
      </c>
      <c r="L175" s="4"/>
    </row>
    <row r="176" spans="1:12" ht="12.75">
      <c r="A176" s="4">
        <f t="shared" si="18"/>
        <v>34345</v>
      </c>
      <c r="B176" s="30">
        <v>1.46440740740741</v>
      </c>
      <c r="C176" s="30">
        <f t="shared" si="17"/>
        <v>0.6806394778230477</v>
      </c>
      <c r="D176" s="11">
        <v>99.84</v>
      </c>
      <c r="E176" s="11">
        <f t="shared" si="13"/>
        <v>146.68558503148765</v>
      </c>
      <c r="F176" s="11">
        <v>89.5999984741211</v>
      </c>
      <c r="G176" s="11">
        <f t="shared" si="14"/>
        <v>131.6409074018114</v>
      </c>
      <c r="H176" s="11">
        <v>108.4</v>
      </c>
      <c r="I176" s="11">
        <f t="shared" si="15"/>
        <v>159.26199336351422</v>
      </c>
      <c r="J176" s="40">
        <v>12.9300003051758</v>
      </c>
      <c r="K176" s="41">
        <f t="shared" si="16"/>
        <v>18.99684153868215</v>
      </c>
      <c r="L176" s="4"/>
    </row>
    <row r="177" spans="1:12" ht="12.75">
      <c r="A177" s="4">
        <f t="shared" si="18"/>
        <v>34376</v>
      </c>
      <c r="B177" s="30">
        <v>1.46696296296296</v>
      </c>
      <c r="C177" s="30">
        <f t="shared" si="17"/>
        <v>0.6818272702297773</v>
      </c>
      <c r="D177" s="11">
        <v>100.9</v>
      </c>
      <c r="E177" s="11">
        <f t="shared" si="13"/>
        <v>147.98469407947923</v>
      </c>
      <c r="F177" s="11">
        <v>92.9000015258789</v>
      </c>
      <c r="G177" s="11">
        <f t="shared" si="14"/>
        <v>136.25151938345235</v>
      </c>
      <c r="H177" s="11">
        <v>111.2</v>
      </c>
      <c r="I177" s="11">
        <f t="shared" si="15"/>
        <v>163.0911593819434</v>
      </c>
      <c r="J177" s="40">
        <v>12.8999996185303</v>
      </c>
      <c r="K177" s="41">
        <f t="shared" si="16"/>
        <v>18.919747246517392</v>
      </c>
      <c r="L177" s="4"/>
    </row>
    <row r="178" spans="1:12" ht="12.75">
      <c r="A178" s="4">
        <f t="shared" si="18"/>
        <v>34405</v>
      </c>
      <c r="B178" s="30">
        <v>1.46962962962963</v>
      </c>
      <c r="C178" s="30">
        <f t="shared" si="17"/>
        <v>0.6830667057846301</v>
      </c>
      <c r="D178" s="11">
        <v>100.775</v>
      </c>
      <c r="E178" s="11">
        <f t="shared" si="13"/>
        <v>147.53317523248484</v>
      </c>
      <c r="F178" s="11">
        <v>91.4000015258789</v>
      </c>
      <c r="G178" s="11">
        <f t="shared" si="14"/>
        <v>133.80831001108285</v>
      </c>
      <c r="H178" s="11">
        <v>111</v>
      </c>
      <c r="I178" s="11">
        <f t="shared" si="15"/>
        <v>162.50243067036286</v>
      </c>
      <c r="J178" s="40">
        <v>13.1800003051758</v>
      </c>
      <c r="K178" s="41">
        <f t="shared" si="16"/>
        <v>19.295334106551277</v>
      </c>
      <c r="L178" s="4"/>
    </row>
    <row r="179" spans="1:12" ht="12.75">
      <c r="A179" s="4">
        <f t="shared" si="18"/>
        <v>34436</v>
      </c>
      <c r="B179" s="30">
        <v>1.47176543209877</v>
      </c>
      <c r="C179" s="30">
        <f t="shared" si="17"/>
        <v>0.6840594018540267</v>
      </c>
      <c r="D179" s="11">
        <v>102.725</v>
      </c>
      <c r="E179" s="11">
        <f t="shared" si="13"/>
        <v>150.16970707745753</v>
      </c>
      <c r="F179" s="11">
        <v>88.1999969482422</v>
      </c>
      <c r="G179" s="11">
        <f t="shared" si="14"/>
        <v>128.9361665217832</v>
      </c>
      <c r="H179" s="11">
        <v>110.7</v>
      </c>
      <c r="I179" s="11">
        <f t="shared" si="15"/>
        <v>161.82805133584375</v>
      </c>
      <c r="J179" s="40">
        <v>14.539999961853</v>
      </c>
      <c r="K179" s="41">
        <f t="shared" si="16"/>
        <v>21.255463958897142</v>
      </c>
      <c r="L179" s="4"/>
    </row>
    <row r="180" spans="1:12" ht="12.75">
      <c r="A180" s="4">
        <f t="shared" si="18"/>
        <v>34466</v>
      </c>
      <c r="B180" s="30">
        <v>1.47513580246914</v>
      </c>
      <c r="C180" s="30">
        <f t="shared" si="17"/>
        <v>0.6856259106802967</v>
      </c>
      <c r="D180" s="11">
        <v>104.74</v>
      </c>
      <c r="E180" s="11">
        <f t="shared" si="13"/>
        <v>152.76552179318037</v>
      </c>
      <c r="F180" s="11">
        <v>86.0999984741211</v>
      </c>
      <c r="G180" s="11">
        <f t="shared" si="14"/>
        <v>125.5786823877329</v>
      </c>
      <c r="H180" s="11">
        <v>110</v>
      </c>
      <c r="I180" s="11">
        <f t="shared" si="15"/>
        <v>160.4373438729219</v>
      </c>
      <c r="J180" s="40">
        <v>15.7399997711182</v>
      </c>
      <c r="K180" s="41">
        <f t="shared" si="16"/>
        <v>22.957125053078208</v>
      </c>
      <c r="L180" s="4"/>
    </row>
    <row r="181" spans="1:12" ht="12.75">
      <c r="A181" s="4">
        <f t="shared" si="18"/>
        <v>34497</v>
      </c>
      <c r="B181" s="30">
        <v>1.4790987654321</v>
      </c>
      <c r="C181" s="30">
        <f t="shared" si="17"/>
        <v>0.6874678496298657</v>
      </c>
      <c r="D181" s="11">
        <v>107.8</v>
      </c>
      <c r="E181" s="11">
        <f t="shared" si="13"/>
        <v>156.80733296551944</v>
      </c>
      <c r="F181" s="11">
        <v>85.1999969482422</v>
      </c>
      <c r="G181" s="11">
        <f t="shared" si="14"/>
        <v>123.93306391580941</v>
      </c>
      <c r="H181" s="11">
        <v>110.3</v>
      </c>
      <c r="I181" s="11">
        <f t="shared" si="15"/>
        <v>160.44386666138027</v>
      </c>
      <c r="J181" s="40">
        <v>17.0400009155273</v>
      </c>
      <c r="K181" s="41">
        <f t="shared" si="16"/>
        <v>24.78661500272584</v>
      </c>
      <c r="L181" s="4"/>
    </row>
    <row r="182" spans="1:12" ht="12.75">
      <c r="A182" s="4">
        <f t="shared" si="18"/>
        <v>34527</v>
      </c>
      <c r="B182" s="30">
        <v>1.48518518518519</v>
      </c>
      <c r="C182" s="30">
        <f t="shared" si="17"/>
        <v>0.6902967465212638</v>
      </c>
      <c r="D182" s="11">
        <v>110.575</v>
      </c>
      <c r="E182" s="11">
        <f t="shared" si="13"/>
        <v>160.1847329532414</v>
      </c>
      <c r="F182" s="11">
        <v>82.6999969482422</v>
      </c>
      <c r="G182" s="11">
        <f t="shared" si="14"/>
        <v>119.80354443941265</v>
      </c>
      <c r="H182" s="11">
        <v>111</v>
      </c>
      <c r="I182" s="11">
        <f t="shared" si="15"/>
        <v>160.80041019950073</v>
      </c>
      <c r="J182" s="40">
        <v>17.5200004577637</v>
      </c>
      <c r="K182" s="41">
        <f t="shared" si="16"/>
        <v>25.38038973246706</v>
      </c>
      <c r="L182" s="4"/>
    </row>
    <row r="183" spans="1:12" ht="12.75">
      <c r="A183" s="4">
        <f t="shared" si="18"/>
        <v>34558</v>
      </c>
      <c r="B183" s="30">
        <v>1.48918518518519</v>
      </c>
      <c r="C183" s="30">
        <f t="shared" si="17"/>
        <v>0.6921558998535405</v>
      </c>
      <c r="D183" s="11">
        <v>115.48</v>
      </c>
      <c r="E183" s="11">
        <f t="shared" si="13"/>
        <v>166.841025301432</v>
      </c>
      <c r="F183" s="11">
        <v>82.0999984741211</v>
      </c>
      <c r="G183" s="11">
        <f t="shared" si="14"/>
        <v>118.61489368434678</v>
      </c>
      <c r="H183" s="11">
        <v>112.3</v>
      </c>
      <c r="I183" s="11">
        <f t="shared" si="15"/>
        <v>162.24668463241093</v>
      </c>
      <c r="J183" s="40">
        <v>16.6599998474121</v>
      </c>
      <c r="K183" s="41">
        <f t="shared" si="16"/>
        <v>24.069721649324</v>
      </c>
      <c r="L183" s="4"/>
    </row>
    <row r="184" spans="1:12" ht="12.75">
      <c r="A184" s="4">
        <f t="shared" si="18"/>
        <v>34589</v>
      </c>
      <c r="B184" s="30">
        <v>1.49262962962963</v>
      </c>
      <c r="C184" s="30">
        <f t="shared" si="17"/>
        <v>0.6937568374452212</v>
      </c>
      <c r="D184" s="11">
        <v>114.375</v>
      </c>
      <c r="E184" s="11">
        <f t="shared" si="13"/>
        <v>164.86324000955307</v>
      </c>
      <c r="F184" s="11">
        <v>83.1999969482422</v>
      </c>
      <c r="G184" s="11">
        <f t="shared" si="14"/>
        <v>119.92674155778917</v>
      </c>
      <c r="H184" s="11">
        <v>112.5</v>
      </c>
      <c r="I184" s="11">
        <f t="shared" si="15"/>
        <v>162.1605639438227</v>
      </c>
      <c r="J184" s="40">
        <v>15.9099998474121</v>
      </c>
      <c r="K184" s="41">
        <f t="shared" si="16"/>
        <v>22.933107089799815</v>
      </c>
      <c r="L184" s="4"/>
    </row>
    <row r="185" spans="1:12" ht="12.75">
      <c r="A185" s="4">
        <f t="shared" si="18"/>
        <v>34620</v>
      </c>
      <c r="B185" s="30">
        <v>1.49443209876543</v>
      </c>
      <c r="C185" s="30">
        <f t="shared" si="17"/>
        <v>0.6945946040702583</v>
      </c>
      <c r="D185" s="11">
        <v>111.36</v>
      </c>
      <c r="E185" s="11">
        <f t="shared" si="13"/>
        <v>160.32373322142297</v>
      </c>
      <c r="F185" s="11">
        <v>84.6999969482422</v>
      </c>
      <c r="G185" s="11">
        <f t="shared" si="14"/>
        <v>121.94162818413544</v>
      </c>
      <c r="H185" s="11">
        <v>112.2</v>
      </c>
      <c r="I185" s="11">
        <f t="shared" si="15"/>
        <v>161.53307172632594</v>
      </c>
      <c r="J185" s="40">
        <v>16.2700004577637</v>
      </c>
      <c r="K185" s="41">
        <f t="shared" si="16"/>
        <v>23.4237357480508</v>
      </c>
      <c r="L185" s="4"/>
    </row>
    <row r="186" spans="1:12" ht="12.75">
      <c r="A186" s="4">
        <f t="shared" si="18"/>
        <v>34650</v>
      </c>
      <c r="B186" s="30">
        <v>1.49758024691358</v>
      </c>
      <c r="C186" s="30">
        <f t="shared" si="17"/>
        <v>0.6960578266002917</v>
      </c>
      <c r="D186" s="11">
        <v>111.575</v>
      </c>
      <c r="E186" s="11">
        <f t="shared" si="13"/>
        <v>160.29559001578684</v>
      </c>
      <c r="F186" s="11">
        <v>85.6999969482422</v>
      </c>
      <c r="G186" s="11">
        <f t="shared" si="14"/>
        <v>123.12195003512987</v>
      </c>
      <c r="H186" s="11">
        <v>113.1</v>
      </c>
      <c r="I186" s="11">
        <f t="shared" si="15"/>
        <v>162.48649993982065</v>
      </c>
      <c r="J186" s="40">
        <v>16.4599990844727</v>
      </c>
      <c r="K186" s="41">
        <f t="shared" si="16"/>
        <v>23.64745924180921</v>
      </c>
      <c r="L186" s="4"/>
    </row>
    <row r="187" spans="1:12" ht="12.75">
      <c r="A187" s="4">
        <f t="shared" si="18"/>
        <v>34680</v>
      </c>
      <c r="B187" s="30">
        <v>1.50098765432099</v>
      </c>
      <c r="C187" s="30">
        <f t="shared" si="17"/>
        <v>0.6976415498092694</v>
      </c>
      <c r="D187" s="11">
        <v>109.05</v>
      </c>
      <c r="E187" s="11">
        <f t="shared" si="13"/>
        <v>156.3123641787298</v>
      </c>
      <c r="F187" s="11">
        <v>86.8000030517578</v>
      </c>
      <c r="G187" s="11">
        <f t="shared" si="14"/>
        <v>124.41919933737941</v>
      </c>
      <c r="H187" s="11">
        <v>111.3</v>
      </c>
      <c r="I187" s="11">
        <f t="shared" si="15"/>
        <v>159.5375161218948</v>
      </c>
      <c r="J187" s="40">
        <v>15.7799997329712</v>
      </c>
      <c r="K187" s="41">
        <f t="shared" si="16"/>
        <v>22.61906524530448</v>
      </c>
      <c r="L187" s="4"/>
    </row>
    <row r="188" spans="1:12" ht="12.75">
      <c r="A188" s="4">
        <f t="shared" si="18"/>
        <v>34711</v>
      </c>
      <c r="B188" s="30">
        <v>1.5048024691358</v>
      </c>
      <c r="C188" s="30">
        <f t="shared" si="17"/>
        <v>0.6994146312280125</v>
      </c>
      <c r="D188" s="11">
        <v>108.18</v>
      </c>
      <c r="E188" s="11">
        <f t="shared" si="13"/>
        <v>154.67220039429344</v>
      </c>
      <c r="F188" s="11">
        <v>86.9000015258789</v>
      </c>
      <c r="G188" s="11">
        <f t="shared" si="14"/>
        <v>124.24675956993111</v>
      </c>
      <c r="H188" s="11">
        <v>109.8</v>
      </c>
      <c r="I188" s="11">
        <f t="shared" si="15"/>
        <v>156.98842302914974</v>
      </c>
      <c r="J188" s="40">
        <v>16.5599994659424</v>
      </c>
      <c r="K188" s="41">
        <f t="shared" si="16"/>
        <v>23.676941726064296</v>
      </c>
      <c r="L188" s="4"/>
    </row>
    <row r="189" spans="1:12" ht="12.75">
      <c r="A189" s="4">
        <f t="shared" si="18"/>
        <v>34742</v>
      </c>
      <c r="B189" s="30">
        <v>1.50861728395062</v>
      </c>
      <c r="C189" s="30">
        <f t="shared" si="17"/>
        <v>0.7011877126467604</v>
      </c>
      <c r="D189" s="11">
        <v>107.25</v>
      </c>
      <c r="E189" s="11">
        <f t="shared" si="13"/>
        <v>152.95476242041576</v>
      </c>
      <c r="F189" s="11">
        <v>87.4000015258789</v>
      </c>
      <c r="G189" s="11">
        <f t="shared" si="14"/>
        <v>124.64565472200265</v>
      </c>
      <c r="H189" s="11">
        <v>108.8</v>
      </c>
      <c r="I189" s="11">
        <f t="shared" si="15"/>
        <v>155.16529744840312</v>
      </c>
      <c r="J189" s="40">
        <v>17.2099990844727</v>
      </c>
      <c r="K189" s="41">
        <f t="shared" si="16"/>
        <v>24.54406826313375</v>
      </c>
      <c r="L189" s="4"/>
    </row>
    <row r="190" spans="1:12" ht="12.75">
      <c r="A190" s="4">
        <f t="shared" si="18"/>
        <v>34771</v>
      </c>
      <c r="B190" s="30">
        <v>1.51258024691358</v>
      </c>
      <c r="C190" s="30">
        <f t="shared" si="17"/>
        <v>0.7030296515963295</v>
      </c>
      <c r="D190" s="11">
        <v>107.2</v>
      </c>
      <c r="E190" s="11">
        <f t="shared" si="13"/>
        <v>152.48289991266662</v>
      </c>
      <c r="F190" s="11">
        <v>86.5999984741211</v>
      </c>
      <c r="G190" s="11">
        <f t="shared" si="14"/>
        <v>123.18114645304561</v>
      </c>
      <c r="H190" s="11">
        <v>108.8</v>
      </c>
      <c r="I190" s="11">
        <f t="shared" si="15"/>
        <v>154.75876409046762</v>
      </c>
      <c r="J190" s="40">
        <v>17.2099990844727</v>
      </c>
      <c r="K190" s="41">
        <f t="shared" si="16"/>
        <v>24.47976276021208</v>
      </c>
      <c r="L190" s="4"/>
    </row>
    <row r="191" spans="1:12" ht="12.75">
      <c r="A191" s="4">
        <f t="shared" si="18"/>
        <v>34802</v>
      </c>
      <c r="B191" s="30">
        <v>1.51758024691358</v>
      </c>
      <c r="C191" s="30">
        <f t="shared" si="17"/>
        <v>0.7053535932616753</v>
      </c>
      <c r="D191" s="11">
        <v>111.125</v>
      </c>
      <c r="E191" s="11">
        <f t="shared" si="13"/>
        <v>157.54509661762555</v>
      </c>
      <c r="F191" s="11">
        <v>85.4000015258789</v>
      </c>
      <c r="G191" s="11">
        <f t="shared" si="14"/>
        <v>121.07402917021338</v>
      </c>
      <c r="H191" s="11">
        <v>110.4</v>
      </c>
      <c r="I191" s="11">
        <f t="shared" si="15"/>
        <v>156.51724334385477</v>
      </c>
      <c r="J191" s="40">
        <v>18.7000007629395</v>
      </c>
      <c r="K191" s="41">
        <f t="shared" si="16"/>
        <v>26.51152690166007</v>
      </c>
      <c r="L191" s="4"/>
    </row>
    <row r="192" spans="1:12" ht="12.75">
      <c r="A192" s="4">
        <f t="shared" si="18"/>
        <v>34832</v>
      </c>
      <c r="B192" s="30">
        <v>1.52117283950617</v>
      </c>
      <c r="C192" s="30">
        <f t="shared" si="17"/>
        <v>0.707023388384182</v>
      </c>
      <c r="D192" s="11">
        <v>117.84</v>
      </c>
      <c r="E192" s="11">
        <f t="shared" si="13"/>
        <v>166.67058252388134</v>
      </c>
      <c r="F192" s="11">
        <v>86.4000015258789</v>
      </c>
      <c r="G192" s="11">
        <f t="shared" si="14"/>
        <v>122.20246592313707</v>
      </c>
      <c r="H192" s="11">
        <v>112.6</v>
      </c>
      <c r="I192" s="11">
        <f t="shared" si="15"/>
        <v>159.25922939739507</v>
      </c>
      <c r="J192" s="40">
        <v>18.5599994659424</v>
      </c>
      <c r="K192" s="41">
        <f t="shared" si="16"/>
        <v>26.250898868224255</v>
      </c>
      <c r="L192" s="4"/>
    </row>
    <row r="193" spans="1:12" ht="12.75">
      <c r="A193" s="4">
        <f t="shared" si="18"/>
        <v>34863</v>
      </c>
      <c r="B193" s="30">
        <v>1.52424691358025</v>
      </c>
      <c r="C193" s="30">
        <f t="shared" si="17"/>
        <v>0.7084521821488048</v>
      </c>
      <c r="D193" s="11">
        <v>119.15</v>
      </c>
      <c r="E193" s="11">
        <f t="shared" si="13"/>
        <v>168.1835457667819</v>
      </c>
      <c r="F193" s="11">
        <v>84.5999984741211</v>
      </c>
      <c r="G193" s="11">
        <f t="shared" si="14"/>
        <v>119.41525568814119</v>
      </c>
      <c r="H193" s="11">
        <v>112</v>
      </c>
      <c r="I193" s="11">
        <f t="shared" si="15"/>
        <v>158.09112149290448</v>
      </c>
      <c r="J193" s="40">
        <v>17.4300003051758</v>
      </c>
      <c r="K193" s="41">
        <f t="shared" si="16"/>
        <v>24.602931213097406</v>
      </c>
      <c r="L193" s="4"/>
    </row>
    <row r="194" spans="1:12" ht="12.75">
      <c r="A194" s="4">
        <f t="shared" si="18"/>
        <v>34893</v>
      </c>
      <c r="B194" s="30">
        <v>1.52601234567901</v>
      </c>
      <c r="C194" s="30">
        <f t="shared" si="17"/>
        <v>0.7092727343911343</v>
      </c>
      <c r="D194" s="11">
        <v>115.38</v>
      </c>
      <c r="E194" s="11">
        <f t="shared" si="13"/>
        <v>162.6736717844461</v>
      </c>
      <c r="F194" s="11">
        <v>82</v>
      </c>
      <c r="G194" s="11">
        <f t="shared" si="14"/>
        <v>115.61138053670118</v>
      </c>
      <c r="H194" s="11">
        <v>110</v>
      </c>
      <c r="I194" s="11">
        <f t="shared" si="15"/>
        <v>155.08843730533084</v>
      </c>
      <c r="J194" s="40">
        <v>16.5</v>
      </c>
      <c r="K194" s="41">
        <f t="shared" si="16"/>
        <v>23.263265595799627</v>
      </c>
      <c r="L194" s="4"/>
    </row>
    <row r="195" spans="1:12" ht="12.75">
      <c r="A195" s="4">
        <f t="shared" si="18"/>
        <v>34924</v>
      </c>
      <c r="B195" s="30">
        <v>1.52864197530864</v>
      </c>
      <c r="C195" s="30">
        <f t="shared" si="17"/>
        <v>0.7104949555632792</v>
      </c>
      <c r="D195" s="11">
        <v>112.325</v>
      </c>
      <c r="E195" s="11">
        <f t="shared" si="13"/>
        <v>158.09401477164454</v>
      </c>
      <c r="F195" s="11">
        <v>80.6999969482422</v>
      </c>
      <c r="G195" s="11">
        <f t="shared" si="14"/>
        <v>113.58278664239548</v>
      </c>
      <c r="H195" s="11">
        <v>110.5</v>
      </c>
      <c r="I195" s="11">
        <f t="shared" si="15"/>
        <v>155.52538288241016</v>
      </c>
      <c r="J195" s="40">
        <v>16.5400009155273</v>
      </c>
      <c r="K195" s="41">
        <f t="shared" si="16"/>
        <v>23.27954728744614</v>
      </c>
      <c r="L195" s="4"/>
    </row>
    <row r="196" spans="1:12" ht="12.75">
      <c r="A196" s="4">
        <f t="shared" si="18"/>
        <v>34955</v>
      </c>
      <c r="B196" s="30">
        <v>1.53134567901235</v>
      </c>
      <c r="C196" s="30">
        <f t="shared" si="17"/>
        <v>0.7117516055008396</v>
      </c>
      <c r="D196" s="11">
        <v>111.075</v>
      </c>
      <c r="E196" s="11">
        <f t="shared" si="13"/>
        <v>156.05865746075787</v>
      </c>
      <c r="F196" s="11">
        <v>82.3000030517578</v>
      </c>
      <c r="G196" s="11">
        <f t="shared" si="14"/>
        <v>115.63023169276254</v>
      </c>
      <c r="H196" s="11">
        <v>111.9</v>
      </c>
      <c r="I196" s="11">
        <f t="shared" si="15"/>
        <v>157.21776970388302</v>
      </c>
      <c r="J196" s="40">
        <v>16.7099990844727</v>
      </c>
      <c r="K196" s="41">
        <f t="shared" si="16"/>
        <v>23.47729032899665</v>
      </c>
      <c r="L196" s="4"/>
    </row>
    <row r="197" spans="1:12" ht="12.75">
      <c r="A197" s="4">
        <f t="shared" si="18"/>
        <v>34986</v>
      </c>
      <c r="B197" s="30">
        <v>1.53343209876543</v>
      </c>
      <c r="C197" s="30">
        <f t="shared" si="17"/>
        <v>0.7127213490599562</v>
      </c>
      <c r="D197" s="11">
        <v>108.72</v>
      </c>
      <c r="E197" s="11">
        <f t="shared" si="13"/>
        <v>152.5420841446608</v>
      </c>
      <c r="F197" s="11">
        <v>84</v>
      </c>
      <c r="G197" s="11">
        <f t="shared" si="14"/>
        <v>117.85812240757457</v>
      </c>
      <c r="H197" s="11">
        <v>111.5</v>
      </c>
      <c r="I197" s="11">
        <f t="shared" si="15"/>
        <v>156.4426267671972</v>
      </c>
      <c r="J197" s="40">
        <v>16.2900009155273</v>
      </c>
      <c r="K197" s="41">
        <f t="shared" si="16"/>
        <v>22.856058594306173</v>
      </c>
      <c r="L197" s="4"/>
    </row>
    <row r="198" spans="1:12" ht="12.75">
      <c r="A198" s="4">
        <f t="shared" si="18"/>
        <v>35016</v>
      </c>
      <c r="B198" s="30">
        <v>1.5368024691358</v>
      </c>
      <c r="C198" s="30">
        <f t="shared" si="17"/>
        <v>0.7142878578862263</v>
      </c>
      <c r="D198" s="11">
        <v>106.225</v>
      </c>
      <c r="E198" s="11">
        <f t="shared" si="13"/>
        <v>148.71455370156914</v>
      </c>
      <c r="F198" s="11">
        <v>86.3000030517578</v>
      </c>
      <c r="G198" s="11">
        <f t="shared" si="14"/>
        <v>120.81964168779682</v>
      </c>
      <c r="H198" s="11">
        <v>112</v>
      </c>
      <c r="I198" s="11">
        <f t="shared" si="15"/>
        <v>156.79952943822778</v>
      </c>
      <c r="J198" s="40">
        <v>16.5200004577637</v>
      </c>
      <c r="K198" s="41">
        <f t="shared" si="16"/>
        <v>23.127931233005853</v>
      </c>
      <c r="L198" s="4"/>
    </row>
    <row r="199" spans="1:12" ht="12.75">
      <c r="A199" s="4">
        <f t="shared" si="18"/>
        <v>35046</v>
      </c>
      <c r="B199" s="30">
        <v>1.54076543209877</v>
      </c>
      <c r="C199" s="30">
        <f t="shared" si="17"/>
        <v>0.7161297968358</v>
      </c>
      <c r="D199" s="11">
        <v>107.125</v>
      </c>
      <c r="E199" s="11">
        <f t="shared" si="13"/>
        <v>149.5888042549394</v>
      </c>
      <c r="F199" s="11">
        <v>91.0999984741211</v>
      </c>
      <c r="G199" s="11">
        <f t="shared" si="14"/>
        <v>127.2115737630859</v>
      </c>
      <c r="H199" s="11">
        <v>113</v>
      </c>
      <c r="I199" s="11">
        <f t="shared" si="15"/>
        <v>157.79262432493022</v>
      </c>
      <c r="J199" s="40">
        <v>17.5300006866455</v>
      </c>
      <c r="K199" s="41">
        <f t="shared" si="16"/>
        <v>24.47880365277542</v>
      </c>
      <c r="L199" s="4"/>
    </row>
    <row r="200" spans="1:12" ht="12.75">
      <c r="A200" s="4">
        <f t="shared" si="18"/>
        <v>35077</v>
      </c>
      <c r="B200" s="30">
        <v>1.54616049382716</v>
      </c>
      <c r="C200" s="30">
        <f t="shared" si="17"/>
        <v>0.7186373585833438</v>
      </c>
      <c r="D200" s="11">
        <v>109.04</v>
      </c>
      <c r="E200" s="11">
        <f aca="true" t="shared" si="19" ref="E200:E263">+D200/C200</f>
        <v>151.73160523542992</v>
      </c>
      <c r="F200" s="11">
        <v>94.5999984741211</v>
      </c>
      <c r="G200" s="11">
        <f aca="true" t="shared" si="20" ref="G200:G263">+F200/C200</f>
        <v>131.63801929335668</v>
      </c>
      <c r="H200" s="11">
        <v>114.5</v>
      </c>
      <c r="I200" s="11">
        <f aca="true" t="shared" si="21" ref="I200:I263">+H200/C200</f>
        <v>159.3293176766024</v>
      </c>
      <c r="J200" s="40">
        <v>17.4799995422363</v>
      </c>
      <c r="K200" s="41">
        <f aca="true" t="shared" si="22" ref="K200:K263">+J200/C200</f>
        <v>24.32381135416447</v>
      </c>
      <c r="L200" s="4"/>
    </row>
    <row r="201" spans="1:12" ht="12.75">
      <c r="A201" s="4">
        <f t="shared" si="18"/>
        <v>35108</v>
      </c>
      <c r="B201" s="30">
        <v>1.55067901234568</v>
      </c>
      <c r="C201" s="30">
        <f aca="true" t="shared" si="23" ref="C201:C264">+B201/B$355</f>
        <v>0.7207375132735088</v>
      </c>
      <c r="D201" s="11">
        <v>108.925</v>
      </c>
      <c r="E201" s="11">
        <f t="shared" si="19"/>
        <v>151.12991622327925</v>
      </c>
      <c r="F201" s="11">
        <v>95.9000015258789</v>
      </c>
      <c r="G201" s="11">
        <f t="shared" si="20"/>
        <v>133.0581519065268</v>
      </c>
      <c r="H201" s="11">
        <v>114.5</v>
      </c>
      <c r="I201" s="11">
        <f t="shared" si="21"/>
        <v>158.8650484972731</v>
      </c>
      <c r="J201" s="40">
        <v>17.7700004577637</v>
      </c>
      <c r="K201" s="41">
        <f t="shared" si="22"/>
        <v>24.655301174840137</v>
      </c>
      <c r="L201" s="4"/>
    </row>
    <row r="202" spans="1:12" ht="12.75">
      <c r="A202" s="4">
        <f t="shared" si="18"/>
        <v>35137</v>
      </c>
      <c r="B202" s="30">
        <v>1.55516049382716</v>
      </c>
      <c r="C202" s="30">
        <f t="shared" si="23"/>
        <v>0.7228204535809662</v>
      </c>
      <c r="D202" s="11">
        <v>113.7</v>
      </c>
      <c r="E202" s="11">
        <f t="shared" si="19"/>
        <v>157.30047404817105</v>
      </c>
      <c r="F202" s="11">
        <v>99.0999984741211</v>
      </c>
      <c r="G202" s="11">
        <f t="shared" si="20"/>
        <v>137.1018182775046</v>
      </c>
      <c r="H202" s="11">
        <v>118.3</v>
      </c>
      <c r="I202" s="11">
        <f t="shared" si="21"/>
        <v>163.66443342039256</v>
      </c>
      <c r="J202" s="40">
        <v>19.8999996185303</v>
      </c>
      <c r="K202" s="41">
        <f t="shared" si="22"/>
        <v>27.53104110425012</v>
      </c>
      <c r="L202" s="4"/>
    </row>
    <row r="203" spans="1:12" ht="12.75">
      <c r="A203" s="4">
        <f t="shared" si="18"/>
        <v>35168</v>
      </c>
      <c r="B203" s="30">
        <v>1.5601975308642</v>
      </c>
      <c r="C203" s="30">
        <f t="shared" si="23"/>
        <v>0.7251616096290199</v>
      </c>
      <c r="D203" s="11">
        <v>123.06</v>
      </c>
      <c r="E203" s="11">
        <f t="shared" si="19"/>
        <v>169.7001032127933</v>
      </c>
      <c r="F203" s="11">
        <v>101.5</v>
      </c>
      <c r="G203" s="11">
        <f t="shared" si="20"/>
        <v>139.96879957824248</v>
      </c>
      <c r="H203" s="11">
        <v>127.5</v>
      </c>
      <c r="I203" s="11">
        <f t="shared" si="21"/>
        <v>175.8228763174967</v>
      </c>
      <c r="J203" s="40">
        <v>21.3299999237061</v>
      </c>
      <c r="K203" s="41">
        <f t="shared" si="22"/>
        <v>29.414132850494056</v>
      </c>
      <c r="L203" s="4"/>
    </row>
    <row r="204" spans="1:12" ht="12.75">
      <c r="A204" s="4">
        <f t="shared" si="18"/>
        <v>35198</v>
      </c>
      <c r="B204" s="30">
        <v>1.56416049382716</v>
      </c>
      <c r="C204" s="30">
        <f t="shared" si="23"/>
        <v>0.727003548578589</v>
      </c>
      <c r="D204" s="11">
        <v>127.915</v>
      </c>
      <c r="E204" s="11">
        <f t="shared" si="19"/>
        <v>175.94824708915766</v>
      </c>
      <c r="F204" s="11">
        <v>97.8000030517578</v>
      </c>
      <c r="G204" s="11">
        <f t="shared" si="20"/>
        <v>134.52479460791193</v>
      </c>
      <c r="H204" s="11">
        <v>127.3</v>
      </c>
      <c r="I204" s="11">
        <f t="shared" si="21"/>
        <v>175.10230898995246</v>
      </c>
      <c r="J204" s="40">
        <v>20.1200008392334</v>
      </c>
      <c r="K204" s="41">
        <f t="shared" si="22"/>
        <v>27.6752443348747</v>
      </c>
      <c r="L204" s="4"/>
    </row>
    <row r="205" spans="1:12" ht="12.75">
      <c r="A205" s="4">
        <f t="shared" si="18"/>
        <v>35229</v>
      </c>
      <c r="B205" s="30">
        <v>1.56764197530864</v>
      </c>
      <c r="C205" s="30">
        <f t="shared" si="23"/>
        <v>0.7286217005529771</v>
      </c>
      <c r="D205" s="11">
        <v>125.58</v>
      </c>
      <c r="E205" s="11">
        <f t="shared" si="19"/>
        <v>172.35281340741406</v>
      </c>
      <c r="F205" s="11">
        <v>91</v>
      </c>
      <c r="G205" s="11">
        <f t="shared" si="20"/>
        <v>124.89334304885078</v>
      </c>
      <c r="H205" s="11">
        <v>120.1</v>
      </c>
      <c r="I205" s="11">
        <f t="shared" si="21"/>
        <v>164.83176373809866</v>
      </c>
      <c r="J205" s="40">
        <v>19.3199996948242</v>
      </c>
      <c r="K205" s="41">
        <f t="shared" si="22"/>
        <v>26.515817028454627</v>
      </c>
      <c r="L205" s="4"/>
    </row>
    <row r="206" spans="1:12" ht="12.75">
      <c r="A206" s="4">
        <f t="shared" si="18"/>
        <v>35259</v>
      </c>
      <c r="B206" s="30">
        <v>1.56930864197531</v>
      </c>
      <c r="C206" s="30">
        <f t="shared" si="23"/>
        <v>0.7293963477747607</v>
      </c>
      <c r="D206" s="11">
        <v>122.722</v>
      </c>
      <c r="E206" s="11">
        <f t="shared" si="19"/>
        <v>168.25145940804305</v>
      </c>
      <c r="F206" s="11">
        <v>87.9000015258789</v>
      </c>
      <c r="G206" s="11">
        <f t="shared" si="20"/>
        <v>120.51061373428021</v>
      </c>
      <c r="H206" s="11">
        <v>117.6</v>
      </c>
      <c r="I206" s="11">
        <f t="shared" si="21"/>
        <v>161.2292142108657</v>
      </c>
      <c r="J206" s="40">
        <v>19.6000003814697</v>
      </c>
      <c r="K206" s="41">
        <f t="shared" si="22"/>
        <v>26.87153622480466</v>
      </c>
      <c r="L206" s="4"/>
    </row>
    <row r="207" spans="1:12" ht="12.75">
      <c r="A207" s="4">
        <f t="shared" si="18"/>
        <v>35290</v>
      </c>
      <c r="B207" s="30">
        <v>1.57282716049383</v>
      </c>
      <c r="C207" s="30">
        <f t="shared" si="23"/>
        <v>0.7310317141318566</v>
      </c>
      <c r="D207" s="11">
        <v>120.65</v>
      </c>
      <c r="E207" s="11">
        <f t="shared" si="19"/>
        <v>165.04071939379403</v>
      </c>
      <c r="F207" s="11">
        <v>88.0999984741211</v>
      </c>
      <c r="G207" s="11">
        <f t="shared" si="20"/>
        <v>120.51460527775467</v>
      </c>
      <c r="H207" s="11">
        <v>120.1</v>
      </c>
      <c r="I207" s="11">
        <f t="shared" si="21"/>
        <v>164.2883580538306</v>
      </c>
      <c r="J207" s="40">
        <v>20.5300006866455</v>
      </c>
      <c r="K207" s="41">
        <f t="shared" si="22"/>
        <v>28.083597865553738</v>
      </c>
      <c r="L207" s="4"/>
    </row>
    <row r="208" spans="1:12" ht="12.75">
      <c r="A208" s="4">
        <f t="shared" si="18"/>
        <v>35321</v>
      </c>
      <c r="B208" s="30">
        <v>1.57686419753087</v>
      </c>
      <c r="C208" s="30">
        <f t="shared" si="23"/>
        <v>0.732908081846841</v>
      </c>
      <c r="D208" s="11">
        <v>120.216</v>
      </c>
      <c r="E208" s="11">
        <f t="shared" si="19"/>
        <v>164.02602587908433</v>
      </c>
      <c r="F208" s="11">
        <v>94.5</v>
      </c>
      <c r="G208" s="11">
        <f t="shared" si="20"/>
        <v>128.93840624853155</v>
      </c>
      <c r="H208" s="11">
        <v>126.5</v>
      </c>
      <c r="I208" s="11">
        <f t="shared" si="21"/>
        <v>172.60008878771686</v>
      </c>
      <c r="J208" s="40">
        <v>22.0400009155273</v>
      </c>
      <c r="K208" s="41">
        <f t="shared" si="22"/>
        <v>30.071985098034567</v>
      </c>
      <c r="L208" s="4"/>
    </row>
    <row r="209" spans="1:12" ht="12.75">
      <c r="A209" s="4">
        <f t="shared" si="18"/>
        <v>35352</v>
      </c>
      <c r="B209" s="30">
        <v>1.5827037037037</v>
      </c>
      <c r="C209" s="30">
        <f t="shared" si="23"/>
        <v>0.7356222161868579</v>
      </c>
      <c r="D209" s="11">
        <v>120.4</v>
      </c>
      <c r="E209" s="11">
        <f t="shared" si="19"/>
        <v>163.67096772049746</v>
      </c>
      <c r="F209" s="11">
        <v>102.599998474121</v>
      </c>
      <c r="G209" s="11">
        <f t="shared" si="20"/>
        <v>139.47376277725036</v>
      </c>
      <c r="H209" s="11">
        <v>132.3</v>
      </c>
      <c r="I209" s="11">
        <f t="shared" si="21"/>
        <v>179.84774941380243</v>
      </c>
      <c r="J209" s="40">
        <v>23.2199993133545</v>
      </c>
      <c r="K209" s="41">
        <f t="shared" si="22"/>
        <v>31.565114269817418</v>
      </c>
      <c r="L209" s="4"/>
    </row>
    <row r="210" spans="1:12" ht="12.75">
      <c r="A210" s="4">
        <f t="shared" si="18"/>
        <v>35382</v>
      </c>
      <c r="B210" s="30">
        <v>1.58681481481481</v>
      </c>
      <c r="C210" s="30">
        <f t="shared" si="23"/>
        <v>0.7375330126672529</v>
      </c>
      <c r="D210" s="11">
        <v>123.225</v>
      </c>
      <c r="E210" s="11">
        <f t="shared" si="19"/>
        <v>167.07726689326444</v>
      </c>
      <c r="F210" s="11">
        <v>105.400001525879</v>
      </c>
      <c r="G210" s="11">
        <f t="shared" si="20"/>
        <v>142.90885928577615</v>
      </c>
      <c r="H210" s="11">
        <v>132.3</v>
      </c>
      <c r="I210" s="11">
        <f t="shared" si="21"/>
        <v>179.3818008519285</v>
      </c>
      <c r="J210" s="40">
        <v>22.6599998474121</v>
      </c>
      <c r="K210" s="41">
        <f t="shared" si="22"/>
        <v>30.724048223229076</v>
      </c>
      <c r="L210" s="4"/>
    </row>
    <row r="211" spans="1:12" ht="12.75">
      <c r="A211" s="4">
        <f t="shared" si="18"/>
        <v>35412</v>
      </c>
      <c r="B211" s="30">
        <v>1.59048148148148</v>
      </c>
      <c r="C211" s="30">
        <f t="shared" si="23"/>
        <v>0.7392372365551748</v>
      </c>
      <c r="D211" s="11">
        <v>123.52</v>
      </c>
      <c r="E211" s="11">
        <f t="shared" si="19"/>
        <v>167.09115002864277</v>
      </c>
      <c r="F211" s="11">
        <v>107.5</v>
      </c>
      <c r="G211" s="11">
        <f t="shared" si="20"/>
        <v>145.42016376359373</v>
      </c>
      <c r="H211" s="11">
        <v>130.9</v>
      </c>
      <c r="I211" s="11">
        <f t="shared" si="21"/>
        <v>177.07441336422715</v>
      </c>
      <c r="J211" s="40">
        <v>23.2199993133545</v>
      </c>
      <c r="K211" s="41">
        <f t="shared" si="22"/>
        <v>31.41075444407949</v>
      </c>
      <c r="L211" s="4"/>
    </row>
    <row r="212" spans="1:12" ht="12.75">
      <c r="A212" s="4">
        <f t="shared" si="18"/>
        <v>35443</v>
      </c>
      <c r="B212" s="30">
        <v>1.594</v>
      </c>
      <c r="C212" s="30">
        <f t="shared" si="23"/>
        <v>0.7408726029122708</v>
      </c>
      <c r="D212" s="11">
        <v>123.625</v>
      </c>
      <c r="E212" s="11">
        <f t="shared" si="19"/>
        <v>166.86404587515685</v>
      </c>
      <c r="F212" s="11">
        <v>107.900001525879</v>
      </c>
      <c r="G212" s="11">
        <f t="shared" si="20"/>
        <v>145.6390762753793</v>
      </c>
      <c r="H212" s="11">
        <v>129.1</v>
      </c>
      <c r="I212" s="11">
        <f t="shared" si="21"/>
        <v>174.25398036386449</v>
      </c>
      <c r="J212" s="40">
        <v>23.0200004577637</v>
      </c>
      <c r="K212" s="41">
        <f t="shared" si="22"/>
        <v>31.07146946354227</v>
      </c>
      <c r="L212" s="4"/>
    </row>
    <row r="213" spans="1:12" ht="12.75">
      <c r="A213" s="4">
        <f aca="true" t="shared" si="24" ref="A213:A276">+A201+366</f>
        <v>35474</v>
      </c>
      <c r="B213" s="30">
        <v>1.59655555555556</v>
      </c>
      <c r="C213" s="30">
        <f t="shared" si="23"/>
        <v>0.742060395319005</v>
      </c>
      <c r="D213" s="11">
        <v>123</v>
      </c>
      <c r="E213" s="11">
        <f t="shared" si="19"/>
        <v>165.7547024149206</v>
      </c>
      <c r="F213" s="11">
        <v>105.099998474121</v>
      </c>
      <c r="G213" s="11">
        <f t="shared" si="20"/>
        <v>141.63267456005312</v>
      </c>
      <c r="H213" s="11">
        <v>128</v>
      </c>
      <c r="I213" s="11">
        <f t="shared" si="21"/>
        <v>172.49269844804743</v>
      </c>
      <c r="J213" s="40">
        <v>20.8799991607666</v>
      </c>
      <c r="K213" s="41">
        <f t="shared" si="22"/>
        <v>28.137870303387476</v>
      </c>
      <c r="L213" s="4"/>
    </row>
    <row r="214" spans="1:12" ht="12.75">
      <c r="A214" s="4">
        <f t="shared" si="24"/>
        <v>35503</v>
      </c>
      <c r="B214" s="30">
        <v>1.59844444444444</v>
      </c>
      <c r="C214" s="30">
        <f t="shared" si="23"/>
        <v>0.7429383288370205</v>
      </c>
      <c r="D214" s="11">
        <v>120.5</v>
      </c>
      <c r="E214" s="11">
        <f t="shared" si="19"/>
        <v>162.19381249131146</v>
      </c>
      <c r="F214" s="11">
        <v>101.599998474121</v>
      </c>
      <c r="G214" s="11">
        <f t="shared" si="20"/>
        <v>136.75428300107146</v>
      </c>
      <c r="H214" s="11">
        <v>122.9</v>
      </c>
      <c r="I214" s="11">
        <f t="shared" si="21"/>
        <v>165.42422867371104</v>
      </c>
      <c r="J214" s="40">
        <v>19.1599998474121</v>
      </c>
      <c r="K214" s="41">
        <f t="shared" si="22"/>
        <v>25.789488984105514</v>
      </c>
      <c r="L214" s="4"/>
    </row>
    <row r="215" spans="1:12" ht="12.75">
      <c r="A215" s="4">
        <f t="shared" si="24"/>
        <v>35534</v>
      </c>
      <c r="B215" s="30">
        <v>1.59813580246914</v>
      </c>
      <c r="C215" s="30">
        <f t="shared" si="23"/>
        <v>0.7427948756478058</v>
      </c>
      <c r="D215" s="11">
        <v>119.9</v>
      </c>
      <c r="E215" s="11">
        <f t="shared" si="19"/>
        <v>161.417376359029</v>
      </c>
      <c r="F215" s="11">
        <v>99.1999969482422</v>
      </c>
      <c r="G215" s="11">
        <f t="shared" si="20"/>
        <v>133.54965172818132</v>
      </c>
      <c r="H215" s="11">
        <v>121.2</v>
      </c>
      <c r="I215" s="11">
        <f t="shared" si="21"/>
        <v>163.16752305850136</v>
      </c>
      <c r="J215" s="40">
        <v>17.8299999237061</v>
      </c>
      <c r="K215" s="41">
        <f t="shared" si="22"/>
        <v>24.003935013897628</v>
      </c>
      <c r="L215" s="4"/>
    </row>
    <row r="216" spans="1:12" ht="12.75">
      <c r="A216" s="4">
        <f t="shared" si="24"/>
        <v>35564</v>
      </c>
      <c r="B216" s="30">
        <v>1.59983950617284</v>
      </c>
      <c r="C216" s="30">
        <f t="shared" si="23"/>
        <v>0.7435867372522922</v>
      </c>
      <c r="D216" s="11">
        <v>120.025</v>
      </c>
      <c r="E216" s="11">
        <f t="shared" si="19"/>
        <v>161.4135836304953</v>
      </c>
      <c r="F216" s="11">
        <v>96.4000015258789</v>
      </c>
      <c r="G216" s="11">
        <f t="shared" si="20"/>
        <v>129.6419055053308</v>
      </c>
      <c r="H216" s="11">
        <v>119.6</v>
      </c>
      <c r="I216" s="11">
        <f t="shared" si="21"/>
        <v>160.84202959556123</v>
      </c>
      <c r="J216" s="40">
        <v>18.5499992370605</v>
      </c>
      <c r="K216" s="41">
        <f t="shared" si="22"/>
        <v>24.94665155756625</v>
      </c>
      <c r="L216" s="4"/>
    </row>
    <row r="217" spans="1:12" ht="12.75">
      <c r="A217" s="4">
        <f t="shared" si="24"/>
        <v>35595</v>
      </c>
      <c r="B217" s="30">
        <v>1.60202469135802</v>
      </c>
      <c r="C217" s="30">
        <f t="shared" si="23"/>
        <v>0.7446023858319595</v>
      </c>
      <c r="D217" s="11">
        <v>119.76</v>
      </c>
      <c r="E217" s="11">
        <f t="shared" si="19"/>
        <v>160.83751849141566</v>
      </c>
      <c r="F217" s="11">
        <v>92.3000030517578</v>
      </c>
      <c r="G217" s="11">
        <f t="shared" si="20"/>
        <v>123.9587796225352</v>
      </c>
      <c r="H217" s="11">
        <v>117.3</v>
      </c>
      <c r="I217" s="11">
        <f t="shared" si="21"/>
        <v>157.53374180897674</v>
      </c>
      <c r="J217" s="40">
        <v>17.3500003814697</v>
      </c>
      <c r="K217" s="41">
        <f t="shared" si="22"/>
        <v>23.301027114067317</v>
      </c>
      <c r="L217" s="4"/>
    </row>
    <row r="218" spans="1:12" ht="12.75">
      <c r="A218" s="4">
        <f t="shared" si="24"/>
        <v>35625</v>
      </c>
      <c r="B218" s="30">
        <v>1.60523456790123</v>
      </c>
      <c r="C218" s="30">
        <f t="shared" si="23"/>
        <v>0.7460942989998359</v>
      </c>
      <c r="D218" s="11">
        <v>117.425</v>
      </c>
      <c r="E218" s="11">
        <f t="shared" si="19"/>
        <v>157.38627162466204</v>
      </c>
      <c r="F218" s="11">
        <v>88.3000030517578</v>
      </c>
      <c r="G218" s="11">
        <f t="shared" si="20"/>
        <v>118.3496552247174</v>
      </c>
      <c r="H218" s="11">
        <v>115.1</v>
      </c>
      <c r="I218" s="11">
        <f t="shared" si="21"/>
        <v>154.27004355119098</v>
      </c>
      <c r="J218" s="40">
        <v>17.4899997711182</v>
      </c>
      <c r="K218" s="41">
        <f t="shared" si="22"/>
        <v>23.44207668462837</v>
      </c>
      <c r="L218" s="4"/>
    </row>
    <row r="219" spans="1:12" ht="12.75">
      <c r="A219" s="4">
        <f t="shared" si="24"/>
        <v>35656</v>
      </c>
      <c r="B219" s="30">
        <v>1.60797530864197</v>
      </c>
      <c r="C219" s="30">
        <f t="shared" si="23"/>
        <v>0.7473681633200991</v>
      </c>
      <c r="D219" s="11">
        <v>122.35</v>
      </c>
      <c r="E219" s="11">
        <f t="shared" si="19"/>
        <v>163.7078029340638</v>
      </c>
      <c r="F219" s="11">
        <v>86.9000015258789</v>
      </c>
      <c r="G219" s="11">
        <f t="shared" si="20"/>
        <v>116.27469002671376</v>
      </c>
      <c r="H219" s="11">
        <v>116.5</v>
      </c>
      <c r="I219" s="11">
        <f t="shared" si="21"/>
        <v>155.88033544600273</v>
      </c>
      <c r="J219" s="40">
        <v>17.9599990844727</v>
      </c>
      <c r="K219" s="41">
        <f t="shared" si="22"/>
        <v>24.030992977660997</v>
      </c>
      <c r="L219" s="4"/>
    </row>
    <row r="220" spans="1:12" ht="12.75">
      <c r="A220" s="4">
        <f t="shared" si="24"/>
        <v>35687</v>
      </c>
      <c r="B220" s="30">
        <v>1.61079012345679</v>
      </c>
      <c r="C220" s="30">
        <f t="shared" si="23"/>
        <v>0.7486764564057778</v>
      </c>
      <c r="D220" s="11">
        <v>123.14</v>
      </c>
      <c r="E220" s="11">
        <f t="shared" si="19"/>
        <v>164.4769231707467</v>
      </c>
      <c r="F220" s="11">
        <v>88.6999969482422</v>
      </c>
      <c r="G220" s="11">
        <f t="shared" si="20"/>
        <v>118.47573967274239</v>
      </c>
      <c r="H220" s="11">
        <v>116</v>
      </c>
      <c r="I220" s="11">
        <f t="shared" si="21"/>
        <v>154.9400932906173</v>
      </c>
      <c r="J220" s="40">
        <v>17.8500003814697</v>
      </c>
      <c r="K220" s="41">
        <f t="shared" si="22"/>
        <v>23.84207520984888</v>
      </c>
      <c r="L220" s="4"/>
    </row>
    <row r="221" spans="1:12" ht="12.75">
      <c r="A221" s="4">
        <f t="shared" si="24"/>
        <v>35718</v>
      </c>
      <c r="B221" s="30">
        <v>1.61456790123457</v>
      </c>
      <c r="C221" s="30">
        <f t="shared" si="23"/>
        <v>0.750432323441818</v>
      </c>
      <c r="D221" s="11">
        <v>119.675</v>
      </c>
      <c r="E221" s="11">
        <f t="shared" si="19"/>
        <v>159.47474044177224</v>
      </c>
      <c r="F221" s="11">
        <v>92.3000030517578</v>
      </c>
      <c r="G221" s="11">
        <f t="shared" si="20"/>
        <v>122.99577212829631</v>
      </c>
      <c r="H221" s="11">
        <v>118.3</v>
      </c>
      <c r="I221" s="11">
        <f t="shared" si="21"/>
        <v>157.64246329025826</v>
      </c>
      <c r="J221" s="40">
        <v>18.7299995422363</v>
      </c>
      <c r="K221" s="41">
        <f t="shared" si="22"/>
        <v>24.958945606623328</v>
      </c>
      <c r="L221" s="4"/>
    </row>
    <row r="222" spans="1:12" ht="12.75">
      <c r="A222" s="4">
        <f t="shared" si="24"/>
        <v>35748</v>
      </c>
      <c r="B222" s="30">
        <v>1.61686419753087</v>
      </c>
      <c r="C222" s="30">
        <f t="shared" si="23"/>
        <v>0.7514996151696082</v>
      </c>
      <c r="D222" s="11">
        <v>117.075</v>
      </c>
      <c r="E222" s="11">
        <f t="shared" si="19"/>
        <v>155.78850293034014</v>
      </c>
      <c r="F222" s="11">
        <v>94.0999984741211</v>
      </c>
      <c r="G222" s="11">
        <f t="shared" si="20"/>
        <v>125.21629628896535</v>
      </c>
      <c r="H222" s="11">
        <v>119.2</v>
      </c>
      <c r="I222" s="11">
        <f t="shared" si="21"/>
        <v>158.61618235572536</v>
      </c>
      <c r="J222" s="40">
        <v>17.8799991607666</v>
      </c>
      <c r="K222" s="41">
        <f t="shared" si="22"/>
        <v>23.792426236613856</v>
      </c>
      <c r="L222" s="4"/>
    </row>
    <row r="223" spans="1:12" ht="12.75">
      <c r="A223" s="4">
        <f t="shared" si="24"/>
        <v>35778</v>
      </c>
      <c r="B223" s="30">
        <v>1.61856790123457</v>
      </c>
      <c r="C223" s="30">
        <f t="shared" si="23"/>
        <v>0.7522914767740947</v>
      </c>
      <c r="D223" s="11">
        <v>113.14</v>
      </c>
      <c r="E223" s="11">
        <f t="shared" si="19"/>
        <v>150.39383469444087</v>
      </c>
      <c r="F223" s="11">
        <v>93.8000030517578</v>
      </c>
      <c r="G223" s="11">
        <f t="shared" si="20"/>
        <v>124.68571816602538</v>
      </c>
      <c r="H223" s="11">
        <v>111</v>
      </c>
      <c r="I223" s="11">
        <f t="shared" si="21"/>
        <v>147.54919260281895</v>
      </c>
      <c r="J223" s="40">
        <v>15.9499998092651</v>
      </c>
      <c r="K223" s="41">
        <f t="shared" si="22"/>
        <v>21.20188823308272</v>
      </c>
      <c r="L223" s="4"/>
    </row>
    <row r="224" spans="1:12" ht="12.75">
      <c r="A224" s="4">
        <f t="shared" si="24"/>
        <v>35809</v>
      </c>
      <c r="B224" s="30">
        <v>1.61859259259259</v>
      </c>
      <c r="C224" s="30">
        <f t="shared" si="23"/>
        <v>0.75230295302923</v>
      </c>
      <c r="D224" s="11">
        <v>108.625</v>
      </c>
      <c r="E224" s="11">
        <f t="shared" si="19"/>
        <v>144.38996891160613</v>
      </c>
      <c r="F224" s="11">
        <v>92.5</v>
      </c>
      <c r="G224" s="11">
        <f t="shared" si="20"/>
        <v>122.95578480389935</v>
      </c>
      <c r="H224" s="11">
        <v>112</v>
      </c>
      <c r="I224" s="11">
        <f t="shared" si="21"/>
        <v>148.87619349228893</v>
      </c>
      <c r="J224" s="40">
        <v>14.3299999237061</v>
      </c>
      <c r="K224" s="41">
        <f t="shared" si="22"/>
        <v>19.048177155233528</v>
      </c>
      <c r="L224" s="4"/>
    </row>
    <row r="225" spans="1:12" ht="12.75">
      <c r="A225" s="4">
        <f t="shared" si="24"/>
        <v>35840</v>
      </c>
      <c r="B225" s="30">
        <v>1.61992592592593</v>
      </c>
      <c r="C225" s="30">
        <f t="shared" si="23"/>
        <v>0.7529226708066586</v>
      </c>
      <c r="D225" s="11">
        <v>104.9</v>
      </c>
      <c r="E225" s="11">
        <f t="shared" si="19"/>
        <v>139.32373677580105</v>
      </c>
      <c r="F225" s="11">
        <v>91.5999984741211</v>
      </c>
      <c r="G225" s="11">
        <f t="shared" si="20"/>
        <v>121.6592380941108</v>
      </c>
      <c r="H225" s="11">
        <v>108.4</v>
      </c>
      <c r="I225" s="11">
        <f t="shared" si="21"/>
        <v>143.97228852713855</v>
      </c>
      <c r="J225" s="40">
        <v>13.3199996948242</v>
      </c>
      <c r="K225" s="41">
        <f t="shared" si="22"/>
        <v>17.691059402625708</v>
      </c>
      <c r="L225" s="4"/>
    </row>
    <row r="226" spans="1:12" ht="12.75">
      <c r="A226" s="4">
        <f t="shared" si="24"/>
        <v>35869</v>
      </c>
      <c r="B226" s="30">
        <v>1.62148148148148</v>
      </c>
      <c r="C226" s="30">
        <f t="shared" si="23"/>
        <v>0.7536456748803193</v>
      </c>
      <c r="D226" s="11">
        <v>101.68</v>
      </c>
      <c r="E226" s="11">
        <f t="shared" si="19"/>
        <v>134.91751281681147</v>
      </c>
      <c r="F226" s="11">
        <v>89.5999984741211</v>
      </c>
      <c r="G226" s="11">
        <f t="shared" si="20"/>
        <v>118.88875828598071</v>
      </c>
      <c r="H226" s="11">
        <v>106.3</v>
      </c>
      <c r="I226" s="11">
        <f t="shared" si="21"/>
        <v>141.04771452032904</v>
      </c>
      <c r="J226" s="40">
        <v>12.3400001525879</v>
      </c>
      <c r="K226" s="41">
        <f t="shared" si="22"/>
        <v>16.373742414892146</v>
      </c>
      <c r="L226" s="4"/>
    </row>
    <row r="227" spans="1:12" ht="12.75">
      <c r="A227" s="4">
        <f t="shared" si="24"/>
        <v>35900</v>
      </c>
      <c r="B227" s="30">
        <v>1.62311111111111</v>
      </c>
      <c r="C227" s="30">
        <f t="shared" si="23"/>
        <v>0.7544031077193952</v>
      </c>
      <c r="D227" s="11">
        <v>103.025</v>
      </c>
      <c r="E227" s="11">
        <f t="shared" si="19"/>
        <v>136.56491992914852</v>
      </c>
      <c r="F227" s="11">
        <v>87.6999969482422</v>
      </c>
      <c r="G227" s="11">
        <f t="shared" si="20"/>
        <v>116.25084262094893</v>
      </c>
      <c r="H227" s="11">
        <v>106.7</v>
      </c>
      <c r="I227" s="11">
        <f t="shared" si="21"/>
        <v>141.43632085843382</v>
      </c>
      <c r="J227" s="40">
        <v>12.8100004196167</v>
      </c>
      <c r="K227" s="41">
        <f t="shared" si="22"/>
        <v>16.980312366875157</v>
      </c>
      <c r="L227" s="4"/>
    </row>
    <row r="228" spans="1:12" ht="12.75">
      <c r="A228" s="4">
        <f t="shared" si="24"/>
        <v>35930</v>
      </c>
      <c r="B228" s="30">
        <v>1.62522222222222</v>
      </c>
      <c r="C228" s="30">
        <f t="shared" si="23"/>
        <v>0.7553843275336517</v>
      </c>
      <c r="D228" s="11">
        <v>106.35</v>
      </c>
      <c r="E228" s="11">
        <f t="shared" si="19"/>
        <v>140.78925935256737</v>
      </c>
      <c r="F228" s="11">
        <v>84.9000015258789</v>
      </c>
      <c r="G228" s="11">
        <f t="shared" si="20"/>
        <v>112.39312020555084</v>
      </c>
      <c r="H228" s="11">
        <v>106.9</v>
      </c>
      <c r="I228" s="11">
        <f t="shared" si="21"/>
        <v>141.51736553633714</v>
      </c>
      <c r="J228" s="40">
        <v>12.6099996566772</v>
      </c>
      <c r="K228" s="41">
        <f t="shared" si="22"/>
        <v>16.693488595201806</v>
      </c>
      <c r="L228" s="4"/>
    </row>
    <row r="229" spans="1:12" ht="12.75">
      <c r="A229" s="4">
        <f t="shared" si="24"/>
        <v>35961</v>
      </c>
      <c r="B229" s="30">
        <v>1.62766666666667</v>
      </c>
      <c r="C229" s="30">
        <f t="shared" si="23"/>
        <v>0.7565204767922679</v>
      </c>
      <c r="D229" s="11">
        <v>106.44</v>
      </c>
      <c r="E229" s="11">
        <f t="shared" si="19"/>
        <v>140.69678649191044</v>
      </c>
      <c r="F229" s="11">
        <v>81.1999969482422</v>
      </c>
      <c r="G229" s="11">
        <f t="shared" si="20"/>
        <v>107.333508396943</v>
      </c>
      <c r="H229" s="11">
        <v>104.1</v>
      </c>
      <c r="I229" s="11">
        <f t="shared" si="21"/>
        <v>137.60367788244903</v>
      </c>
      <c r="J229" s="40">
        <v>11.6099996566772</v>
      </c>
      <c r="K229" s="41">
        <f t="shared" si="22"/>
        <v>15.346576877740187</v>
      </c>
      <c r="L229" s="4"/>
    </row>
    <row r="230" spans="1:12" ht="12.75">
      <c r="A230" s="4">
        <f t="shared" si="24"/>
        <v>35991</v>
      </c>
      <c r="B230" s="30">
        <v>1.63098765432099</v>
      </c>
      <c r="C230" s="30">
        <f t="shared" si="23"/>
        <v>0.7580640331082626</v>
      </c>
      <c r="D230" s="11">
        <v>105.525</v>
      </c>
      <c r="E230" s="11">
        <f t="shared" si="19"/>
        <v>139.2032801863975</v>
      </c>
      <c r="F230" s="11">
        <v>77.6999969482422</v>
      </c>
      <c r="G230" s="11">
        <f t="shared" si="20"/>
        <v>102.49793362396011</v>
      </c>
      <c r="H230" s="11">
        <v>102.9</v>
      </c>
      <c r="I230" s="11">
        <f t="shared" si="21"/>
        <v>135.74051202255677</v>
      </c>
      <c r="J230" s="40">
        <v>11.5500001907349</v>
      </c>
      <c r="K230" s="41">
        <f t="shared" si="22"/>
        <v>15.236180172507131</v>
      </c>
      <c r="L230" s="4"/>
    </row>
    <row r="231" spans="1:12" ht="12.75">
      <c r="A231" s="4">
        <f t="shared" si="24"/>
        <v>36022</v>
      </c>
      <c r="B231" s="30">
        <v>1.63369135802469</v>
      </c>
      <c r="C231" s="30">
        <f t="shared" si="23"/>
        <v>0.7593206830458182</v>
      </c>
      <c r="D231" s="11">
        <v>102.6</v>
      </c>
      <c r="E231" s="11">
        <f t="shared" si="19"/>
        <v>135.1207760974542</v>
      </c>
      <c r="F231" s="11">
        <v>75.5</v>
      </c>
      <c r="G231" s="11">
        <f t="shared" si="20"/>
        <v>99.43098046157692</v>
      </c>
      <c r="H231" s="11">
        <v>100.7</v>
      </c>
      <c r="I231" s="11">
        <f t="shared" si="21"/>
        <v>132.61853950305692</v>
      </c>
      <c r="J231" s="40">
        <v>11.3400001525879</v>
      </c>
      <c r="K231" s="41">
        <f t="shared" si="22"/>
        <v>14.934401769619162</v>
      </c>
      <c r="L231" s="4"/>
    </row>
    <row r="232" spans="1:12" ht="12.75">
      <c r="A232" s="4">
        <f t="shared" si="24"/>
        <v>36053</v>
      </c>
      <c r="B232" s="30">
        <v>1.63632098765432</v>
      </c>
      <c r="C232" s="30">
        <f t="shared" si="23"/>
        <v>0.7605429042179634</v>
      </c>
      <c r="D232" s="11">
        <v>100.925</v>
      </c>
      <c r="E232" s="11">
        <f t="shared" si="19"/>
        <v>132.70125779922597</v>
      </c>
      <c r="F232" s="11">
        <v>77</v>
      </c>
      <c r="G232" s="11">
        <f t="shared" si="20"/>
        <v>101.24346644082637</v>
      </c>
      <c r="H232" s="11">
        <v>102.4</v>
      </c>
      <c r="I232" s="11">
        <f t="shared" si="21"/>
        <v>134.6406618641639</v>
      </c>
      <c r="J232" s="40">
        <v>12.7700004577637</v>
      </c>
      <c r="K232" s="41">
        <f t="shared" si="22"/>
        <v>16.79063782850567</v>
      </c>
      <c r="L232" s="4"/>
    </row>
    <row r="233" spans="1:12" ht="12.75">
      <c r="A233" s="4">
        <f t="shared" si="24"/>
        <v>36084</v>
      </c>
      <c r="B233" s="30">
        <v>1.63902469135803</v>
      </c>
      <c r="C233" s="30">
        <f t="shared" si="23"/>
        <v>0.7617995541555237</v>
      </c>
      <c r="D233" s="11">
        <v>101.875</v>
      </c>
      <c r="E233" s="11">
        <f t="shared" si="19"/>
        <v>133.7294035475399</v>
      </c>
      <c r="F233" s="11">
        <v>78.5999984741211</v>
      </c>
      <c r="G233" s="11">
        <f t="shared" si="20"/>
        <v>103.17674517577187</v>
      </c>
      <c r="H233" s="11">
        <v>103.9</v>
      </c>
      <c r="I233" s="11">
        <f t="shared" si="21"/>
        <v>136.387583102718</v>
      </c>
      <c r="J233" s="40">
        <v>12.1099996566772</v>
      </c>
      <c r="K233" s="41">
        <f t="shared" si="22"/>
        <v>15.896569629922501</v>
      </c>
      <c r="L233" s="4"/>
    </row>
    <row r="234" spans="1:12" ht="12.75">
      <c r="A234" s="4">
        <f t="shared" si="24"/>
        <v>36114</v>
      </c>
      <c r="B234" s="30">
        <v>1.6413950617284</v>
      </c>
      <c r="C234" s="30">
        <f t="shared" si="23"/>
        <v>0.7629012746487246</v>
      </c>
      <c r="D234" s="11">
        <v>99.54</v>
      </c>
      <c r="E234" s="11">
        <f t="shared" si="19"/>
        <v>130.47559796755206</v>
      </c>
      <c r="F234" s="11">
        <v>79.9000015258789</v>
      </c>
      <c r="G234" s="11">
        <f t="shared" si="20"/>
        <v>104.73177091317432</v>
      </c>
      <c r="H234" s="11">
        <v>102.2</v>
      </c>
      <c r="I234" s="11">
        <f t="shared" si="21"/>
        <v>133.96228764600986</v>
      </c>
      <c r="J234" s="40">
        <v>10.9899997711182</v>
      </c>
      <c r="K234" s="41">
        <f t="shared" si="22"/>
        <v>14.40553337150801</v>
      </c>
      <c r="L234" s="4"/>
    </row>
    <row r="235" spans="1:12" ht="12.75">
      <c r="A235" s="4">
        <f t="shared" si="24"/>
        <v>36144</v>
      </c>
      <c r="B235" s="30">
        <v>1.64358024691358</v>
      </c>
      <c r="C235" s="30">
        <f t="shared" si="23"/>
        <v>0.7639169232283919</v>
      </c>
      <c r="D235" s="11">
        <v>94.5</v>
      </c>
      <c r="E235" s="11">
        <f t="shared" si="19"/>
        <v>123.70455101404644</v>
      </c>
      <c r="F235" s="11">
        <v>78.9000015258789</v>
      </c>
      <c r="G235" s="11">
        <f t="shared" si="20"/>
        <v>103.28348427266063</v>
      </c>
      <c r="H235" s="11">
        <v>97.3</v>
      </c>
      <c r="I235" s="11">
        <f t="shared" si="21"/>
        <v>127.36987104409225</v>
      </c>
      <c r="J235" s="40">
        <v>9.39000034332275</v>
      </c>
      <c r="K235" s="41">
        <f t="shared" si="22"/>
        <v>12.29191297875643</v>
      </c>
      <c r="L235" s="4"/>
    </row>
    <row r="236" spans="1:12" ht="12.75">
      <c r="A236" s="4">
        <f t="shared" si="24"/>
        <v>36175</v>
      </c>
      <c r="B236" s="30">
        <v>1.64439506172839</v>
      </c>
      <c r="C236" s="30">
        <f t="shared" si="23"/>
        <v>0.7642956396479275</v>
      </c>
      <c r="D236" s="11">
        <v>93.9</v>
      </c>
      <c r="E236" s="11">
        <f t="shared" si="19"/>
        <v>122.8582175913695</v>
      </c>
      <c r="F236" s="11">
        <v>80.5</v>
      </c>
      <c r="G236" s="11">
        <f t="shared" si="20"/>
        <v>105.325734995796</v>
      </c>
      <c r="H236" s="11">
        <v>96.7</v>
      </c>
      <c r="I236" s="11">
        <f t="shared" si="21"/>
        <v>126.52172141731023</v>
      </c>
      <c r="J236" s="40">
        <v>10.1599998474121</v>
      </c>
      <c r="K236" s="41">
        <f t="shared" si="22"/>
        <v>13.293285111625524</v>
      </c>
      <c r="L236" s="4"/>
    </row>
    <row r="237" spans="1:12" ht="12.75">
      <c r="A237" s="4">
        <f t="shared" si="24"/>
        <v>36206</v>
      </c>
      <c r="B237" s="30">
        <v>1.6470987654321</v>
      </c>
      <c r="C237" s="30">
        <f t="shared" si="23"/>
        <v>0.7655522895854878</v>
      </c>
      <c r="D237" s="11">
        <v>92.05</v>
      </c>
      <c r="E237" s="11">
        <f t="shared" si="19"/>
        <v>120.23999046471526</v>
      </c>
      <c r="F237" s="11">
        <v>80</v>
      </c>
      <c r="G237" s="11">
        <f t="shared" si="20"/>
        <v>104.49972012142555</v>
      </c>
      <c r="H237" s="11">
        <v>95.9</v>
      </c>
      <c r="I237" s="11">
        <f t="shared" si="21"/>
        <v>125.26903949555889</v>
      </c>
      <c r="J237" s="40">
        <v>10.3299999237061</v>
      </c>
      <c r="K237" s="41">
        <f t="shared" si="22"/>
        <v>13.493526261020435</v>
      </c>
      <c r="L237" s="4"/>
    </row>
    <row r="238" spans="1:12" ht="12.75">
      <c r="A238" s="4">
        <f t="shared" si="24"/>
        <v>36235</v>
      </c>
      <c r="B238" s="30">
        <v>1.65050617283951</v>
      </c>
      <c r="C238" s="30">
        <f t="shared" si="23"/>
        <v>0.7671360127944655</v>
      </c>
      <c r="D238" s="11">
        <v>98.2</v>
      </c>
      <c r="E238" s="11">
        <f t="shared" si="19"/>
        <v>128.00859086550298</v>
      </c>
      <c r="F238" s="11">
        <v>81</v>
      </c>
      <c r="G238" s="11">
        <f t="shared" si="20"/>
        <v>105.58753421696275</v>
      </c>
      <c r="H238" s="11">
        <v>99.7</v>
      </c>
      <c r="I238" s="11">
        <f t="shared" si="21"/>
        <v>129.9639155732245</v>
      </c>
      <c r="J238" s="40">
        <v>12.1000003814697</v>
      </c>
      <c r="K238" s="41">
        <f t="shared" si="22"/>
        <v>15.772953139551781</v>
      </c>
      <c r="L238" s="4"/>
    </row>
    <row r="239" spans="1:12" ht="12.75">
      <c r="A239" s="4">
        <f t="shared" si="24"/>
        <v>36266</v>
      </c>
      <c r="B239" s="30">
        <v>1.65555555555556</v>
      </c>
      <c r="C239" s="30">
        <f t="shared" si="23"/>
        <v>0.7694829069700867</v>
      </c>
      <c r="D239" s="11">
        <v>113.1</v>
      </c>
      <c r="E239" s="11">
        <f t="shared" si="19"/>
        <v>146.9818224362412</v>
      </c>
      <c r="F239" s="11">
        <v>83</v>
      </c>
      <c r="G239" s="11">
        <f t="shared" si="20"/>
        <v>107.86464422818763</v>
      </c>
      <c r="H239" s="11">
        <v>107.9</v>
      </c>
      <c r="I239" s="11">
        <f t="shared" si="21"/>
        <v>140.22403749664392</v>
      </c>
      <c r="J239" s="40">
        <v>14.8199996948242</v>
      </c>
      <c r="K239" s="41">
        <f t="shared" si="22"/>
        <v>19.259686681253754</v>
      </c>
      <c r="L239" s="4"/>
    </row>
    <row r="240" spans="1:12" ht="12.75">
      <c r="A240" s="4">
        <f t="shared" si="24"/>
        <v>36296</v>
      </c>
      <c r="B240" s="30">
        <v>1.65966666666667</v>
      </c>
      <c r="C240" s="30">
        <f t="shared" si="23"/>
        <v>0.7713937034504816</v>
      </c>
      <c r="D240" s="11">
        <v>113.06</v>
      </c>
      <c r="E240" s="11">
        <f t="shared" si="19"/>
        <v>146.56588392448253</v>
      </c>
      <c r="F240" s="11">
        <v>82</v>
      </c>
      <c r="G240" s="11">
        <f t="shared" si="20"/>
        <v>106.30110102430186</v>
      </c>
      <c r="H240" s="11">
        <v>107.3</v>
      </c>
      <c r="I240" s="11">
        <f t="shared" si="21"/>
        <v>139.0988797549706</v>
      </c>
      <c r="J240" s="40">
        <v>15.5699996948242</v>
      </c>
      <c r="K240" s="41">
        <f t="shared" si="22"/>
        <v>20.18424525009581</v>
      </c>
      <c r="L240" s="4"/>
    </row>
    <row r="241" spans="1:12" ht="12.75">
      <c r="A241" s="4">
        <f t="shared" si="24"/>
        <v>36327</v>
      </c>
      <c r="B241" s="30">
        <v>1.66377777777778</v>
      </c>
      <c r="C241" s="30">
        <f t="shared" si="23"/>
        <v>0.7733044999308767</v>
      </c>
      <c r="D241" s="11">
        <v>111.425</v>
      </c>
      <c r="E241" s="11">
        <f t="shared" si="19"/>
        <v>144.08942403666336</v>
      </c>
      <c r="F241" s="11">
        <v>80.6999969482422</v>
      </c>
      <c r="G241" s="11">
        <f t="shared" si="20"/>
        <v>104.35733524821816</v>
      </c>
      <c r="H241" s="11">
        <v>107.4</v>
      </c>
      <c r="I241" s="11">
        <f t="shared" si="21"/>
        <v>138.884488593562</v>
      </c>
      <c r="J241" s="40">
        <v>15.9099998474121</v>
      </c>
      <c r="K241" s="41">
        <f t="shared" si="22"/>
        <v>20.574042759138536</v>
      </c>
      <c r="L241" s="4"/>
    </row>
    <row r="242" spans="1:12" ht="12.75">
      <c r="A242" s="4">
        <f t="shared" si="24"/>
        <v>36357</v>
      </c>
      <c r="B242" s="30">
        <v>1.66788888888889</v>
      </c>
      <c r="C242" s="30">
        <f t="shared" si="23"/>
        <v>0.7752152964112716</v>
      </c>
      <c r="D242" s="11">
        <v>115.75</v>
      </c>
      <c r="E242" s="11">
        <f t="shared" si="19"/>
        <v>149.31335918659641</v>
      </c>
      <c r="F242" s="11">
        <v>81.5</v>
      </c>
      <c r="G242" s="11">
        <f t="shared" si="20"/>
        <v>105.13208443807868</v>
      </c>
      <c r="H242" s="11">
        <v>112.2</v>
      </c>
      <c r="I242" s="11">
        <f t="shared" si="21"/>
        <v>144.73398618346536</v>
      </c>
      <c r="J242" s="40">
        <v>18.0499992370605</v>
      </c>
      <c r="K242" s="41">
        <f t="shared" si="22"/>
        <v>23.28385329936074</v>
      </c>
      <c r="L242" s="4"/>
    </row>
    <row r="243" spans="1:12" ht="12.75">
      <c r="A243" s="4">
        <f t="shared" si="24"/>
        <v>36388</v>
      </c>
      <c r="B243" s="30">
        <v>1.672</v>
      </c>
      <c r="C243" s="30">
        <f t="shared" si="23"/>
        <v>0.7771260928916666</v>
      </c>
      <c r="D243" s="11">
        <v>122.08</v>
      </c>
      <c r="E243" s="11">
        <f t="shared" si="19"/>
        <v>157.09162401913878</v>
      </c>
      <c r="F243" s="11">
        <v>83.5</v>
      </c>
      <c r="G243" s="11">
        <f t="shared" si="20"/>
        <v>107.44717075358854</v>
      </c>
      <c r="H243" s="11">
        <v>117.2</v>
      </c>
      <c r="I243" s="11">
        <f t="shared" si="21"/>
        <v>150.8120767942584</v>
      </c>
      <c r="J243" s="40">
        <v>19.5599994659424</v>
      </c>
      <c r="K243" s="41">
        <f t="shared" si="22"/>
        <v>25.169659910864834</v>
      </c>
      <c r="L243" s="4"/>
    </row>
    <row r="244" spans="1:12" ht="12.75">
      <c r="A244" s="4">
        <f t="shared" si="24"/>
        <v>36419</v>
      </c>
      <c r="B244" s="30">
        <v>1.67611111111111</v>
      </c>
      <c r="C244" s="30">
        <f t="shared" si="23"/>
        <v>0.7790368893720616</v>
      </c>
      <c r="D244" s="11">
        <v>125.55</v>
      </c>
      <c r="E244" s="11">
        <f t="shared" si="19"/>
        <v>161.1605325919789</v>
      </c>
      <c r="F244" s="11">
        <v>90.0999984741211</v>
      </c>
      <c r="G244" s="11">
        <f t="shared" si="20"/>
        <v>115.65562517424009</v>
      </c>
      <c r="H244" s="11">
        <v>121.5</v>
      </c>
      <c r="I244" s="11">
        <f t="shared" si="21"/>
        <v>155.96180573417314</v>
      </c>
      <c r="J244" s="40">
        <v>21.6399993896484</v>
      </c>
      <c r="K244" s="41">
        <f t="shared" si="22"/>
        <v>27.777887908608797</v>
      </c>
      <c r="L244" s="4"/>
    </row>
    <row r="245" spans="1:12" ht="12.75">
      <c r="A245" s="4">
        <f t="shared" si="24"/>
        <v>36450</v>
      </c>
      <c r="B245" s="30">
        <v>1.67958024691358</v>
      </c>
      <c r="C245" s="30">
        <f t="shared" si="23"/>
        <v>0.7806493032188823</v>
      </c>
      <c r="D245" s="11">
        <v>124.425</v>
      </c>
      <c r="E245" s="11">
        <f t="shared" si="19"/>
        <v>159.38655102483722</v>
      </c>
      <c r="F245" s="11">
        <v>94.9000015258789</v>
      </c>
      <c r="G245" s="11">
        <f t="shared" si="20"/>
        <v>121.56547265791946</v>
      </c>
      <c r="H245" s="11">
        <v>122.8</v>
      </c>
      <c r="I245" s="11">
        <f t="shared" si="21"/>
        <v>157.30495049909592</v>
      </c>
      <c r="J245" s="40">
        <v>21.6200008392334</v>
      </c>
      <c r="K245" s="41">
        <f t="shared" si="22"/>
        <v>27.694895454446435</v>
      </c>
      <c r="L245" s="4"/>
    </row>
    <row r="246" spans="1:12" ht="12.75">
      <c r="A246" s="4">
        <f t="shared" si="24"/>
        <v>36480</v>
      </c>
      <c r="B246" s="30">
        <v>1.68417283950617</v>
      </c>
      <c r="C246" s="30">
        <f t="shared" si="23"/>
        <v>0.782783886674458</v>
      </c>
      <c r="D246" s="11">
        <v>125.14</v>
      </c>
      <c r="E246" s="11">
        <f t="shared" si="19"/>
        <v>159.8653244277151</v>
      </c>
      <c r="F246" s="11">
        <v>100.099998474121</v>
      </c>
      <c r="G246" s="11">
        <f t="shared" si="20"/>
        <v>127.87692769121895</v>
      </c>
      <c r="H246" s="11">
        <v>126.3</v>
      </c>
      <c r="I246" s="11">
        <f t="shared" si="21"/>
        <v>161.34721492105177</v>
      </c>
      <c r="J246" s="40">
        <v>23.1399993896484</v>
      </c>
      <c r="K246" s="41">
        <f t="shared" si="22"/>
        <v>29.56115957873798</v>
      </c>
      <c r="L246" s="4"/>
    </row>
    <row r="247" spans="1:12" ht="12.75">
      <c r="A247" s="4">
        <f t="shared" si="24"/>
        <v>36510</v>
      </c>
      <c r="B247" s="30">
        <v>1.68924691358025</v>
      </c>
      <c r="C247" s="30">
        <f t="shared" si="23"/>
        <v>0.7851422571052191</v>
      </c>
      <c r="D247" s="11">
        <v>127.25</v>
      </c>
      <c r="E247" s="11">
        <f t="shared" si="19"/>
        <v>162.0725401650963</v>
      </c>
      <c r="F247" s="11">
        <v>104.5</v>
      </c>
      <c r="G247" s="11">
        <f t="shared" si="20"/>
        <v>133.09689938901818</v>
      </c>
      <c r="H247" s="11">
        <v>129.2</v>
      </c>
      <c r="I247" s="11">
        <f t="shared" si="21"/>
        <v>164.55616651733158</v>
      </c>
      <c r="J247" s="40">
        <v>24.3500003814697</v>
      </c>
      <c r="K247" s="41">
        <f t="shared" si="22"/>
        <v>31.013488525311267</v>
      </c>
      <c r="L247" s="4"/>
    </row>
    <row r="248" spans="1:12" ht="12.75">
      <c r="A248" s="4">
        <f t="shared" si="24"/>
        <v>36541</v>
      </c>
      <c r="B248" s="30">
        <v>1.69593827160494</v>
      </c>
      <c r="C248" s="30">
        <f t="shared" si="23"/>
        <v>0.788252322247484</v>
      </c>
      <c r="D248" s="11">
        <v>128.88</v>
      </c>
      <c r="E248" s="11">
        <f t="shared" si="19"/>
        <v>163.50094552532906</v>
      </c>
      <c r="F248" s="11">
        <v>125.8</v>
      </c>
      <c r="G248" s="11">
        <f t="shared" si="20"/>
        <v>159.5935672492737</v>
      </c>
      <c r="H248" s="11">
        <v>135.6</v>
      </c>
      <c r="I248" s="11">
        <f t="shared" si="21"/>
        <v>172.02613449126798</v>
      </c>
      <c r="J248" s="40">
        <v>25.2900009155273</v>
      </c>
      <c r="K248" s="41">
        <f t="shared" si="22"/>
        <v>32.083636421672495</v>
      </c>
      <c r="L248" s="4"/>
    </row>
    <row r="249" spans="1:12" ht="12.75">
      <c r="A249" s="4">
        <f t="shared" si="24"/>
        <v>36572</v>
      </c>
      <c r="B249" s="30">
        <v>1.70112345679012</v>
      </c>
      <c r="C249" s="30">
        <f t="shared" si="23"/>
        <v>0.7906623358263587</v>
      </c>
      <c r="D249" s="11">
        <v>137.7</v>
      </c>
      <c r="E249" s="11">
        <f t="shared" si="19"/>
        <v>174.15778362084643</v>
      </c>
      <c r="F249" s="11">
        <v>142.5</v>
      </c>
      <c r="G249" s="11">
        <f t="shared" si="20"/>
        <v>180.2286431806145</v>
      </c>
      <c r="H249" s="11">
        <v>146.1</v>
      </c>
      <c r="I249" s="11">
        <f t="shared" si="21"/>
        <v>184.78178785044054</v>
      </c>
      <c r="J249" s="40">
        <v>27.3899993896484</v>
      </c>
      <c r="K249" s="41">
        <f t="shared" si="22"/>
        <v>34.641841590976775</v>
      </c>
      <c r="L249" s="4"/>
    </row>
    <row r="250" spans="1:12" ht="12.75">
      <c r="A250" s="4">
        <f t="shared" si="24"/>
        <v>36601</v>
      </c>
      <c r="B250" s="30">
        <v>1.70593827160494</v>
      </c>
      <c r="C250" s="30">
        <f t="shared" si="23"/>
        <v>0.7929002055781758</v>
      </c>
      <c r="D250" s="11">
        <v>151.625</v>
      </c>
      <c r="E250" s="11">
        <f t="shared" si="19"/>
        <v>191.22835248785992</v>
      </c>
      <c r="F250" s="11">
        <v>123.9</v>
      </c>
      <c r="G250" s="11">
        <f t="shared" si="20"/>
        <v>156.2617831706239</v>
      </c>
      <c r="H250" s="11">
        <v>147.9</v>
      </c>
      <c r="I250" s="11">
        <f t="shared" si="21"/>
        <v>186.53040945064788</v>
      </c>
      <c r="J250" s="40">
        <v>27.7000007629395</v>
      </c>
      <c r="K250" s="41">
        <f t="shared" si="22"/>
        <v>34.93504046040814</v>
      </c>
      <c r="L250" s="4"/>
    </row>
    <row r="251" spans="1:12" ht="12.75">
      <c r="A251" s="4">
        <f t="shared" si="24"/>
        <v>36632</v>
      </c>
      <c r="B251" s="30">
        <v>1.70954320987654</v>
      </c>
      <c r="C251" s="30">
        <f t="shared" si="23"/>
        <v>0.79457573882825</v>
      </c>
      <c r="D251" s="11">
        <v>146.475</v>
      </c>
      <c r="E251" s="11">
        <f t="shared" si="19"/>
        <v>184.34366019783675</v>
      </c>
      <c r="F251" s="11">
        <v>117.7</v>
      </c>
      <c r="G251" s="11">
        <f t="shared" si="20"/>
        <v>148.12936545680415</v>
      </c>
      <c r="H251" s="11">
        <v>142.2</v>
      </c>
      <c r="I251" s="11">
        <f t="shared" si="21"/>
        <v>178.9634304839214</v>
      </c>
      <c r="J251" s="40">
        <v>24.2900009155273</v>
      </c>
      <c r="K251" s="41">
        <f t="shared" si="22"/>
        <v>30.569774193392107</v>
      </c>
      <c r="L251" s="4"/>
    </row>
    <row r="252" spans="1:12" ht="12.75">
      <c r="A252" s="4">
        <f t="shared" si="24"/>
        <v>36662</v>
      </c>
      <c r="B252" s="30">
        <v>1.71424691358025</v>
      </c>
      <c r="C252" s="30">
        <f t="shared" si="23"/>
        <v>0.7967619654319487</v>
      </c>
      <c r="D252" s="11">
        <v>148.68</v>
      </c>
      <c r="E252" s="11">
        <f t="shared" si="19"/>
        <v>186.60529298658992</v>
      </c>
      <c r="F252" s="11">
        <v>117.2</v>
      </c>
      <c r="G252" s="11">
        <f t="shared" si="20"/>
        <v>147.09537488585107</v>
      </c>
      <c r="H252" s="11">
        <v>142</v>
      </c>
      <c r="I252" s="11">
        <f t="shared" si="21"/>
        <v>178.22135865009258</v>
      </c>
      <c r="J252" s="40">
        <v>26.3500003814697</v>
      </c>
      <c r="K252" s="41">
        <f t="shared" si="22"/>
        <v>33.07135822828161</v>
      </c>
      <c r="L252" s="4"/>
    </row>
    <row r="253" spans="1:12" ht="12.75">
      <c r="A253" s="4">
        <f t="shared" si="24"/>
        <v>36693</v>
      </c>
      <c r="B253" s="30">
        <v>1.71920987654321</v>
      </c>
      <c r="C253" s="30">
        <f t="shared" si="23"/>
        <v>0.7990686927145869</v>
      </c>
      <c r="D253" s="11">
        <v>163.325</v>
      </c>
      <c r="E253" s="11">
        <f t="shared" si="19"/>
        <v>204.39419225042366</v>
      </c>
      <c r="F253" s="11">
        <v>116.3</v>
      </c>
      <c r="G253" s="11">
        <f t="shared" si="20"/>
        <v>145.54443323878326</v>
      </c>
      <c r="H253" s="11">
        <v>142.1</v>
      </c>
      <c r="I253" s="11">
        <f t="shared" si="21"/>
        <v>177.83202032012983</v>
      </c>
      <c r="J253" s="40">
        <v>28.9099998474121</v>
      </c>
      <c r="K253" s="41">
        <f t="shared" si="22"/>
        <v>36.17961773624165</v>
      </c>
      <c r="L253" s="4"/>
    </row>
    <row r="254" spans="1:12" ht="12.75">
      <c r="A254" s="4">
        <f t="shared" si="24"/>
        <v>36723</v>
      </c>
      <c r="B254" s="30">
        <v>1.72527160493827</v>
      </c>
      <c r="C254" s="30">
        <f t="shared" si="23"/>
        <v>0.8018861133508449</v>
      </c>
      <c r="D254" s="11">
        <v>155.1</v>
      </c>
      <c r="E254" s="11">
        <f t="shared" si="19"/>
        <v>193.4189873321075</v>
      </c>
      <c r="F254" s="11">
        <v>115</v>
      </c>
      <c r="G254" s="11">
        <f t="shared" si="20"/>
        <v>143.4118861585581</v>
      </c>
      <c r="H254" s="11">
        <v>143.4</v>
      </c>
      <c r="I254" s="11">
        <f t="shared" si="21"/>
        <v>178.82838674032377</v>
      </c>
      <c r="J254" s="40">
        <v>28</v>
      </c>
      <c r="K254" s="41">
        <f t="shared" si="22"/>
        <v>34.9176766299098</v>
      </c>
      <c r="L254" s="4"/>
    </row>
    <row r="255" spans="1:12" ht="12.75">
      <c r="A255" s="4">
        <f t="shared" si="24"/>
        <v>36754</v>
      </c>
      <c r="B255" s="30">
        <v>1.73012345679012</v>
      </c>
      <c r="C255" s="30">
        <f t="shared" si="23"/>
        <v>0.804141197485365</v>
      </c>
      <c r="D255" s="11">
        <v>146.45</v>
      </c>
      <c r="E255" s="11">
        <f t="shared" si="19"/>
        <v>182.11975764699622</v>
      </c>
      <c r="F255" s="11">
        <v>119</v>
      </c>
      <c r="G255" s="11">
        <f t="shared" si="20"/>
        <v>147.9839614885118</v>
      </c>
      <c r="H255" s="11">
        <v>146.6</v>
      </c>
      <c r="I255" s="11">
        <f t="shared" si="21"/>
        <v>182.30629205223386</v>
      </c>
      <c r="J255" s="40">
        <v>28.7999992370605</v>
      </c>
      <c r="K255" s="41">
        <f t="shared" si="22"/>
        <v>35.814604856859916</v>
      </c>
      <c r="L255" s="4"/>
    </row>
    <row r="256" spans="1:12" ht="12.75">
      <c r="A256" s="4">
        <f t="shared" si="24"/>
        <v>36785</v>
      </c>
      <c r="B256" s="30">
        <v>1.73460493827161</v>
      </c>
      <c r="C256" s="30">
        <f t="shared" si="23"/>
        <v>0.8062241377928271</v>
      </c>
      <c r="D256" s="11">
        <v>155.025</v>
      </c>
      <c r="E256" s="11">
        <f t="shared" si="19"/>
        <v>192.28523773104433</v>
      </c>
      <c r="F256" s="11">
        <v>132</v>
      </c>
      <c r="G256" s="11">
        <f t="shared" si="20"/>
        <v>163.72618210287277</v>
      </c>
      <c r="H256" s="11">
        <v>163.7</v>
      </c>
      <c r="I256" s="11">
        <f t="shared" si="21"/>
        <v>203.04527280485053</v>
      </c>
      <c r="J256" s="40">
        <v>30.5599994659424</v>
      </c>
      <c r="K256" s="41">
        <f t="shared" si="22"/>
        <v>37.90509119412561</v>
      </c>
      <c r="L256" s="4"/>
    </row>
    <row r="257" spans="1:12" ht="12.75">
      <c r="A257" s="4">
        <f t="shared" si="24"/>
        <v>36816</v>
      </c>
      <c r="B257" s="30">
        <v>1.73758024691358</v>
      </c>
      <c r="C257" s="30">
        <f t="shared" si="23"/>
        <v>0.8076070265368945</v>
      </c>
      <c r="D257" s="11">
        <v>153.22</v>
      </c>
      <c r="E257" s="11">
        <f t="shared" si="19"/>
        <v>189.7209842973058</v>
      </c>
      <c r="F257" s="11">
        <v>136.6</v>
      </c>
      <c r="G257" s="11">
        <f t="shared" si="20"/>
        <v>169.1416685485705</v>
      </c>
      <c r="H257" s="11">
        <v>163.7</v>
      </c>
      <c r="I257" s="11">
        <f t="shared" si="21"/>
        <v>202.69759254319905</v>
      </c>
      <c r="J257" s="40">
        <v>29.7099990844727</v>
      </c>
      <c r="K257" s="41">
        <f t="shared" si="22"/>
        <v>36.78769266269557</v>
      </c>
      <c r="L257" s="4"/>
    </row>
    <row r="258" spans="1:12" ht="12.75">
      <c r="A258" s="4">
        <f t="shared" si="24"/>
        <v>36846</v>
      </c>
      <c r="B258" s="30">
        <v>1.74217283950617</v>
      </c>
      <c r="C258" s="30">
        <f t="shared" si="23"/>
        <v>0.8097416099924704</v>
      </c>
      <c r="D258" s="11">
        <v>151.725</v>
      </c>
      <c r="E258" s="11">
        <f t="shared" si="19"/>
        <v>187.37458730990846</v>
      </c>
      <c r="F258" s="11">
        <v>139.7</v>
      </c>
      <c r="G258" s="11">
        <f t="shared" si="20"/>
        <v>172.52417101462655</v>
      </c>
      <c r="H258" s="11">
        <v>162.1</v>
      </c>
      <c r="I258" s="11">
        <f t="shared" si="21"/>
        <v>200.18731654596252</v>
      </c>
      <c r="J258" s="40">
        <v>30</v>
      </c>
      <c r="K258" s="41">
        <f t="shared" si="22"/>
        <v>37.04885562232496</v>
      </c>
      <c r="L258" s="4"/>
    </row>
    <row r="259" spans="1:12" ht="12.75">
      <c r="A259" s="4">
        <f t="shared" si="24"/>
        <v>36876</v>
      </c>
      <c r="B259" s="30">
        <v>1.74724691358025</v>
      </c>
      <c r="C259" s="30">
        <f t="shared" si="23"/>
        <v>0.8120999804232315</v>
      </c>
      <c r="D259" s="11">
        <v>144.275</v>
      </c>
      <c r="E259" s="11">
        <f t="shared" si="19"/>
        <v>177.65669680820594</v>
      </c>
      <c r="F259" s="11">
        <v>141.1</v>
      </c>
      <c r="G259" s="11">
        <f t="shared" si="20"/>
        <v>173.74707967172313</v>
      </c>
      <c r="H259" s="11">
        <v>156.5</v>
      </c>
      <c r="I259" s="11">
        <f t="shared" si="21"/>
        <v>192.71026200300972</v>
      </c>
      <c r="J259" s="40">
        <v>25.1900005340576</v>
      </c>
      <c r="K259" s="41">
        <f t="shared" si="22"/>
        <v>31.01834889951562</v>
      </c>
      <c r="L259" s="4"/>
    </row>
    <row r="260" spans="1:12" ht="12.75">
      <c r="A260" s="4">
        <f t="shared" si="24"/>
        <v>36907</v>
      </c>
      <c r="B260" s="30">
        <v>1.75408641975309</v>
      </c>
      <c r="C260" s="30">
        <f t="shared" si="23"/>
        <v>0.8152789030963222</v>
      </c>
      <c r="D260" s="11">
        <v>144.72</v>
      </c>
      <c r="E260" s="11">
        <f t="shared" si="19"/>
        <v>177.50980609258065</v>
      </c>
      <c r="F260" s="2">
        <v>138.6</v>
      </c>
      <c r="G260" s="11">
        <f t="shared" si="20"/>
        <v>170.00317250160086</v>
      </c>
      <c r="H260" s="11">
        <v>152.4</v>
      </c>
      <c r="I260" s="11">
        <f t="shared" si="21"/>
        <v>186.92989530479056</v>
      </c>
      <c r="J260" s="40">
        <v>24.4899997711182</v>
      </c>
      <c r="K260" s="41">
        <f t="shared" si="22"/>
        <v>30.03879982434035</v>
      </c>
      <c r="L260" s="4"/>
    </row>
    <row r="261" spans="1:12" ht="12.75">
      <c r="A261" s="4">
        <f t="shared" si="24"/>
        <v>36938</v>
      </c>
      <c r="B261" s="30">
        <v>1.75916049382716</v>
      </c>
      <c r="C261" s="30">
        <f t="shared" si="23"/>
        <v>0.8176372735270788</v>
      </c>
      <c r="D261" s="11">
        <v>144.975</v>
      </c>
      <c r="E261" s="11">
        <f t="shared" si="19"/>
        <v>177.30967593321031</v>
      </c>
      <c r="F261" s="2">
        <v>134.3</v>
      </c>
      <c r="G261" s="11">
        <f t="shared" si="20"/>
        <v>164.2537642892233</v>
      </c>
      <c r="H261" s="11">
        <v>149.2</v>
      </c>
      <c r="I261" s="11">
        <f t="shared" si="21"/>
        <v>182.47700396092415</v>
      </c>
      <c r="J261" s="40">
        <v>24.9699993133545</v>
      </c>
      <c r="K261" s="41">
        <f t="shared" si="22"/>
        <v>30.53921356305136</v>
      </c>
      <c r="L261" s="4"/>
    </row>
    <row r="262" spans="1:12" ht="12.75">
      <c r="A262" s="4">
        <f t="shared" si="24"/>
        <v>36967</v>
      </c>
      <c r="B262" s="30">
        <v>1.76375308641975</v>
      </c>
      <c r="C262" s="30">
        <f t="shared" si="23"/>
        <v>0.8197718569826545</v>
      </c>
      <c r="D262" s="11">
        <v>140.925</v>
      </c>
      <c r="E262" s="11">
        <f t="shared" si="19"/>
        <v>171.90758477450615</v>
      </c>
      <c r="F262" s="2">
        <v>129.4</v>
      </c>
      <c r="G262" s="11">
        <f t="shared" si="20"/>
        <v>157.84879524442854</v>
      </c>
      <c r="H262" s="11">
        <v>139.9</v>
      </c>
      <c r="I262" s="11">
        <f t="shared" si="21"/>
        <v>170.65723689872917</v>
      </c>
      <c r="J262" s="40">
        <v>23.0100002288818</v>
      </c>
      <c r="K262" s="41">
        <f t="shared" si="22"/>
        <v>28.068785275912035</v>
      </c>
      <c r="L262" s="4"/>
    </row>
    <row r="263" spans="1:12" ht="12.75">
      <c r="A263" s="4">
        <f t="shared" si="24"/>
        <v>36998</v>
      </c>
      <c r="B263" s="30">
        <v>1.76830864197531</v>
      </c>
      <c r="C263" s="30">
        <f t="shared" si="23"/>
        <v>0.8218892260555273</v>
      </c>
      <c r="D263" s="11">
        <v>155.16</v>
      </c>
      <c r="E263" s="11">
        <f t="shared" si="19"/>
        <v>188.78456497678593</v>
      </c>
      <c r="F263" s="2">
        <v>127.3</v>
      </c>
      <c r="G263" s="11">
        <f t="shared" si="20"/>
        <v>154.88705285862883</v>
      </c>
      <c r="H263" s="11">
        <v>142.2</v>
      </c>
      <c r="I263" s="11">
        <f t="shared" si="21"/>
        <v>173.0160166260567</v>
      </c>
      <c r="J263" s="40">
        <v>22.9899997711182</v>
      </c>
      <c r="K263" s="41">
        <f t="shared" si="22"/>
        <v>27.972139118374308</v>
      </c>
      <c r="L263" s="4"/>
    </row>
    <row r="264" spans="1:12" ht="12.75">
      <c r="A264" s="4">
        <f t="shared" si="24"/>
        <v>37028</v>
      </c>
      <c r="B264" s="30">
        <v>1.77160493827161</v>
      </c>
      <c r="C264" s="30">
        <f t="shared" si="23"/>
        <v>0.8234213061163866</v>
      </c>
      <c r="D264" s="11">
        <v>170.175</v>
      </c>
      <c r="E264" s="11">
        <f aca="true" t="shared" si="25" ref="E264:E327">+D264/C264</f>
        <v>206.66820099982522</v>
      </c>
      <c r="F264" s="2">
        <v>124.9</v>
      </c>
      <c r="G264" s="11">
        <f aca="true" t="shared" si="26" ref="G264:G327">+F264/C264</f>
        <v>151.68419747247344</v>
      </c>
      <c r="H264" s="11">
        <v>149.6</v>
      </c>
      <c r="I264" s="11">
        <f aca="true" t="shared" si="27" ref="I264:I327">+H264/C264</f>
        <v>181.68099232891936</v>
      </c>
      <c r="J264" s="40">
        <v>24.6299991607666</v>
      </c>
      <c r="K264" s="41">
        <f aca="true" t="shared" si="28" ref="K264:K327">+J264/C264</f>
        <v>29.9117826777308</v>
      </c>
      <c r="L264" s="4"/>
    </row>
    <row r="265" spans="1:12" ht="12.75">
      <c r="A265" s="4">
        <f t="shared" si="24"/>
        <v>37059</v>
      </c>
      <c r="B265" s="30">
        <v>1.77408641975309</v>
      </c>
      <c r="C265" s="30">
        <f aca="true" t="shared" si="29" ref="C265:C328">+B265/B$355</f>
        <v>0.8245746697577058</v>
      </c>
      <c r="D265" s="11">
        <v>161.625</v>
      </c>
      <c r="E265" s="11">
        <f t="shared" si="25"/>
        <v>196.01014429353273</v>
      </c>
      <c r="F265" s="2">
        <v>120.3</v>
      </c>
      <c r="G265" s="11">
        <f t="shared" si="26"/>
        <v>145.89339742312134</v>
      </c>
      <c r="H265" s="11">
        <v>148.2</v>
      </c>
      <c r="I265" s="11">
        <f t="shared" si="27"/>
        <v>179.72902325940632</v>
      </c>
      <c r="J265" s="40">
        <v>23.9500007629395</v>
      </c>
      <c r="K265" s="41">
        <f t="shared" si="28"/>
        <v>29.045278300844487</v>
      </c>
      <c r="L265" s="4"/>
    </row>
    <row r="266" spans="1:12" ht="12.75">
      <c r="A266" s="4">
        <f t="shared" si="24"/>
        <v>37089</v>
      </c>
      <c r="B266" s="30">
        <v>1.77560493827161</v>
      </c>
      <c r="C266" s="30">
        <f t="shared" si="29"/>
        <v>0.8252804594486634</v>
      </c>
      <c r="D266" s="11">
        <v>142.06</v>
      </c>
      <c r="E266" s="11">
        <f t="shared" si="25"/>
        <v>172.13542181151917</v>
      </c>
      <c r="F266" s="2">
        <v>113.6</v>
      </c>
      <c r="G266" s="11">
        <f t="shared" si="26"/>
        <v>137.65017540327028</v>
      </c>
      <c r="H266" s="11">
        <v>137.5</v>
      </c>
      <c r="I266" s="11">
        <f t="shared" si="27"/>
        <v>166.61002744674</v>
      </c>
      <c r="J266" s="40">
        <v>22.7600002288818</v>
      </c>
      <c r="K266" s="41">
        <f t="shared" si="28"/>
        <v>27.578503729613132</v>
      </c>
      <c r="L266" s="4"/>
    </row>
    <row r="267" spans="1:12" ht="12.75">
      <c r="A267" s="4">
        <f t="shared" si="24"/>
        <v>37120</v>
      </c>
      <c r="B267" s="30">
        <v>1.77656790123457</v>
      </c>
      <c r="C267" s="30">
        <f t="shared" si="29"/>
        <v>0.825728033399025</v>
      </c>
      <c r="D267" s="11">
        <v>142.075</v>
      </c>
      <c r="E267" s="11">
        <f t="shared" si="25"/>
        <v>172.06028408065885</v>
      </c>
      <c r="F267" s="2">
        <v>114.3</v>
      </c>
      <c r="G267" s="11">
        <f t="shared" si="26"/>
        <v>138.42330086517197</v>
      </c>
      <c r="H267" s="11">
        <v>139</v>
      </c>
      <c r="I267" s="11">
        <f t="shared" si="27"/>
        <v>168.3362976400604</v>
      </c>
      <c r="J267" s="40">
        <v>23.7700004577637</v>
      </c>
      <c r="K267" s="41">
        <f t="shared" si="28"/>
        <v>28.786718503327208</v>
      </c>
      <c r="L267" s="4"/>
    </row>
    <row r="268" spans="1:12" ht="12.75">
      <c r="A268" s="4">
        <f t="shared" si="24"/>
        <v>37151</v>
      </c>
      <c r="B268" s="30">
        <v>1.77682716049383</v>
      </c>
      <c r="C268" s="30">
        <f t="shared" si="29"/>
        <v>0.8258485340779691</v>
      </c>
      <c r="D268" s="11">
        <v>152.15</v>
      </c>
      <c r="E268" s="11">
        <f t="shared" si="25"/>
        <v>184.23475216296188</v>
      </c>
      <c r="F268" s="2">
        <v>117.5</v>
      </c>
      <c r="G268" s="11">
        <f t="shared" si="26"/>
        <v>142.27790587675332</v>
      </c>
      <c r="H268" s="11">
        <v>149.5</v>
      </c>
      <c r="I268" s="11">
        <f t="shared" si="27"/>
        <v>181.02593130701806</v>
      </c>
      <c r="J268" s="40">
        <v>22.5100002288818</v>
      </c>
      <c r="K268" s="41">
        <f t="shared" si="28"/>
        <v>27.256814415749282</v>
      </c>
      <c r="L268" s="4"/>
    </row>
    <row r="269" spans="1:12" ht="12.75">
      <c r="A269" s="4">
        <f t="shared" si="24"/>
        <v>37182</v>
      </c>
      <c r="B269" s="30">
        <v>1.77440740740741</v>
      </c>
      <c r="C269" s="30">
        <f t="shared" si="29"/>
        <v>0.824723861074493</v>
      </c>
      <c r="D269" s="11">
        <v>131.54</v>
      </c>
      <c r="E269" s="11">
        <f t="shared" si="25"/>
        <v>159.49580969880373</v>
      </c>
      <c r="F269" s="2">
        <v>114.2</v>
      </c>
      <c r="G269" s="11">
        <f t="shared" si="26"/>
        <v>138.47059044855854</v>
      </c>
      <c r="H269" s="11">
        <v>135</v>
      </c>
      <c r="I269" s="11">
        <f t="shared" si="27"/>
        <v>163.69115333235902</v>
      </c>
      <c r="J269" s="40">
        <v>18.7600002288818</v>
      </c>
      <c r="K269" s="41">
        <f t="shared" si="28"/>
        <v>22.747007955414677</v>
      </c>
      <c r="L269" s="4"/>
    </row>
    <row r="270" spans="1:12" ht="12.75">
      <c r="A270" s="4">
        <f t="shared" si="24"/>
        <v>37212</v>
      </c>
      <c r="B270" s="30">
        <v>1.77474074074074</v>
      </c>
      <c r="C270" s="30">
        <f t="shared" si="29"/>
        <v>0.8248787905188478</v>
      </c>
      <c r="D270" s="11">
        <v>117.05</v>
      </c>
      <c r="E270" s="11">
        <f t="shared" si="25"/>
        <v>141.89963585604582</v>
      </c>
      <c r="F270" s="2">
        <v>111</v>
      </c>
      <c r="G270" s="11">
        <f t="shared" si="26"/>
        <v>134.56522494678416</v>
      </c>
      <c r="H270" s="11">
        <v>125.9</v>
      </c>
      <c r="I270" s="11">
        <f t="shared" si="27"/>
        <v>152.62848487207322</v>
      </c>
      <c r="J270" s="40">
        <v>16.0599994659424</v>
      </c>
      <c r="K270" s="41">
        <f t="shared" si="28"/>
        <v>19.469526493511463</v>
      </c>
      <c r="L270" s="4"/>
    </row>
    <row r="271" spans="1:12" ht="12.75">
      <c r="A271" s="4">
        <f t="shared" si="24"/>
        <v>37242</v>
      </c>
      <c r="B271" s="30">
        <v>1.77585185185185</v>
      </c>
      <c r="C271" s="30">
        <f t="shared" si="29"/>
        <v>0.8253952220000352</v>
      </c>
      <c r="D271" s="11">
        <v>108.6</v>
      </c>
      <c r="E271" s="11">
        <f t="shared" si="25"/>
        <v>131.57333251439073</v>
      </c>
      <c r="F271" s="2">
        <v>108</v>
      </c>
      <c r="G271" s="11">
        <f t="shared" si="26"/>
        <v>130.84640802536097</v>
      </c>
      <c r="H271" s="11">
        <v>116.8</v>
      </c>
      <c r="I271" s="11">
        <f t="shared" si="27"/>
        <v>141.50796719779777</v>
      </c>
      <c r="J271" s="40">
        <v>15.9499998092651</v>
      </c>
      <c r="K271" s="41">
        <f t="shared" si="28"/>
        <v>19.32407576895862</v>
      </c>
      <c r="L271" s="4"/>
    </row>
    <row r="272" spans="1:12" ht="12.75">
      <c r="A272" s="4">
        <f t="shared" si="24"/>
        <v>37273</v>
      </c>
      <c r="B272" s="30">
        <v>1.77754320987654</v>
      </c>
      <c r="C272" s="30">
        <f t="shared" si="29"/>
        <v>0.8261813454769541</v>
      </c>
      <c r="D272" s="11">
        <v>110.725</v>
      </c>
      <c r="E272" s="11">
        <f t="shared" si="25"/>
        <v>134.02021312412774</v>
      </c>
      <c r="F272" s="2">
        <v>109.7</v>
      </c>
      <c r="G272" s="11">
        <f t="shared" si="26"/>
        <v>132.77956540724148</v>
      </c>
      <c r="H272" s="11">
        <v>115</v>
      </c>
      <c r="I272" s="11">
        <f t="shared" si="27"/>
        <v>139.1946218945558</v>
      </c>
      <c r="J272" s="40">
        <v>17.0400009155273</v>
      </c>
      <c r="K272" s="41">
        <f t="shared" si="28"/>
        <v>20.62501290886702</v>
      </c>
      <c r="L272" s="4"/>
    </row>
    <row r="273" spans="1:12" ht="12.75">
      <c r="A273" s="4">
        <f t="shared" si="24"/>
        <v>37304</v>
      </c>
      <c r="B273" s="30">
        <v>1.78035802469136</v>
      </c>
      <c r="C273" s="30">
        <f t="shared" si="29"/>
        <v>0.8274896385626327</v>
      </c>
      <c r="D273" s="11">
        <v>111.375</v>
      </c>
      <c r="E273" s="11">
        <f t="shared" si="25"/>
        <v>134.59383031485538</v>
      </c>
      <c r="F273" s="2">
        <v>108.4</v>
      </c>
      <c r="G273" s="11">
        <f t="shared" si="26"/>
        <v>130.99861913472793</v>
      </c>
      <c r="H273" s="11">
        <v>115.2</v>
      </c>
      <c r="I273" s="11">
        <f t="shared" si="27"/>
        <v>139.21624468930497</v>
      </c>
      <c r="J273" s="40">
        <v>18.2399997711182</v>
      </c>
      <c r="K273" s="41">
        <f t="shared" si="28"/>
        <v>22.042571799208837</v>
      </c>
      <c r="L273" s="4"/>
    </row>
    <row r="274" spans="1:12" ht="12.75">
      <c r="A274" s="4">
        <f t="shared" si="24"/>
        <v>37333</v>
      </c>
      <c r="B274" s="30">
        <v>1.7840987654321</v>
      </c>
      <c r="C274" s="30">
        <f t="shared" si="29"/>
        <v>0.8292282912159653</v>
      </c>
      <c r="D274" s="11">
        <v>124.925</v>
      </c>
      <c r="E274" s="11">
        <f t="shared" si="25"/>
        <v>150.6521199569931</v>
      </c>
      <c r="F274" s="2">
        <v>110</v>
      </c>
      <c r="G274" s="11">
        <f t="shared" si="26"/>
        <v>132.65345763673596</v>
      </c>
      <c r="H274" s="11">
        <v>123</v>
      </c>
      <c r="I274" s="11">
        <f t="shared" si="27"/>
        <v>148.3306844483502</v>
      </c>
      <c r="J274" s="40">
        <v>22.2900009155273</v>
      </c>
      <c r="K274" s="41">
        <f t="shared" si="28"/>
        <v>26.88041538337006</v>
      </c>
      <c r="L274" s="4"/>
    </row>
    <row r="275" spans="1:12" ht="12.75">
      <c r="A275" s="4">
        <f t="shared" si="24"/>
        <v>37364</v>
      </c>
      <c r="B275" s="30">
        <v>1.79064197530864</v>
      </c>
      <c r="C275" s="30">
        <f t="shared" si="29"/>
        <v>0.8322694988274041</v>
      </c>
      <c r="D275" s="11">
        <v>139.7</v>
      </c>
      <c r="E275" s="11">
        <f t="shared" si="25"/>
        <v>167.8542830138858</v>
      </c>
      <c r="F275" s="2">
        <v>111.6</v>
      </c>
      <c r="G275" s="11">
        <f t="shared" si="26"/>
        <v>134.09118099033398</v>
      </c>
      <c r="H275" s="11">
        <v>130.9</v>
      </c>
      <c r="I275" s="11">
        <f t="shared" si="27"/>
        <v>157.28078487127885</v>
      </c>
      <c r="J275" s="40">
        <v>23.9799995422363</v>
      </c>
      <c r="K275" s="41">
        <f t="shared" si="28"/>
        <v>28.812781888585427</v>
      </c>
      <c r="L275" s="4"/>
    </row>
    <row r="276" spans="1:12" ht="12.75">
      <c r="A276" s="4">
        <f t="shared" si="24"/>
        <v>37394</v>
      </c>
      <c r="B276" s="30">
        <v>1.79482716049383</v>
      </c>
      <c r="C276" s="30">
        <f t="shared" si="29"/>
        <v>0.8342147240732143</v>
      </c>
      <c r="D276" s="11">
        <v>139.175</v>
      </c>
      <c r="E276" s="11">
        <f t="shared" si="25"/>
        <v>166.8335453496328</v>
      </c>
      <c r="F276" s="2">
        <v>109.3</v>
      </c>
      <c r="G276" s="11">
        <f t="shared" si="26"/>
        <v>131.02142271754886</v>
      </c>
      <c r="H276" s="11">
        <v>130.5</v>
      </c>
      <c r="I276" s="11">
        <f t="shared" si="27"/>
        <v>156.43454404977243</v>
      </c>
      <c r="J276" s="40">
        <v>24.4400005340576</v>
      </c>
      <c r="K276" s="41">
        <f t="shared" si="28"/>
        <v>29.29701410054786</v>
      </c>
      <c r="L276" s="4"/>
    </row>
    <row r="277" spans="1:12" ht="12.75">
      <c r="A277" s="4">
        <f aca="true" t="shared" si="30" ref="A277:A319">+A265+366</f>
        <v>37425</v>
      </c>
      <c r="B277" s="30">
        <v>1.79853086419753</v>
      </c>
      <c r="C277" s="30">
        <f t="shared" si="29"/>
        <v>0.8359361623438392</v>
      </c>
      <c r="D277" s="11">
        <v>138.225</v>
      </c>
      <c r="E277" s="11">
        <f t="shared" si="25"/>
        <v>165.35353562458394</v>
      </c>
      <c r="F277" s="2">
        <v>105.7</v>
      </c>
      <c r="G277" s="11">
        <f t="shared" si="26"/>
        <v>126.44506214880465</v>
      </c>
      <c r="H277" s="11">
        <v>128.6</v>
      </c>
      <c r="I277" s="11">
        <f t="shared" si="27"/>
        <v>153.83949850838485</v>
      </c>
      <c r="J277" s="40">
        <v>23.4500007629395</v>
      </c>
      <c r="K277" s="41">
        <f t="shared" si="28"/>
        <v>28.052382250325465</v>
      </c>
      <c r="L277" s="4"/>
    </row>
    <row r="278" spans="1:12" ht="12.75">
      <c r="A278" s="4">
        <f t="shared" si="30"/>
        <v>37455</v>
      </c>
      <c r="B278" s="30">
        <v>1.80096296296296</v>
      </c>
      <c r="C278" s="30">
        <f t="shared" si="29"/>
        <v>0.837066573474883</v>
      </c>
      <c r="D278" s="11">
        <v>139.7</v>
      </c>
      <c r="E278" s="11">
        <f t="shared" si="25"/>
        <v>166.89234097602133</v>
      </c>
      <c r="F278" s="2">
        <v>102.9</v>
      </c>
      <c r="G278" s="11">
        <f t="shared" si="26"/>
        <v>122.92929052564493</v>
      </c>
      <c r="H278" s="11">
        <v>129.9</v>
      </c>
      <c r="I278" s="11">
        <f t="shared" si="27"/>
        <v>155.1847894973885</v>
      </c>
      <c r="J278" s="40">
        <v>24.9899997711182</v>
      </c>
      <c r="K278" s="41">
        <f t="shared" si="28"/>
        <v>29.854255997080557</v>
      </c>
      <c r="L278" s="4"/>
    </row>
    <row r="279" spans="1:12" ht="12.75">
      <c r="A279" s="4">
        <f t="shared" si="30"/>
        <v>37486</v>
      </c>
      <c r="B279" s="30">
        <v>1.8042962962963</v>
      </c>
      <c r="C279" s="30">
        <f t="shared" si="29"/>
        <v>0.8386158679184501</v>
      </c>
      <c r="D279" s="11">
        <v>139.575</v>
      </c>
      <c r="E279" s="11">
        <f t="shared" si="25"/>
        <v>166.43496186930335</v>
      </c>
      <c r="F279" s="2">
        <v>103.8</v>
      </c>
      <c r="G279" s="11">
        <f t="shared" si="26"/>
        <v>123.77538271204506</v>
      </c>
      <c r="H279" s="11">
        <v>133</v>
      </c>
      <c r="I279" s="11">
        <f t="shared" si="27"/>
        <v>158.59466185647392</v>
      </c>
      <c r="J279" s="40">
        <v>25.6800003051758</v>
      </c>
      <c r="K279" s="41">
        <f t="shared" si="28"/>
        <v>30.621886953936116</v>
      </c>
      <c r="L279" s="4"/>
    </row>
    <row r="280" spans="1:12" ht="12.75">
      <c r="A280" s="4">
        <f t="shared" si="30"/>
        <v>37517</v>
      </c>
      <c r="B280" s="30">
        <v>1.80774074074074</v>
      </c>
      <c r="C280" s="30">
        <f t="shared" si="29"/>
        <v>0.8402168055101307</v>
      </c>
      <c r="D280" s="11">
        <v>139.96</v>
      </c>
      <c r="E280" s="11">
        <f t="shared" si="25"/>
        <v>166.57605404003368</v>
      </c>
      <c r="F280" s="2">
        <v>109.9</v>
      </c>
      <c r="G280" s="11">
        <f t="shared" si="26"/>
        <v>130.79957372820593</v>
      </c>
      <c r="H280" s="11">
        <v>141.1</v>
      </c>
      <c r="I280" s="11">
        <f t="shared" si="27"/>
        <v>167.9328467065501</v>
      </c>
      <c r="J280" s="40">
        <v>27.1399993896484</v>
      </c>
      <c r="K280" s="41">
        <f t="shared" si="28"/>
        <v>32.30118608871501</v>
      </c>
      <c r="L280" s="4"/>
    </row>
    <row r="281" spans="1:12" ht="12.75">
      <c r="A281" s="4">
        <f t="shared" si="30"/>
        <v>37548</v>
      </c>
      <c r="B281" s="30">
        <v>1.81025925925926</v>
      </c>
      <c r="C281" s="30">
        <f t="shared" si="29"/>
        <v>0.8413873835341574</v>
      </c>
      <c r="D281" s="11">
        <v>144.525</v>
      </c>
      <c r="E281" s="11">
        <f t="shared" si="25"/>
        <v>171.7698682299445</v>
      </c>
      <c r="F281" s="2">
        <v>114.8</v>
      </c>
      <c r="G281" s="11">
        <f t="shared" si="26"/>
        <v>136.44131377130344</v>
      </c>
      <c r="H281" s="11">
        <v>146.2</v>
      </c>
      <c r="I281" s="11">
        <f t="shared" si="27"/>
        <v>173.76062781676447</v>
      </c>
      <c r="J281" s="40">
        <v>25.9899997711182</v>
      </c>
      <c r="K281" s="41">
        <f t="shared" si="28"/>
        <v>30.889457436300024</v>
      </c>
      <c r="L281" s="4"/>
    </row>
    <row r="282" spans="1:12" ht="12.75">
      <c r="A282" s="4">
        <f t="shared" si="30"/>
        <v>37578</v>
      </c>
      <c r="B282" s="30">
        <v>1.8147037037037</v>
      </c>
      <c r="C282" s="30">
        <f t="shared" si="29"/>
        <v>0.8434531094589073</v>
      </c>
      <c r="D282" s="11">
        <v>141.9</v>
      </c>
      <c r="E282" s="11">
        <f t="shared" si="25"/>
        <v>168.23697536788004</v>
      </c>
      <c r="F282" s="2">
        <v>118</v>
      </c>
      <c r="G282" s="11">
        <f t="shared" si="26"/>
        <v>139.90107888238086</v>
      </c>
      <c r="H282" s="11">
        <v>142</v>
      </c>
      <c r="I282" s="11">
        <f t="shared" si="27"/>
        <v>168.35553560422102</v>
      </c>
      <c r="J282" s="40">
        <v>23.6800003051758</v>
      </c>
      <c r="K282" s="41">
        <f t="shared" si="28"/>
        <v>28.07506432736612</v>
      </c>
      <c r="L282" s="4"/>
    </row>
    <row r="283" spans="1:12" ht="12.75">
      <c r="A283" s="4">
        <f t="shared" si="30"/>
        <v>37608</v>
      </c>
      <c r="B283" s="30">
        <v>1.82003703703704</v>
      </c>
      <c r="C283" s="30">
        <f t="shared" si="29"/>
        <v>0.8459319805686127</v>
      </c>
      <c r="D283" s="11">
        <v>138.58</v>
      </c>
      <c r="E283" s="11">
        <f t="shared" si="25"/>
        <v>163.81931784497644</v>
      </c>
      <c r="F283" s="2">
        <v>123.8</v>
      </c>
      <c r="G283" s="11">
        <f t="shared" si="26"/>
        <v>146.34746391404303</v>
      </c>
      <c r="H283" s="11">
        <v>142.8</v>
      </c>
      <c r="I283" s="11">
        <f t="shared" si="27"/>
        <v>168.8078986019818</v>
      </c>
      <c r="J283" s="40">
        <v>26.6800003051758</v>
      </c>
      <c r="K283" s="41">
        <f t="shared" si="28"/>
        <v>31.53917917518879</v>
      </c>
      <c r="L283" s="4"/>
    </row>
    <row r="284" spans="1:12" ht="12.75">
      <c r="A284" s="4">
        <f t="shared" si="30"/>
        <v>37639</v>
      </c>
      <c r="B284" s="30">
        <v>1.83065432098765</v>
      </c>
      <c r="C284" s="30">
        <f t="shared" si="29"/>
        <v>0.8508667702777388</v>
      </c>
      <c r="D284" s="11">
        <v>145.75</v>
      </c>
      <c r="E284" s="11">
        <f t="shared" si="25"/>
        <v>171.29591269902863</v>
      </c>
      <c r="F284" s="2">
        <v>133.2</v>
      </c>
      <c r="G284" s="11">
        <f t="shared" si="26"/>
        <v>156.54624748892357</v>
      </c>
      <c r="H284" s="11">
        <v>148.8</v>
      </c>
      <c r="I284" s="11">
        <f t="shared" si="27"/>
        <v>174.88049269032908</v>
      </c>
      <c r="J284" s="40">
        <v>30.2999992370605</v>
      </c>
      <c r="K284" s="41">
        <f t="shared" si="28"/>
        <v>35.6107445906837</v>
      </c>
      <c r="L284" s="4"/>
    </row>
    <row r="285" spans="1:12" ht="12.75">
      <c r="A285" s="4">
        <f t="shared" si="30"/>
        <v>37670</v>
      </c>
      <c r="B285" s="30">
        <v>1.83446913580247</v>
      </c>
      <c r="C285" s="30">
        <f t="shared" si="29"/>
        <v>0.8526398516964867</v>
      </c>
      <c r="D285" s="11">
        <v>161.3</v>
      </c>
      <c r="E285" s="11">
        <f t="shared" si="25"/>
        <v>189.17717683388062</v>
      </c>
      <c r="F285" s="2">
        <v>150.8</v>
      </c>
      <c r="G285" s="11">
        <f t="shared" si="26"/>
        <v>176.8624815037148</v>
      </c>
      <c r="H285" s="11">
        <v>165.4</v>
      </c>
      <c r="I285" s="11">
        <f t="shared" si="27"/>
        <v>193.9857721532787</v>
      </c>
      <c r="J285" s="40">
        <v>32.2299995422363</v>
      </c>
      <c r="K285" s="41">
        <f t="shared" si="28"/>
        <v>37.800249986097505</v>
      </c>
      <c r="L285" s="4"/>
    </row>
    <row r="286" spans="1:12" ht="12.75">
      <c r="A286" s="4">
        <f t="shared" si="30"/>
        <v>37699</v>
      </c>
      <c r="B286" s="30">
        <v>1.83587654320988</v>
      </c>
      <c r="C286" s="30">
        <f t="shared" si="29"/>
        <v>0.853293998239326</v>
      </c>
      <c r="D286" s="11">
        <v>169.3</v>
      </c>
      <c r="E286" s="11">
        <f t="shared" si="25"/>
        <v>198.4075832589132</v>
      </c>
      <c r="F286" s="2">
        <v>153.9</v>
      </c>
      <c r="G286" s="11">
        <f t="shared" si="26"/>
        <v>180.35987633518454</v>
      </c>
      <c r="H286" s="11">
        <v>170.8</v>
      </c>
      <c r="I286" s="11">
        <f t="shared" si="27"/>
        <v>200.16547679044524</v>
      </c>
      <c r="J286" s="40">
        <v>29.2299995422363</v>
      </c>
      <c r="K286" s="41">
        <f t="shared" si="28"/>
        <v>34.25548474798726</v>
      </c>
      <c r="L286" s="4"/>
    </row>
    <row r="287" spans="1:12" ht="12.75">
      <c r="A287" s="4">
        <f t="shared" si="30"/>
        <v>37730</v>
      </c>
      <c r="B287" s="30">
        <v>1.8291975308642</v>
      </c>
      <c r="C287" s="30">
        <f t="shared" si="29"/>
        <v>0.8501896712246289</v>
      </c>
      <c r="D287" s="11">
        <v>158.9</v>
      </c>
      <c r="E287" s="11">
        <f t="shared" si="25"/>
        <v>186.89947123342196</v>
      </c>
      <c r="F287" s="2">
        <v>134.6</v>
      </c>
      <c r="G287" s="11">
        <f t="shared" si="26"/>
        <v>158.3176137697835</v>
      </c>
      <c r="H287" s="11">
        <v>153.3</v>
      </c>
      <c r="I287" s="11">
        <f t="shared" si="27"/>
        <v>180.3127057273983</v>
      </c>
      <c r="J287" s="40">
        <v>24.4799995422363</v>
      </c>
      <c r="K287" s="41">
        <f t="shared" si="28"/>
        <v>28.79357438790671</v>
      </c>
      <c r="L287" s="4"/>
    </row>
    <row r="288" spans="1:12" ht="12.75">
      <c r="A288" s="4">
        <f t="shared" si="30"/>
        <v>37760</v>
      </c>
      <c r="B288" s="30">
        <v>1.83004938271605</v>
      </c>
      <c r="C288" s="30">
        <f t="shared" si="29"/>
        <v>0.8505856020268722</v>
      </c>
      <c r="D288" s="11">
        <v>149.725</v>
      </c>
      <c r="E288" s="11">
        <f t="shared" si="25"/>
        <v>176.0257869910074</v>
      </c>
      <c r="F288" s="2">
        <v>126.7</v>
      </c>
      <c r="G288" s="11">
        <f t="shared" si="26"/>
        <v>148.9562011137795</v>
      </c>
      <c r="H288" s="11">
        <v>145.1</v>
      </c>
      <c r="I288" s="11">
        <f t="shared" si="27"/>
        <v>170.58835660307346</v>
      </c>
      <c r="J288" s="40">
        <v>25.1499996185303</v>
      </c>
      <c r="K288" s="41">
        <f t="shared" si="28"/>
        <v>29.56786425563755</v>
      </c>
      <c r="L288" s="4"/>
    </row>
    <row r="289" spans="1:12" ht="12.75">
      <c r="A289" s="4">
        <f t="shared" si="30"/>
        <v>37791</v>
      </c>
      <c r="B289" s="30">
        <v>1.83275308641975</v>
      </c>
      <c r="C289" s="30">
        <f t="shared" si="29"/>
        <v>0.8518422519644279</v>
      </c>
      <c r="D289" s="11">
        <v>149.28</v>
      </c>
      <c r="E289" s="11">
        <f t="shared" si="25"/>
        <v>175.2437140277397</v>
      </c>
      <c r="F289" s="2">
        <v>121.7</v>
      </c>
      <c r="G289" s="11">
        <f t="shared" si="26"/>
        <v>142.86682741945287</v>
      </c>
      <c r="H289" s="11">
        <v>142.4</v>
      </c>
      <c r="I289" s="11">
        <f t="shared" si="27"/>
        <v>167.16710126976244</v>
      </c>
      <c r="J289" s="40">
        <v>27.2199993133545</v>
      </c>
      <c r="K289" s="41">
        <f t="shared" si="28"/>
        <v>31.954272343949405</v>
      </c>
      <c r="L289" s="4"/>
    </row>
    <row r="290" spans="1:12" ht="12.75">
      <c r="A290" s="4">
        <f t="shared" si="30"/>
        <v>37821</v>
      </c>
      <c r="B290" s="30">
        <v>1.84076543209877</v>
      </c>
      <c r="C290" s="30">
        <f t="shared" si="29"/>
        <v>0.8555662967565536</v>
      </c>
      <c r="D290" s="11">
        <v>151.25</v>
      </c>
      <c r="E290" s="11">
        <f t="shared" si="25"/>
        <v>176.7834948307195</v>
      </c>
      <c r="F290" s="2">
        <v>116.4</v>
      </c>
      <c r="G290" s="11">
        <f t="shared" si="26"/>
        <v>136.05023998873222</v>
      </c>
      <c r="H290" s="11">
        <v>143.5</v>
      </c>
      <c r="I290" s="11">
        <f t="shared" si="27"/>
        <v>167.72516699641815</v>
      </c>
      <c r="J290" s="40">
        <v>27.9500007629395</v>
      </c>
      <c r="K290" s="41">
        <f t="shared" si="28"/>
        <v>32.66842191995848</v>
      </c>
      <c r="L290" s="4"/>
    </row>
    <row r="291" spans="1:12" ht="12.75">
      <c r="A291" s="4">
        <f t="shared" si="30"/>
        <v>37852</v>
      </c>
      <c r="B291" s="30">
        <v>1.84458024691358</v>
      </c>
      <c r="C291" s="30">
        <f t="shared" si="29"/>
        <v>0.8573393781752967</v>
      </c>
      <c r="D291" s="11">
        <v>162.025</v>
      </c>
      <c r="E291" s="11">
        <f t="shared" si="25"/>
        <v>188.985837026223</v>
      </c>
      <c r="F291" s="2">
        <v>117.6</v>
      </c>
      <c r="G291" s="11">
        <f t="shared" si="26"/>
        <v>137.16855074392114</v>
      </c>
      <c r="H291" s="11">
        <v>148.5</v>
      </c>
      <c r="I291" s="11">
        <f t="shared" si="27"/>
        <v>173.21028729143106</v>
      </c>
      <c r="J291" s="40">
        <v>28.5</v>
      </c>
      <c r="K291" s="41">
        <f t="shared" si="28"/>
        <v>33.24237836906253</v>
      </c>
      <c r="L291" s="4"/>
    </row>
    <row r="292" spans="1:12" ht="12.75">
      <c r="A292" s="4">
        <f t="shared" si="30"/>
        <v>37883</v>
      </c>
      <c r="B292" s="30">
        <v>1.84765432098765</v>
      </c>
      <c r="C292" s="30">
        <f t="shared" si="29"/>
        <v>0.8587681719399148</v>
      </c>
      <c r="D292" s="11">
        <v>167.88</v>
      </c>
      <c r="E292" s="11">
        <f t="shared" si="25"/>
        <v>195.48931304797588</v>
      </c>
      <c r="F292" s="2">
        <v>118.8</v>
      </c>
      <c r="G292" s="11">
        <f t="shared" si="26"/>
        <v>138.33768400106942</v>
      </c>
      <c r="H292" s="11">
        <v>146.1</v>
      </c>
      <c r="I292" s="11">
        <f t="shared" si="27"/>
        <v>170.1274043144465</v>
      </c>
      <c r="J292" s="40">
        <v>25.6599998474121</v>
      </c>
      <c r="K292" s="41">
        <f t="shared" si="28"/>
        <v>29.88000799965307</v>
      </c>
      <c r="L292" s="4"/>
    </row>
    <row r="293" spans="1:12" ht="12.75">
      <c r="A293" s="4">
        <f t="shared" si="30"/>
        <v>37914</v>
      </c>
      <c r="B293" s="30">
        <v>1.84776543209877</v>
      </c>
      <c r="C293" s="30">
        <f t="shared" si="29"/>
        <v>0.8588198150880378</v>
      </c>
      <c r="D293" s="11">
        <v>156.35</v>
      </c>
      <c r="E293" s="11">
        <f t="shared" si="25"/>
        <v>182.05215721993153</v>
      </c>
      <c r="F293" s="2">
        <v>123.6</v>
      </c>
      <c r="G293" s="11">
        <f t="shared" si="26"/>
        <v>143.91843065163758</v>
      </c>
      <c r="H293" s="11">
        <v>148.1</v>
      </c>
      <c r="I293" s="11">
        <f t="shared" si="27"/>
        <v>172.445951290514</v>
      </c>
      <c r="J293" s="40">
        <v>27.3199996948242</v>
      </c>
      <c r="K293" s="41">
        <f t="shared" si="28"/>
        <v>31.811096128497713</v>
      </c>
      <c r="L293" s="4"/>
    </row>
    <row r="294" spans="1:12" ht="12.75">
      <c r="A294" s="4">
        <f t="shared" si="30"/>
        <v>37944</v>
      </c>
      <c r="B294" s="30">
        <v>1.85102469135802</v>
      </c>
      <c r="C294" s="30">
        <f t="shared" si="29"/>
        <v>0.8603346807661849</v>
      </c>
      <c r="D294" s="11">
        <v>151.2</v>
      </c>
      <c r="E294" s="11">
        <f t="shared" si="25"/>
        <v>175.7455596993328</v>
      </c>
      <c r="F294" s="2">
        <v>128.3</v>
      </c>
      <c r="G294" s="11">
        <f t="shared" si="26"/>
        <v>149.12801130571697</v>
      </c>
      <c r="H294" s="11">
        <v>148.2</v>
      </c>
      <c r="I294" s="11">
        <f t="shared" si="27"/>
        <v>172.25854462593335</v>
      </c>
      <c r="J294" s="40">
        <v>27.4699993133545</v>
      </c>
      <c r="K294" s="41">
        <f t="shared" si="28"/>
        <v>31.92943389064666</v>
      </c>
      <c r="L294" s="4"/>
    </row>
    <row r="295" spans="1:12" ht="12.75">
      <c r="A295" s="4">
        <f t="shared" si="30"/>
        <v>37974</v>
      </c>
      <c r="B295" s="30">
        <v>1.85520987654321</v>
      </c>
      <c r="C295" s="30">
        <f t="shared" si="29"/>
        <v>0.8622799060119951</v>
      </c>
      <c r="D295" s="11">
        <v>147.88</v>
      </c>
      <c r="E295" s="11">
        <f t="shared" si="25"/>
        <v>171.49883578284712</v>
      </c>
      <c r="F295" s="2">
        <v>134.1</v>
      </c>
      <c r="G295" s="11">
        <f t="shared" si="26"/>
        <v>155.5179461622924</v>
      </c>
      <c r="H295" s="11">
        <v>149</v>
      </c>
      <c r="I295" s="11">
        <f t="shared" si="27"/>
        <v>172.79771795810265</v>
      </c>
      <c r="J295" s="40">
        <v>28.6299991607666</v>
      </c>
      <c r="K295" s="41">
        <f t="shared" si="28"/>
        <v>33.202674631697064</v>
      </c>
      <c r="L295" s="4"/>
    </row>
    <row r="296" spans="1:12" ht="12.75">
      <c r="A296" s="4">
        <f t="shared" si="30"/>
        <v>38005</v>
      </c>
      <c r="B296" s="30">
        <v>1.8616049382716</v>
      </c>
      <c r="C296" s="30">
        <f t="shared" si="29"/>
        <v>0.8652522560926081</v>
      </c>
      <c r="D296" s="12">
        <v>157.175</v>
      </c>
      <c r="E296" s="11">
        <f t="shared" si="25"/>
        <v>181.65222788298345</v>
      </c>
      <c r="F296" s="2">
        <v>142.261599202613</v>
      </c>
      <c r="G296" s="11">
        <f t="shared" si="26"/>
        <v>164.41632853412256</v>
      </c>
      <c r="H296" s="12">
        <v>155</v>
      </c>
      <c r="I296" s="11">
        <f t="shared" si="27"/>
        <v>179.13851008024452</v>
      </c>
      <c r="J296" s="40">
        <v>30.24</v>
      </c>
      <c r="K296" s="41">
        <f t="shared" si="28"/>
        <v>34.94934545049416</v>
      </c>
      <c r="L296" s="4"/>
    </row>
    <row r="297" spans="1:12" ht="12.75">
      <c r="A297" s="4">
        <f t="shared" si="30"/>
        <v>38036</v>
      </c>
      <c r="B297" s="30">
        <v>1.86667901234568</v>
      </c>
      <c r="C297" s="30">
        <f t="shared" si="29"/>
        <v>0.8676106265233693</v>
      </c>
      <c r="D297" s="12">
        <v>164.75</v>
      </c>
      <c r="E297" s="11">
        <f t="shared" si="25"/>
        <v>189.88932934140638</v>
      </c>
      <c r="F297" s="2">
        <v>144.338810417503</v>
      </c>
      <c r="G297" s="11">
        <f t="shared" si="26"/>
        <v>166.36358062589406</v>
      </c>
      <c r="H297" s="12">
        <v>158.2</v>
      </c>
      <c r="I297" s="11">
        <f t="shared" si="27"/>
        <v>182.3398597985462</v>
      </c>
      <c r="J297" s="40">
        <v>30.77</v>
      </c>
      <c r="K297" s="41">
        <f t="shared" si="28"/>
        <v>35.46521798989423</v>
      </c>
      <c r="L297" s="4"/>
    </row>
    <row r="298" spans="1:12" ht="12.75">
      <c r="A298" s="4">
        <f t="shared" si="30"/>
        <v>38065</v>
      </c>
      <c r="B298" s="30">
        <v>1.87171604938272</v>
      </c>
      <c r="C298" s="30">
        <f t="shared" si="29"/>
        <v>0.8699517825714228</v>
      </c>
      <c r="D298" s="12">
        <v>173.6</v>
      </c>
      <c r="E298" s="11">
        <f t="shared" si="25"/>
        <v>199.55128948281393</v>
      </c>
      <c r="F298" s="2">
        <v>142.329882391731</v>
      </c>
      <c r="G298" s="11">
        <f t="shared" si="26"/>
        <v>163.60663342861275</v>
      </c>
      <c r="H298" s="12">
        <v>162.9</v>
      </c>
      <c r="I298" s="11">
        <f t="shared" si="27"/>
        <v>187.25175723934558</v>
      </c>
      <c r="J298" s="40">
        <v>32.25</v>
      </c>
      <c r="K298" s="41">
        <f t="shared" si="28"/>
        <v>37.07102007961261</v>
      </c>
      <c r="L298" s="4"/>
    </row>
    <row r="299" spans="1:12" ht="12.75">
      <c r="A299" s="4">
        <f t="shared" si="30"/>
        <v>38096</v>
      </c>
      <c r="B299" s="30">
        <v>1.87701234567901</v>
      </c>
      <c r="C299" s="30">
        <f t="shared" si="29"/>
        <v>0.8724134392984159</v>
      </c>
      <c r="D299" s="12">
        <v>179.775</v>
      </c>
      <c r="E299" s="11">
        <f t="shared" si="25"/>
        <v>206.0662891032179</v>
      </c>
      <c r="F299" s="2">
        <v>142.158218175742</v>
      </c>
      <c r="G299" s="11">
        <f t="shared" si="26"/>
        <v>162.9482213044126</v>
      </c>
      <c r="H299" s="12">
        <v>169.2</v>
      </c>
      <c r="I299" s="11">
        <f t="shared" si="27"/>
        <v>193.94474268538153</v>
      </c>
      <c r="J299" s="40">
        <v>32.42</v>
      </c>
      <c r="K299" s="41">
        <f t="shared" si="28"/>
        <v>37.16127989279001</v>
      </c>
      <c r="L299" s="4"/>
    </row>
    <row r="300" spans="1:12" ht="12.75">
      <c r="A300" s="4">
        <f t="shared" si="30"/>
        <v>38126</v>
      </c>
      <c r="B300" s="30">
        <v>1.88175308641975</v>
      </c>
      <c r="C300" s="30">
        <f t="shared" si="29"/>
        <v>0.8746168802848177</v>
      </c>
      <c r="D300" s="12">
        <v>198.34</v>
      </c>
      <c r="E300" s="11">
        <f t="shared" si="25"/>
        <v>226.77357877589887</v>
      </c>
      <c r="F300" s="2">
        <v>143.147496012759</v>
      </c>
      <c r="G300" s="11">
        <f t="shared" si="26"/>
        <v>163.6688008652923</v>
      </c>
      <c r="H300" s="12">
        <v>174.6</v>
      </c>
      <c r="I300" s="11">
        <f t="shared" si="27"/>
        <v>199.63026547480055</v>
      </c>
      <c r="J300" s="40">
        <v>35.82</v>
      </c>
      <c r="K300" s="41">
        <f t="shared" si="28"/>
        <v>40.95507508194362</v>
      </c>
      <c r="L300" s="4"/>
    </row>
    <row r="301" spans="1:12" ht="12.75">
      <c r="A301" s="4">
        <f t="shared" si="30"/>
        <v>38157</v>
      </c>
      <c r="B301" s="30">
        <v>1.88623456790123</v>
      </c>
      <c r="C301" s="30">
        <f t="shared" si="29"/>
        <v>0.876699820592275</v>
      </c>
      <c r="D301" s="12">
        <v>196.925</v>
      </c>
      <c r="E301" s="11">
        <f t="shared" si="25"/>
        <v>224.62078282046724</v>
      </c>
      <c r="F301" s="2">
        <v>141.473902432021</v>
      </c>
      <c r="G301" s="11">
        <f t="shared" si="26"/>
        <v>161.37097226328277</v>
      </c>
      <c r="H301" s="12">
        <v>171.1</v>
      </c>
      <c r="I301" s="11">
        <f t="shared" si="27"/>
        <v>195.16372192754574</v>
      </c>
      <c r="J301" s="40">
        <v>33.58</v>
      </c>
      <c r="K301" s="41">
        <f t="shared" si="28"/>
        <v>38.30273397035059</v>
      </c>
      <c r="L301" s="4"/>
    </row>
    <row r="302" spans="1:12" ht="12.75">
      <c r="A302" s="4">
        <f t="shared" si="30"/>
        <v>38187</v>
      </c>
      <c r="B302" s="30">
        <v>1.88912345679012</v>
      </c>
      <c r="C302" s="30">
        <f t="shared" si="29"/>
        <v>0.8780425424433643</v>
      </c>
      <c r="D302" s="12">
        <v>191.125</v>
      </c>
      <c r="E302" s="11">
        <f t="shared" si="25"/>
        <v>217.6716853242085</v>
      </c>
      <c r="F302" s="2">
        <v>143.674571668869</v>
      </c>
      <c r="G302" s="11">
        <f t="shared" si="26"/>
        <v>163.6305357927874</v>
      </c>
      <c r="H302" s="12">
        <v>173.85</v>
      </c>
      <c r="I302" s="11">
        <f t="shared" si="27"/>
        <v>197.99723999274636</v>
      </c>
      <c r="J302" s="40">
        <v>35.98</v>
      </c>
      <c r="K302" s="41">
        <f t="shared" si="28"/>
        <v>40.97751334448671</v>
      </c>
      <c r="L302" s="4"/>
    </row>
    <row r="303" spans="1:12" ht="12.75">
      <c r="A303" s="4">
        <f t="shared" si="30"/>
        <v>38218</v>
      </c>
      <c r="B303" s="30">
        <v>1.89408641975309</v>
      </c>
      <c r="C303" s="30">
        <f t="shared" si="29"/>
        <v>0.8803492697260072</v>
      </c>
      <c r="D303" s="12">
        <v>187.8</v>
      </c>
      <c r="E303" s="11">
        <f t="shared" si="25"/>
        <v>213.3244229968514</v>
      </c>
      <c r="F303" s="2">
        <v>150.466790998306</v>
      </c>
      <c r="G303" s="11">
        <f t="shared" si="26"/>
        <v>170.9171531943635</v>
      </c>
      <c r="H303" s="12">
        <v>183.2</v>
      </c>
      <c r="I303" s="11">
        <f t="shared" si="27"/>
        <v>208.0992241375036</v>
      </c>
      <c r="J303" s="40">
        <v>39.57</v>
      </c>
      <c r="K303" s="41">
        <f t="shared" si="28"/>
        <v>44.948069318346164</v>
      </c>
      <c r="L303" s="4"/>
    </row>
    <row r="304" spans="1:12" ht="12.75">
      <c r="A304" s="4">
        <f t="shared" si="30"/>
        <v>38249</v>
      </c>
      <c r="B304" s="30">
        <v>1.89979012345679</v>
      </c>
      <c r="C304" s="30">
        <f t="shared" si="29"/>
        <v>0.8830002846627705</v>
      </c>
      <c r="D304" s="12">
        <v>186.975</v>
      </c>
      <c r="E304" s="11">
        <f t="shared" si="25"/>
        <v>211.74964861014539</v>
      </c>
      <c r="F304" s="2">
        <v>160.161356661382</v>
      </c>
      <c r="G304" s="11">
        <f t="shared" si="26"/>
        <v>181.38313140244315</v>
      </c>
      <c r="H304" s="12">
        <v>191.2</v>
      </c>
      <c r="I304" s="11">
        <f t="shared" si="27"/>
        <v>216.53447152966865</v>
      </c>
      <c r="J304" s="40">
        <v>40.51</v>
      </c>
      <c r="K304" s="41">
        <f t="shared" si="28"/>
        <v>45.877674904115466</v>
      </c>
      <c r="L304" s="4"/>
    </row>
    <row r="305" spans="1:12" ht="12.75">
      <c r="A305" s="4">
        <f t="shared" si="30"/>
        <v>38280</v>
      </c>
      <c r="B305" s="30">
        <v>1.9087037037037</v>
      </c>
      <c r="C305" s="30">
        <f t="shared" si="29"/>
        <v>0.8871432127674101</v>
      </c>
      <c r="D305" s="12">
        <v>199.95</v>
      </c>
      <c r="E305" s="11">
        <f t="shared" si="25"/>
        <v>225.38638308043122</v>
      </c>
      <c r="F305" s="2">
        <v>180.859417244103</v>
      </c>
      <c r="G305" s="11">
        <f t="shared" si="26"/>
        <v>203.8672162974891</v>
      </c>
      <c r="H305" s="12">
        <v>213.4</v>
      </c>
      <c r="I305" s="11">
        <f t="shared" si="27"/>
        <v>240.5474075987198</v>
      </c>
      <c r="J305" s="40">
        <v>45.53</v>
      </c>
      <c r="K305" s="41">
        <f t="shared" si="28"/>
        <v>51.32204061841477</v>
      </c>
      <c r="L305" s="4"/>
    </row>
    <row r="306" spans="1:12" ht="12.75">
      <c r="A306" s="4">
        <f t="shared" si="30"/>
        <v>38310</v>
      </c>
      <c r="B306" s="30">
        <v>1.91403703703704</v>
      </c>
      <c r="C306" s="30">
        <f t="shared" si="29"/>
        <v>0.8896220838771155</v>
      </c>
      <c r="D306" s="12">
        <v>197.94</v>
      </c>
      <c r="E306" s="11">
        <f t="shared" si="25"/>
        <v>222.49897297664396</v>
      </c>
      <c r="F306" s="2">
        <v>183.086656051169</v>
      </c>
      <c r="G306" s="11">
        <f t="shared" si="26"/>
        <v>205.80273283375345</v>
      </c>
      <c r="H306" s="12">
        <v>214.7</v>
      </c>
      <c r="I306" s="11">
        <f t="shared" si="27"/>
        <v>241.3384333539732</v>
      </c>
      <c r="J306" s="40">
        <v>39.89</v>
      </c>
      <c r="K306" s="41">
        <f t="shared" si="28"/>
        <v>44.839264585421475</v>
      </c>
      <c r="L306" s="4"/>
    </row>
    <row r="307" spans="1:12" ht="12.75">
      <c r="A307" s="4">
        <f t="shared" si="30"/>
        <v>38340</v>
      </c>
      <c r="B307" s="30">
        <v>1.91825925925926</v>
      </c>
      <c r="C307" s="30">
        <f t="shared" si="29"/>
        <v>0.8915845235056288</v>
      </c>
      <c r="D307" s="12">
        <v>184.1</v>
      </c>
      <c r="E307" s="11">
        <f t="shared" si="25"/>
        <v>206.48631189349905</v>
      </c>
      <c r="F307" s="2">
        <v>179.574111171661</v>
      </c>
      <c r="G307" s="11">
        <f t="shared" si="26"/>
        <v>201.4100810830498</v>
      </c>
      <c r="H307" s="12">
        <v>200.9</v>
      </c>
      <c r="I307" s="11">
        <f t="shared" si="27"/>
        <v>225.32916925260164</v>
      </c>
      <c r="J307" s="40">
        <v>34.17</v>
      </c>
      <c r="K307" s="41">
        <f t="shared" si="28"/>
        <v>38.32502595003184</v>
      </c>
      <c r="L307" s="4"/>
    </row>
    <row r="308" spans="1:12" ht="12.75">
      <c r="A308" s="4">
        <f t="shared" si="30"/>
        <v>38371</v>
      </c>
      <c r="B308" s="30">
        <v>1.9192962962963</v>
      </c>
      <c r="C308" s="30">
        <f t="shared" si="29"/>
        <v>0.8920665262214056</v>
      </c>
      <c r="D308" s="12">
        <v>183.08</v>
      </c>
      <c r="E308" s="11">
        <f t="shared" si="25"/>
        <v>205.23133042048553</v>
      </c>
      <c r="F308" s="2">
        <v>181.011150625989</v>
      </c>
      <c r="G308" s="11">
        <f t="shared" si="26"/>
        <v>202.91216552280216</v>
      </c>
      <c r="H308" s="12">
        <v>195.9</v>
      </c>
      <c r="I308" s="11">
        <f t="shared" si="27"/>
        <v>219.60245591748478</v>
      </c>
      <c r="J308" s="40">
        <v>37.55</v>
      </c>
      <c r="K308" s="41">
        <f t="shared" si="28"/>
        <v>42.09327319908909</v>
      </c>
      <c r="L308" s="4"/>
    </row>
    <row r="309" spans="1:12" ht="12.75">
      <c r="A309" s="4">
        <f t="shared" si="30"/>
        <v>38402</v>
      </c>
      <c r="B309" s="30">
        <v>1.92285185185185</v>
      </c>
      <c r="C309" s="30">
        <f t="shared" si="29"/>
        <v>0.8937191069612046</v>
      </c>
      <c r="D309" s="12">
        <v>191</v>
      </c>
      <c r="E309" s="11">
        <f t="shared" si="25"/>
        <v>213.71368085598186</v>
      </c>
      <c r="F309" s="2">
        <v>184.744574039001</v>
      </c>
      <c r="G309" s="11">
        <f t="shared" si="26"/>
        <v>206.71436092170353</v>
      </c>
      <c r="H309" s="12">
        <v>202.7</v>
      </c>
      <c r="I309" s="11">
        <f t="shared" si="27"/>
        <v>226.80504245815456</v>
      </c>
      <c r="J309" s="40">
        <v>39.72</v>
      </c>
      <c r="K309" s="41">
        <f t="shared" si="28"/>
        <v>44.44349425968377</v>
      </c>
      <c r="L309" s="4"/>
    </row>
    <row r="310" spans="1:12" ht="12.75">
      <c r="A310" s="4">
        <f t="shared" si="30"/>
        <v>38431</v>
      </c>
      <c r="B310" s="30">
        <v>1.92685185185185</v>
      </c>
      <c r="C310" s="30">
        <f t="shared" si="29"/>
        <v>0.8955782602934813</v>
      </c>
      <c r="D310" s="12">
        <v>207.925</v>
      </c>
      <c r="E310" s="11">
        <f t="shared" si="25"/>
        <v>232.16843152474794</v>
      </c>
      <c r="F310" s="2">
        <v>194.123323006644</v>
      </c>
      <c r="G310" s="11">
        <f t="shared" si="26"/>
        <v>216.7575203791009</v>
      </c>
      <c r="H310" s="12">
        <v>221.4</v>
      </c>
      <c r="I310" s="11">
        <f t="shared" si="27"/>
        <v>247.21457611917373</v>
      </c>
      <c r="J310" s="40">
        <v>45.71</v>
      </c>
      <c r="K310" s="41">
        <f t="shared" si="28"/>
        <v>51.03964893589625</v>
      </c>
      <c r="L310" s="4"/>
    </row>
    <row r="311" spans="1:12" ht="12.75">
      <c r="A311" s="4">
        <f t="shared" si="30"/>
        <v>38462</v>
      </c>
      <c r="B311" s="30">
        <v>1.92941975308642</v>
      </c>
      <c r="C311" s="30">
        <f t="shared" si="29"/>
        <v>0.8967717908277834</v>
      </c>
      <c r="D311" s="12">
        <v>224.25</v>
      </c>
      <c r="E311" s="11">
        <f t="shared" si="25"/>
        <v>250.06361963393329</v>
      </c>
      <c r="F311" s="2">
        <v>196.922912706446</v>
      </c>
      <c r="G311" s="11">
        <f t="shared" si="26"/>
        <v>219.59088668999314</v>
      </c>
      <c r="H311" s="12">
        <v>229.2</v>
      </c>
      <c r="I311" s="11">
        <f t="shared" si="27"/>
        <v>255.58341859575253</v>
      </c>
      <c r="J311" s="40">
        <v>45.18</v>
      </c>
      <c r="K311" s="41">
        <f t="shared" si="28"/>
        <v>50.38071052424127</v>
      </c>
      <c r="L311" s="4"/>
    </row>
    <row r="312" spans="1:12" ht="12.75">
      <c r="A312" s="4">
        <f t="shared" si="30"/>
        <v>38492</v>
      </c>
      <c r="B312" s="30">
        <v>1.93571604938272</v>
      </c>
      <c r="C312" s="30">
        <f t="shared" si="29"/>
        <v>0.8996982358878503</v>
      </c>
      <c r="D312" s="12">
        <v>216.12</v>
      </c>
      <c r="E312" s="11">
        <f t="shared" si="25"/>
        <v>240.21387547428728</v>
      </c>
      <c r="F312" s="2">
        <v>191.976241171305</v>
      </c>
      <c r="G312" s="11">
        <f t="shared" si="26"/>
        <v>213.37847904287247</v>
      </c>
      <c r="H312" s="12">
        <v>219.9</v>
      </c>
      <c r="I312" s="11">
        <f t="shared" si="27"/>
        <v>244.41528417914017</v>
      </c>
      <c r="J312" s="40">
        <v>43.12</v>
      </c>
      <c r="K312" s="41">
        <f t="shared" si="28"/>
        <v>47.92718078128478</v>
      </c>
      <c r="L312" s="4"/>
    </row>
    <row r="313" spans="1:12" ht="12.75">
      <c r="A313" s="4">
        <f t="shared" si="30"/>
        <v>38523</v>
      </c>
      <c r="B313" s="30">
        <v>1.94386419753086</v>
      </c>
      <c r="C313" s="30">
        <f t="shared" si="29"/>
        <v>0.9034854000832249</v>
      </c>
      <c r="D313" s="12">
        <v>215.55</v>
      </c>
      <c r="E313" s="11">
        <f t="shared" si="25"/>
        <v>238.57607436727207</v>
      </c>
      <c r="F313" s="2">
        <v>199.325132907938</v>
      </c>
      <c r="G313" s="11">
        <f t="shared" si="26"/>
        <v>220.6179899415941</v>
      </c>
      <c r="H313" s="12">
        <v>229</v>
      </c>
      <c r="I313" s="11">
        <f t="shared" si="27"/>
        <v>253.46286722387057</v>
      </c>
      <c r="J313" s="40">
        <v>49.28</v>
      </c>
      <c r="K313" s="41">
        <f t="shared" si="28"/>
        <v>54.544323566778786</v>
      </c>
      <c r="L313" s="4"/>
    </row>
    <row r="314" spans="1:12" ht="12.75">
      <c r="A314" s="4">
        <f t="shared" si="30"/>
        <v>38553</v>
      </c>
      <c r="B314" s="30">
        <v>1.95791358024691</v>
      </c>
      <c r="C314" s="30">
        <f t="shared" si="29"/>
        <v>0.9100153892564687</v>
      </c>
      <c r="D314" s="12">
        <v>229</v>
      </c>
      <c r="E314" s="11">
        <f t="shared" si="25"/>
        <v>251.64409602688724</v>
      </c>
      <c r="F314" s="2">
        <v>204.860106298389</v>
      </c>
      <c r="G314" s="11">
        <f t="shared" si="26"/>
        <v>225.11718891454208</v>
      </c>
      <c r="H314" s="12">
        <v>237.3</v>
      </c>
      <c r="I314" s="11">
        <f t="shared" si="27"/>
        <v>260.7648209047177</v>
      </c>
      <c r="J314" s="40">
        <v>52.88</v>
      </c>
      <c r="K314" s="41">
        <f t="shared" si="28"/>
        <v>58.10890741441833</v>
      </c>
      <c r="L314" s="4"/>
    </row>
    <row r="315" spans="1:12" ht="12.75">
      <c r="A315" s="4">
        <f t="shared" si="30"/>
        <v>38584</v>
      </c>
      <c r="B315" s="30">
        <v>1.96672839506173</v>
      </c>
      <c r="C315" s="30">
        <f t="shared" si="29"/>
        <v>0.9141124123405625</v>
      </c>
      <c r="D315" s="12">
        <v>248.62</v>
      </c>
      <c r="E315" s="11">
        <f t="shared" si="25"/>
        <v>271.9796784767582</v>
      </c>
      <c r="F315" s="2">
        <v>218.783245693242</v>
      </c>
      <c r="G315" s="11">
        <f t="shared" si="26"/>
        <v>239.33954154834507</v>
      </c>
      <c r="H315" s="12">
        <v>250</v>
      </c>
      <c r="I315" s="11">
        <f t="shared" si="27"/>
        <v>273.4893396315242</v>
      </c>
      <c r="J315" s="40">
        <v>58.66</v>
      </c>
      <c r="K315" s="41">
        <f t="shared" si="28"/>
        <v>64.17153865114084</v>
      </c>
      <c r="L315" s="4"/>
    </row>
    <row r="316" spans="1:12" ht="12.75">
      <c r="A316" s="4">
        <f t="shared" si="30"/>
        <v>38615</v>
      </c>
      <c r="B316" s="30">
        <v>1.97435802469136</v>
      </c>
      <c r="C316" s="30">
        <f t="shared" si="29"/>
        <v>0.9176585751780534</v>
      </c>
      <c r="D316" s="12">
        <v>290.325</v>
      </c>
      <c r="E316" s="11">
        <f t="shared" si="25"/>
        <v>316.3758372155659</v>
      </c>
      <c r="F316" s="2">
        <v>242.343682096661</v>
      </c>
      <c r="G316" s="11">
        <f t="shared" si="26"/>
        <v>264.0891597941413</v>
      </c>
      <c r="H316" s="12">
        <v>281.9</v>
      </c>
      <c r="I316" s="11">
        <f t="shared" si="27"/>
        <v>307.1948626920452</v>
      </c>
      <c r="J316" s="40">
        <v>58.79</v>
      </c>
      <c r="K316" s="41">
        <f t="shared" si="28"/>
        <v>64.06522163059716</v>
      </c>
      <c r="L316" s="4"/>
    </row>
    <row r="317" spans="1:12" ht="12.75">
      <c r="A317" s="4">
        <f t="shared" si="30"/>
        <v>38646</v>
      </c>
      <c r="B317" s="30">
        <v>1.9808024691358</v>
      </c>
      <c r="C317" s="30">
        <f t="shared" si="29"/>
        <v>0.9206538777689416</v>
      </c>
      <c r="D317" s="12">
        <v>271.68</v>
      </c>
      <c r="E317" s="11">
        <f t="shared" si="25"/>
        <v>295.0946132528908</v>
      </c>
      <c r="F317" s="2">
        <v>244.090763083701</v>
      </c>
      <c r="G317" s="11">
        <f t="shared" si="26"/>
        <v>265.1276109054319</v>
      </c>
      <c r="H317" s="12">
        <v>309.5</v>
      </c>
      <c r="I317" s="11">
        <f t="shared" si="27"/>
        <v>336.1741121973266</v>
      </c>
      <c r="J317" s="40">
        <v>55.31</v>
      </c>
      <c r="K317" s="41">
        <f t="shared" si="28"/>
        <v>60.076866383309</v>
      </c>
      <c r="L317" s="4"/>
    </row>
    <row r="318" spans="1:12" ht="12.75">
      <c r="A318" s="4">
        <f t="shared" si="30"/>
        <v>38676</v>
      </c>
      <c r="B318" s="30">
        <v>1.98606172839506</v>
      </c>
      <c r="C318" s="30">
        <f t="shared" si="29"/>
        <v>0.9230983201132317</v>
      </c>
      <c r="D318" s="12">
        <v>225.675</v>
      </c>
      <c r="E318" s="11">
        <f t="shared" si="25"/>
        <v>244.47558302599623</v>
      </c>
      <c r="F318" s="2">
        <v>232.296380705668</v>
      </c>
      <c r="G318" s="11">
        <f t="shared" si="26"/>
        <v>251.64857918620567</v>
      </c>
      <c r="H318" s="12">
        <v>257.3</v>
      </c>
      <c r="I318" s="11">
        <f t="shared" si="27"/>
        <v>278.7352055504102</v>
      </c>
      <c r="J318" s="40">
        <v>49.97</v>
      </c>
      <c r="K318" s="41">
        <f t="shared" si="28"/>
        <v>54.132911859129415</v>
      </c>
      <c r="L318" s="4"/>
    </row>
    <row r="319" spans="1:12" ht="12.75">
      <c r="A319" s="4">
        <f t="shared" si="30"/>
        <v>38706</v>
      </c>
      <c r="B319" s="30">
        <v>1.99013580246914</v>
      </c>
      <c r="C319" s="30">
        <f t="shared" si="29"/>
        <v>0.9249919022109236</v>
      </c>
      <c r="D319" s="12">
        <v>218.5</v>
      </c>
      <c r="E319" s="11">
        <f t="shared" si="25"/>
        <v>236.21828415766603</v>
      </c>
      <c r="F319" s="2">
        <v>231.410514950166</v>
      </c>
      <c r="G319" s="11">
        <f t="shared" si="26"/>
        <v>250.175719805813</v>
      </c>
      <c r="H319" s="12">
        <v>244.3</v>
      </c>
      <c r="I319" s="11">
        <f t="shared" si="27"/>
        <v>264.1104202275415</v>
      </c>
      <c r="J319" s="40">
        <v>50.85</v>
      </c>
      <c r="K319" s="41">
        <f t="shared" si="28"/>
        <v>54.973454230742874</v>
      </c>
      <c r="L319" s="4"/>
    </row>
    <row r="320" spans="1:12" ht="12.75">
      <c r="A320" s="4">
        <f>+A319+31</f>
        <v>38737</v>
      </c>
      <c r="B320" s="30">
        <v>1.99001234567901</v>
      </c>
      <c r="C320" s="30">
        <f t="shared" si="29"/>
        <v>0.9249345209352331</v>
      </c>
      <c r="D320" s="11">
        <v>231.56</v>
      </c>
      <c r="E320" s="11">
        <f t="shared" si="25"/>
        <v>250.35285715778207</v>
      </c>
      <c r="F320" s="2">
        <v>233.624212814828</v>
      </c>
      <c r="G320" s="11">
        <f t="shared" si="26"/>
        <v>252.5845965599841</v>
      </c>
      <c r="H320" s="11">
        <v>246.7</v>
      </c>
      <c r="I320" s="11">
        <f t="shared" si="27"/>
        <v>266.72158343766125</v>
      </c>
      <c r="J320" s="40">
        <v>55.9</v>
      </c>
      <c r="K320" s="41">
        <f t="shared" si="28"/>
        <v>60.436710637070384</v>
      </c>
      <c r="L320" s="4"/>
    </row>
    <row r="321" spans="1:12" ht="12.75">
      <c r="A321" s="4">
        <f aca="true" t="shared" si="31" ref="A321:A330">+A320+31</f>
        <v>38768</v>
      </c>
      <c r="B321" s="30">
        <v>1.99397530864198</v>
      </c>
      <c r="C321" s="30">
        <f t="shared" si="29"/>
        <v>0.9267764598848068</v>
      </c>
      <c r="D321" s="11">
        <v>228</v>
      </c>
      <c r="E321" s="11">
        <f t="shared" si="25"/>
        <v>246.0140172618747</v>
      </c>
      <c r="F321" s="2">
        <v>231.388850424709</v>
      </c>
      <c r="G321" s="11">
        <f t="shared" si="26"/>
        <v>249.67061685346363</v>
      </c>
      <c r="H321" s="11">
        <v>247.5</v>
      </c>
      <c r="I321" s="11">
        <f t="shared" si="27"/>
        <v>267.05468979085083</v>
      </c>
      <c r="J321" s="40">
        <v>52.8</v>
      </c>
      <c r="K321" s="41">
        <f t="shared" si="28"/>
        <v>56.97166715538151</v>
      </c>
      <c r="L321" s="4"/>
    </row>
    <row r="322" spans="1:12" ht="12.75">
      <c r="A322" s="4">
        <f t="shared" si="31"/>
        <v>38799</v>
      </c>
      <c r="B322" s="30">
        <v>1.99901234567901</v>
      </c>
      <c r="C322" s="30">
        <f t="shared" si="29"/>
        <v>0.9291176159328557</v>
      </c>
      <c r="D322" s="11">
        <v>242.475</v>
      </c>
      <c r="E322" s="11">
        <f t="shared" si="25"/>
        <v>260.9734180495001</v>
      </c>
      <c r="F322" s="2">
        <v>235.557445523832</v>
      </c>
      <c r="G322" s="11">
        <f t="shared" si="26"/>
        <v>253.5281233338008</v>
      </c>
      <c r="H322" s="11">
        <v>255.85</v>
      </c>
      <c r="I322" s="11">
        <f t="shared" si="27"/>
        <v>275.3687968160206</v>
      </c>
      <c r="J322" s="40">
        <v>55.31</v>
      </c>
      <c r="K322" s="41">
        <f t="shared" si="28"/>
        <v>59.52959996831776</v>
      </c>
      <c r="L322" s="4"/>
    </row>
    <row r="323" spans="1:12" ht="12.75">
      <c r="A323" s="4">
        <f t="shared" si="31"/>
        <v>38830</v>
      </c>
      <c r="B323" s="30">
        <v>2.00640740740741</v>
      </c>
      <c r="C323" s="30">
        <f t="shared" si="29"/>
        <v>0.9325547543465423</v>
      </c>
      <c r="D323" s="11">
        <v>274.2</v>
      </c>
      <c r="E323" s="11">
        <f t="shared" si="25"/>
        <v>294.0309925202588</v>
      </c>
      <c r="F323" s="2">
        <v>242.964454332068</v>
      </c>
      <c r="G323" s="11">
        <f t="shared" si="26"/>
        <v>260.5363955302737</v>
      </c>
      <c r="H323" s="11">
        <v>272.8</v>
      </c>
      <c r="I323" s="11">
        <f t="shared" si="27"/>
        <v>292.52974018791616</v>
      </c>
      <c r="J323" s="40">
        <v>62.41</v>
      </c>
      <c r="K323" s="41">
        <f t="shared" si="28"/>
        <v>66.92368432964753</v>
      </c>
      <c r="L323" s="4"/>
    </row>
    <row r="324" spans="1:12" ht="12.75">
      <c r="A324" s="4">
        <f t="shared" si="31"/>
        <v>38861</v>
      </c>
      <c r="B324" s="30">
        <v>2.01262962962963</v>
      </c>
      <c r="C324" s="30">
        <f t="shared" si="29"/>
        <v>0.9354467706411942</v>
      </c>
      <c r="D324" s="11">
        <v>290.68</v>
      </c>
      <c r="E324" s="11">
        <f t="shared" si="25"/>
        <v>310.73922014905867</v>
      </c>
      <c r="F324" s="2">
        <v>246.976079254348</v>
      </c>
      <c r="G324" s="11">
        <f t="shared" si="26"/>
        <v>264.0193830430996</v>
      </c>
      <c r="H324" s="11">
        <v>289.7</v>
      </c>
      <c r="I324" s="11">
        <f t="shared" si="27"/>
        <v>309.69159239432463</v>
      </c>
      <c r="J324" s="40">
        <v>64.39</v>
      </c>
      <c r="K324" s="41">
        <f t="shared" si="28"/>
        <v>68.8334195176754</v>
      </c>
      <c r="L324" s="4"/>
    </row>
    <row r="325" spans="1:12" ht="12.75">
      <c r="A325" s="4">
        <f t="shared" si="31"/>
        <v>38892</v>
      </c>
      <c r="B325" s="30">
        <v>2.01896296296296</v>
      </c>
      <c r="C325" s="30">
        <f t="shared" si="29"/>
        <v>0.9383904300839641</v>
      </c>
      <c r="D325" s="11">
        <v>288.45</v>
      </c>
      <c r="E325" s="11">
        <f t="shared" si="25"/>
        <v>307.38804526618037</v>
      </c>
      <c r="F325" s="2">
        <v>245.917086008348</v>
      </c>
      <c r="G325" s="11">
        <f t="shared" si="26"/>
        <v>262.0626533737606</v>
      </c>
      <c r="H325" s="11">
        <v>289.8</v>
      </c>
      <c r="I325" s="11">
        <f t="shared" si="27"/>
        <v>308.82667886337</v>
      </c>
      <c r="J325" s="40">
        <v>63.97</v>
      </c>
      <c r="K325" s="41">
        <f t="shared" si="28"/>
        <v>68.16991941645885</v>
      </c>
      <c r="L325" s="4"/>
    </row>
    <row r="326" spans="1:12" ht="12.75">
      <c r="A326" s="4">
        <f t="shared" si="31"/>
        <v>38923</v>
      </c>
      <c r="B326" s="30">
        <v>2.02955555555556</v>
      </c>
      <c r="C326" s="30">
        <f t="shared" si="29"/>
        <v>0.9433137435379595</v>
      </c>
      <c r="D326" s="11">
        <v>298.06</v>
      </c>
      <c r="E326" s="11">
        <f t="shared" si="25"/>
        <v>315.97122594875657</v>
      </c>
      <c r="F326" s="2">
        <v>245.803861112826</v>
      </c>
      <c r="G326" s="11">
        <f t="shared" si="26"/>
        <v>260.5748753229468</v>
      </c>
      <c r="H326" s="11">
        <v>293.4</v>
      </c>
      <c r="I326" s="11">
        <f t="shared" si="27"/>
        <v>311.0311940326282</v>
      </c>
      <c r="J326" s="40">
        <v>67.99</v>
      </c>
      <c r="K326" s="41">
        <f t="shared" si="28"/>
        <v>72.07570171192363</v>
      </c>
      <c r="L326" s="4"/>
    </row>
    <row r="327" spans="1:12" ht="12.75">
      <c r="A327" s="4">
        <f t="shared" si="31"/>
        <v>38954</v>
      </c>
      <c r="B327" s="30">
        <v>2.033</v>
      </c>
      <c r="C327" s="30">
        <f t="shared" si="29"/>
        <v>0.94491468112964</v>
      </c>
      <c r="D327" s="11">
        <v>295.175</v>
      </c>
      <c r="E327" s="11">
        <f t="shared" si="25"/>
        <v>312.38270067634045</v>
      </c>
      <c r="F327" s="2">
        <v>249.548758313761</v>
      </c>
      <c r="G327" s="11">
        <f t="shared" si="26"/>
        <v>264.0966039552131</v>
      </c>
      <c r="H327" s="11">
        <v>304.5</v>
      </c>
      <c r="I327" s="11">
        <f t="shared" si="27"/>
        <v>322.2513165272996</v>
      </c>
      <c r="J327" s="40">
        <v>66.19</v>
      </c>
      <c r="K327" s="41">
        <f t="shared" si="28"/>
        <v>70.04865235120512</v>
      </c>
      <c r="L327" s="4"/>
    </row>
    <row r="328" spans="1:12" ht="12.75">
      <c r="A328" s="4">
        <f t="shared" si="31"/>
        <v>38985</v>
      </c>
      <c r="B328" s="30">
        <v>2.03344444444445</v>
      </c>
      <c r="C328" s="30">
        <f t="shared" si="29"/>
        <v>0.9451212537221179</v>
      </c>
      <c r="D328" s="11">
        <v>255.5</v>
      </c>
      <c r="E328" s="11">
        <f aca="true" t="shared" si="32" ref="E328:E367">+D328/C328</f>
        <v>270.3356833779568</v>
      </c>
      <c r="F328" s="2">
        <v>238.89675910815</v>
      </c>
      <c r="G328" s="11">
        <f aca="true" t="shared" si="33" ref="G328:G367">+F328/C328</f>
        <v>252.76837037291918</v>
      </c>
      <c r="H328" s="11">
        <v>278.3</v>
      </c>
      <c r="I328" s="11">
        <f aca="true" t="shared" si="34" ref="I328:I367">+H328/C328</f>
        <v>294.4595721490621</v>
      </c>
      <c r="J328" s="40">
        <v>57.17</v>
      </c>
      <c r="K328" s="41">
        <f aca="true" t="shared" si="35" ref="K328:K367">+J328/C328</f>
        <v>60.489593028249665</v>
      </c>
      <c r="L328" s="4"/>
    </row>
    <row r="329" spans="1:12" ht="12.75">
      <c r="A329" s="4">
        <f t="shared" si="31"/>
        <v>39016</v>
      </c>
      <c r="B329" s="30">
        <v>2.02303308641975</v>
      </c>
      <c r="C329" s="30">
        <f aca="true" t="shared" si="36" ref="C329:C367">+B329/B$355</f>
        <v>0.9402821759808311</v>
      </c>
      <c r="D329" s="11">
        <v>224.46</v>
      </c>
      <c r="E329" s="11">
        <f t="shared" si="32"/>
        <v>238.71557467933533</v>
      </c>
      <c r="F329" s="2">
        <v>230.806987684794</v>
      </c>
      <c r="G329" s="11">
        <f t="shared" si="33"/>
        <v>245.46566294743772</v>
      </c>
      <c r="H329" s="11">
        <v>251.9</v>
      </c>
      <c r="I329" s="11">
        <f t="shared" si="34"/>
        <v>267.89830375890836</v>
      </c>
      <c r="J329" s="40">
        <v>52.71</v>
      </c>
      <c r="K329" s="41">
        <f t="shared" si="35"/>
        <v>56.05764029826145</v>
      </c>
      <c r="L329" s="4"/>
    </row>
    <row r="330" spans="1:12" ht="12.75">
      <c r="A330" s="4">
        <f t="shared" si="31"/>
        <v>39047</v>
      </c>
      <c r="B330" s="30">
        <v>2.02336938271605</v>
      </c>
      <c r="C330" s="30">
        <f t="shared" si="36"/>
        <v>0.9404384825758059</v>
      </c>
      <c r="D330" s="11">
        <v>222.925</v>
      </c>
      <c r="E330" s="11">
        <f t="shared" si="32"/>
        <v>237.04368135746796</v>
      </c>
      <c r="F330" s="2">
        <v>234.571088351798</v>
      </c>
      <c r="G330" s="11">
        <f t="shared" si="33"/>
        <v>249.4273604258745</v>
      </c>
      <c r="H330" s="11">
        <v>254.45</v>
      </c>
      <c r="I330" s="11">
        <f t="shared" si="34"/>
        <v>270.56527855291114</v>
      </c>
      <c r="J330" s="40">
        <v>52.51</v>
      </c>
      <c r="K330" s="41">
        <f t="shared" si="35"/>
        <v>55.83565642292538</v>
      </c>
      <c r="L330" s="4"/>
    </row>
    <row r="331" spans="1:12" ht="12.75">
      <c r="A331" s="4">
        <f>+A330+31</f>
        <v>39078</v>
      </c>
      <c r="B331" s="30">
        <v>2.0265975308642</v>
      </c>
      <c r="C331" s="30">
        <f t="shared" si="36"/>
        <v>0.9419388881724847</v>
      </c>
      <c r="D331" s="11">
        <v>231.275</v>
      </c>
      <c r="E331" s="11">
        <f t="shared" si="32"/>
        <v>245.53079069568014</v>
      </c>
      <c r="F331" s="2">
        <v>238.182725996903</v>
      </c>
      <c r="G331" s="11">
        <f t="shared" si="33"/>
        <v>252.8643089139428</v>
      </c>
      <c r="H331" s="11">
        <v>261</v>
      </c>
      <c r="I331" s="11">
        <f t="shared" si="34"/>
        <v>277.08803965656693</v>
      </c>
      <c r="J331" s="40">
        <v>54.99</v>
      </c>
      <c r="K331" s="41">
        <f t="shared" si="35"/>
        <v>58.379583527642204</v>
      </c>
      <c r="L331" s="4"/>
    </row>
    <row r="332" spans="1:12" ht="12.75">
      <c r="A332" s="4">
        <f>+A331+31</f>
        <v>39109</v>
      </c>
      <c r="B332" s="30">
        <v>2.03589135802469</v>
      </c>
      <c r="C332" s="30">
        <f t="shared" si="36"/>
        <v>0.9462585506062419</v>
      </c>
      <c r="D332" s="11">
        <v>223.98</v>
      </c>
      <c r="E332" s="11">
        <f t="shared" si="32"/>
        <v>236.70063520852958</v>
      </c>
      <c r="F332" s="2">
        <v>231.1</v>
      </c>
      <c r="G332" s="11">
        <f t="shared" si="33"/>
        <v>244.22500578931687</v>
      </c>
      <c r="H332" s="11">
        <v>248.5</v>
      </c>
      <c r="I332" s="11">
        <f t="shared" si="34"/>
        <v>262.61321479292616</v>
      </c>
      <c r="J332" s="40">
        <v>49.51</v>
      </c>
      <c r="K332" s="41">
        <f t="shared" si="35"/>
        <v>52.32185217061479</v>
      </c>
      <c r="L332" s="4"/>
    </row>
    <row r="333" spans="1:12" ht="12.75">
      <c r="A333" s="4">
        <f aca="true" t="shared" si="37" ref="A333:A351">+A332+31</f>
        <v>39140</v>
      </c>
      <c r="B333" s="30">
        <v>2.04252283950617</v>
      </c>
      <c r="C333" s="30">
        <f t="shared" si="36"/>
        <v>0.9493407858297981</v>
      </c>
      <c r="D333" s="11">
        <v>227.775</v>
      </c>
      <c r="E333" s="11">
        <f t="shared" si="32"/>
        <v>239.92964739306638</v>
      </c>
      <c r="F333" s="2">
        <v>239</v>
      </c>
      <c r="G333" s="11">
        <f t="shared" si="33"/>
        <v>251.753641650501</v>
      </c>
      <c r="H333" s="11">
        <v>248.8</v>
      </c>
      <c r="I333" s="11">
        <f t="shared" si="34"/>
        <v>262.0765943206889</v>
      </c>
      <c r="J333" s="40">
        <v>53.7</v>
      </c>
      <c r="K333" s="41">
        <f t="shared" si="35"/>
        <v>56.565567182560265</v>
      </c>
      <c r="L333" s="4"/>
    </row>
    <row r="334" spans="1:12" ht="12.75">
      <c r="A334" s="4">
        <f t="shared" si="37"/>
        <v>39171</v>
      </c>
      <c r="B334" s="30">
        <v>2.04966580246913</v>
      </c>
      <c r="C334" s="30">
        <f t="shared" si="36"/>
        <v>0.9526607516785272</v>
      </c>
      <c r="D334" s="11">
        <v>256.275</v>
      </c>
      <c r="E334" s="11">
        <f t="shared" si="32"/>
        <v>269.00971783340486</v>
      </c>
      <c r="F334" s="2">
        <v>244.2</v>
      </c>
      <c r="G334" s="11">
        <f t="shared" si="33"/>
        <v>256.3346916200077</v>
      </c>
      <c r="H334" s="11">
        <v>266.7</v>
      </c>
      <c r="I334" s="11">
        <f t="shared" si="34"/>
        <v>279.95275288720745</v>
      </c>
      <c r="J334" s="40">
        <v>56.26</v>
      </c>
      <c r="K334" s="41">
        <f t="shared" si="35"/>
        <v>59.05565008411807</v>
      </c>
      <c r="L334" s="4"/>
    </row>
    <row r="335" spans="1:12" ht="12.75">
      <c r="A335" s="4">
        <f t="shared" si="37"/>
        <v>39202</v>
      </c>
      <c r="B335" s="30">
        <v>2.05929604938271</v>
      </c>
      <c r="C335" s="30">
        <f t="shared" si="36"/>
        <v>0.9571367780885348</v>
      </c>
      <c r="D335" s="11">
        <v>284.5</v>
      </c>
      <c r="E335" s="11">
        <f t="shared" si="32"/>
        <v>297.24069382033906</v>
      </c>
      <c r="F335" s="2">
        <v>248</v>
      </c>
      <c r="G335" s="11">
        <f t="shared" si="33"/>
        <v>259.10612325990894</v>
      </c>
      <c r="H335" s="11">
        <v>283.4</v>
      </c>
      <c r="I335" s="11">
        <f t="shared" si="34"/>
        <v>296.09143278975074</v>
      </c>
      <c r="J335" s="40">
        <v>60.4</v>
      </c>
      <c r="K335" s="41">
        <f t="shared" si="35"/>
        <v>63.10487840684878</v>
      </c>
      <c r="L335" s="4"/>
    </row>
    <row r="336" spans="1:12" ht="12.75">
      <c r="A336" s="4">
        <f t="shared" si="37"/>
        <v>39233</v>
      </c>
      <c r="B336" s="30">
        <v>2.06598012345679</v>
      </c>
      <c r="C336" s="30">
        <f t="shared" si="36"/>
        <v>0.9602434577355372</v>
      </c>
      <c r="D336" s="11">
        <v>314.6</v>
      </c>
      <c r="E336" s="11">
        <f t="shared" si="32"/>
        <v>327.62524697840195</v>
      </c>
      <c r="F336" s="2">
        <v>248.5</v>
      </c>
      <c r="G336" s="11">
        <f t="shared" si="33"/>
        <v>258.7885374257243</v>
      </c>
      <c r="H336" s="11">
        <v>279.6</v>
      </c>
      <c r="I336" s="11">
        <f t="shared" si="34"/>
        <v>291.1761572001309</v>
      </c>
      <c r="J336" s="40">
        <v>61.44</v>
      </c>
      <c r="K336" s="41">
        <f t="shared" si="35"/>
        <v>63.98377359934206</v>
      </c>
      <c r="L336" s="4"/>
    </row>
    <row r="337" spans="1:12" ht="12.75">
      <c r="A337" s="4">
        <f>+A336+30</f>
        <v>39263</v>
      </c>
      <c r="B337" s="30">
        <v>2.07169382716049</v>
      </c>
      <c r="C337" s="30">
        <f t="shared" si="36"/>
        <v>0.9628991205556312</v>
      </c>
      <c r="D337" s="11">
        <v>305.6</v>
      </c>
      <c r="E337" s="11">
        <f t="shared" si="32"/>
        <v>317.3748874374884</v>
      </c>
      <c r="F337" s="2">
        <v>249.1</v>
      </c>
      <c r="G337" s="11">
        <f t="shared" si="33"/>
        <v>258.6979203556229</v>
      </c>
      <c r="H337" s="11">
        <v>280.8</v>
      </c>
      <c r="I337" s="11">
        <f t="shared" si="34"/>
        <v>291.61933374491736</v>
      </c>
      <c r="J337" s="40">
        <v>65.14</v>
      </c>
      <c r="K337" s="41">
        <f t="shared" si="35"/>
        <v>67.64986965863217</v>
      </c>
      <c r="L337" s="4"/>
    </row>
    <row r="338" spans="1:12" ht="12.75">
      <c r="A338" s="4">
        <f t="shared" si="37"/>
        <v>39294</v>
      </c>
      <c r="B338" s="30">
        <v>2.07344950617283</v>
      </c>
      <c r="C338" s="30">
        <f t="shared" si="36"/>
        <v>0.9637151396771811</v>
      </c>
      <c r="D338" s="11">
        <v>296.46</v>
      </c>
      <c r="E338" s="11">
        <f t="shared" si="32"/>
        <v>307.62202210427677</v>
      </c>
      <c r="F338" s="2">
        <v>254.3</v>
      </c>
      <c r="G338" s="11">
        <f t="shared" si="33"/>
        <v>263.8746549993847</v>
      </c>
      <c r="H338" s="11">
        <v>286.8</v>
      </c>
      <c r="I338" s="11">
        <f t="shared" si="34"/>
        <v>297.5983132277764</v>
      </c>
      <c r="J338" s="40">
        <v>70.72</v>
      </c>
      <c r="K338" s="41">
        <f t="shared" si="35"/>
        <v>73.38268030498028</v>
      </c>
      <c r="L338" s="4"/>
    </row>
    <row r="339" spans="1:12" ht="12.75">
      <c r="A339" s="4">
        <f t="shared" si="37"/>
        <v>39325</v>
      </c>
      <c r="B339" s="30">
        <v>2.07946320987654</v>
      </c>
      <c r="C339" s="30">
        <f t="shared" si="36"/>
        <v>0.9665102389972006</v>
      </c>
      <c r="D339" s="11">
        <v>278.575</v>
      </c>
      <c r="E339" s="11">
        <f t="shared" si="32"/>
        <v>288.2276759830652</v>
      </c>
      <c r="F339" s="2">
        <v>250.4</v>
      </c>
      <c r="G339" s="11">
        <f t="shared" si="33"/>
        <v>259.0764069502271</v>
      </c>
      <c r="H339" s="11">
        <v>286.9</v>
      </c>
      <c r="I339" s="11">
        <f t="shared" si="34"/>
        <v>296.8411387940102</v>
      </c>
      <c r="J339" s="40">
        <v>68.28</v>
      </c>
      <c r="K339" s="41">
        <f t="shared" si="35"/>
        <v>70.64591480256193</v>
      </c>
      <c r="L339" s="4"/>
    </row>
    <row r="340" spans="1:12" ht="12.75">
      <c r="A340" s="4">
        <f>+A339+30</f>
        <v>39355</v>
      </c>
      <c r="B340" s="30">
        <v>2.08674728395061</v>
      </c>
      <c r="C340" s="30">
        <f t="shared" si="36"/>
        <v>0.9698957916440399</v>
      </c>
      <c r="D340" s="11">
        <v>280.325</v>
      </c>
      <c r="E340" s="11">
        <f t="shared" si="32"/>
        <v>289.02589578704107</v>
      </c>
      <c r="F340" s="2">
        <v>260.9</v>
      </c>
      <c r="G340" s="11">
        <f t="shared" si="33"/>
        <v>268.9979709652689</v>
      </c>
      <c r="H340" s="11">
        <v>295.3</v>
      </c>
      <c r="I340" s="11">
        <f t="shared" si="34"/>
        <v>304.46569883497096</v>
      </c>
      <c r="J340" s="40">
        <v>72.22</v>
      </c>
      <c r="K340" s="41">
        <f t="shared" si="35"/>
        <v>74.46160775435693</v>
      </c>
      <c r="L340" s="4"/>
    </row>
    <row r="341" spans="1:12" ht="12.75">
      <c r="A341" s="4">
        <f t="shared" si="37"/>
        <v>39386</v>
      </c>
      <c r="B341" s="30">
        <v>2.09747753086419</v>
      </c>
      <c r="C341" s="30">
        <f t="shared" si="36"/>
        <v>0.9748830852204234</v>
      </c>
      <c r="D341" s="11">
        <v>280.3</v>
      </c>
      <c r="E341" s="11">
        <f t="shared" si="32"/>
        <v>287.52165695502197</v>
      </c>
      <c r="F341" s="2">
        <v>275.9</v>
      </c>
      <c r="G341" s="11">
        <f t="shared" si="33"/>
        <v>283.0082952332877</v>
      </c>
      <c r="H341" s="11">
        <v>307.5</v>
      </c>
      <c r="I341" s="11">
        <f t="shared" si="34"/>
        <v>315.4224385075606</v>
      </c>
      <c r="J341" s="40">
        <v>78.61</v>
      </c>
      <c r="K341" s="41">
        <f t="shared" si="35"/>
        <v>80.63531021489217</v>
      </c>
      <c r="L341" s="4"/>
    </row>
    <row r="342" spans="1:12" ht="12.75">
      <c r="A342" s="4">
        <f>+A341+30</f>
        <v>39416</v>
      </c>
      <c r="B342" s="30">
        <v>2.10567049382716</v>
      </c>
      <c r="C342" s="30">
        <f t="shared" si="36"/>
        <v>0.9786910788188798</v>
      </c>
      <c r="D342" s="11">
        <v>308</v>
      </c>
      <c r="E342" s="11">
        <f t="shared" si="32"/>
        <v>314.7060463366087</v>
      </c>
      <c r="F342" s="2">
        <v>303.8</v>
      </c>
      <c r="G342" s="11">
        <f t="shared" si="33"/>
        <v>310.41460025020046</v>
      </c>
      <c r="H342" s="11">
        <v>339.55</v>
      </c>
      <c r="I342" s="11">
        <f t="shared" si="34"/>
        <v>346.9429806285568</v>
      </c>
      <c r="J342" s="40">
        <v>85.52</v>
      </c>
      <c r="K342" s="41">
        <f t="shared" si="35"/>
        <v>87.38201650229473</v>
      </c>
      <c r="L342" s="4"/>
    </row>
    <row r="343" spans="1:12" ht="12.75">
      <c r="A343" s="4">
        <f t="shared" si="37"/>
        <v>39447</v>
      </c>
      <c r="B343" s="30">
        <v>2.11350197530864</v>
      </c>
      <c r="C343" s="30">
        <f t="shared" si="36"/>
        <v>0.982331060042119</v>
      </c>
      <c r="D343" s="11">
        <v>301.84</v>
      </c>
      <c r="E343" s="11">
        <f t="shared" si="32"/>
        <v>307.26911962557523</v>
      </c>
      <c r="F343" s="2">
        <v>309.8</v>
      </c>
      <c r="G343" s="11">
        <f t="shared" si="33"/>
        <v>315.3722941293507</v>
      </c>
      <c r="H343" s="11">
        <v>334.1</v>
      </c>
      <c r="I343" s="11">
        <f t="shared" si="34"/>
        <v>340.10937207429333</v>
      </c>
      <c r="J343" s="40">
        <v>83.21</v>
      </c>
      <c r="K343" s="41">
        <f t="shared" si="35"/>
        <v>84.7066771933611</v>
      </c>
      <c r="L343" s="4"/>
    </row>
    <row r="344" spans="1:12" ht="12.75">
      <c r="A344" s="4">
        <f t="shared" si="37"/>
        <v>39478</v>
      </c>
      <c r="B344" s="30">
        <v>2.1199137037037</v>
      </c>
      <c r="C344" s="30">
        <f t="shared" si="36"/>
        <v>0.9853111565949514</v>
      </c>
      <c r="D344" s="11">
        <v>304.275</v>
      </c>
      <c r="E344" s="11">
        <f t="shared" si="32"/>
        <v>308.8110775600235</v>
      </c>
      <c r="F344" s="11">
        <v>314.021449754027</v>
      </c>
      <c r="G344" s="11">
        <f t="shared" si="33"/>
        <v>318.7028256527873</v>
      </c>
      <c r="H344" s="11">
        <v>330.775</v>
      </c>
      <c r="I344" s="11">
        <f t="shared" si="34"/>
        <v>335.7061348448501</v>
      </c>
      <c r="J344" s="40">
        <v>84.82</v>
      </c>
      <c r="K344" s="41">
        <f t="shared" si="35"/>
        <v>86.08448146788659</v>
      </c>
      <c r="L344" s="4"/>
    </row>
    <row r="345" spans="1:12" ht="12.75">
      <c r="A345" s="4">
        <f>+A344+29</f>
        <v>39507</v>
      </c>
      <c r="B345" s="30">
        <v>2.12781592592592</v>
      </c>
      <c r="C345" s="30">
        <f t="shared" si="36"/>
        <v>0.9889840172891592</v>
      </c>
      <c r="D345" s="11">
        <v>302.75</v>
      </c>
      <c r="E345" s="11">
        <f t="shared" si="32"/>
        <v>306.12223727320554</v>
      </c>
      <c r="F345" s="11">
        <v>317.924747220577</v>
      </c>
      <c r="G345" s="11">
        <f t="shared" si="33"/>
        <v>321.46601124254784</v>
      </c>
      <c r="H345" s="11">
        <v>337.7</v>
      </c>
      <c r="I345" s="11">
        <f t="shared" si="34"/>
        <v>341.46153435891495</v>
      </c>
      <c r="J345" s="40">
        <v>87.41</v>
      </c>
      <c r="K345" s="41">
        <f t="shared" si="35"/>
        <v>88.38363256829362</v>
      </c>
      <c r="L345" s="4"/>
    </row>
    <row r="346" spans="1:12" ht="12.75">
      <c r="A346" s="4">
        <f t="shared" si="37"/>
        <v>39538</v>
      </c>
      <c r="B346" s="30">
        <v>2.13615037037037</v>
      </c>
      <c r="C346" s="30">
        <f t="shared" si="36"/>
        <v>0.9928577698295529</v>
      </c>
      <c r="D346" s="11">
        <v>324.4</v>
      </c>
      <c r="E346" s="11">
        <f t="shared" si="32"/>
        <v>326.73360662292123</v>
      </c>
      <c r="F346" s="11">
        <v>347.19555396847</v>
      </c>
      <c r="G346" s="11">
        <f t="shared" si="33"/>
        <v>349.6931428839744</v>
      </c>
      <c r="H346" s="11">
        <v>388.1</v>
      </c>
      <c r="I346" s="11">
        <f t="shared" si="34"/>
        <v>390.8918394893827</v>
      </c>
      <c r="J346" s="40">
        <v>97.03</v>
      </c>
      <c r="K346" s="41">
        <f t="shared" si="35"/>
        <v>97.72799584038856</v>
      </c>
      <c r="L346" s="4"/>
    </row>
    <row r="347" spans="1:12" ht="12.75">
      <c r="A347" s="4">
        <f>+A346+30</f>
        <v>39568</v>
      </c>
      <c r="B347" s="30">
        <v>2.14415703703703</v>
      </c>
      <c r="C347" s="30">
        <f t="shared" si="36"/>
        <v>0.9965791750829903</v>
      </c>
      <c r="D347" s="11">
        <v>345.8</v>
      </c>
      <c r="E347" s="11">
        <f t="shared" si="32"/>
        <v>346.98698171292153</v>
      </c>
      <c r="F347" s="11">
        <v>361.928490717396</v>
      </c>
      <c r="G347" s="11">
        <f t="shared" si="33"/>
        <v>363.1708345573811</v>
      </c>
      <c r="H347" s="11">
        <v>408.4</v>
      </c>
      <c r="I347" s="11">
        <f t="shared" si="34"/>
        <v>409.80186041514503</v>
      </c>
      <c r="J347" s="40">
        <v>104.95</v>
      </c>
      <c r="K347" s="41">
        <f t="shared" si="35"/>
        <v>105.31024792010156</v>
      </c>
      <c r="L347" s="4"/>
    </row>
    <row r="348" spans="1:12" ht="12.75">
      <c r="A348" s="4">
        <f t="shared" si="37"/>
        <v>39599</v>
      </c>
      <c r="B348" s="30">
        <v>2.15392592592592</v>
      </c>
      <c r="C348" s="30">
        <f t="shared" si="36"/>
        <v>1.0011196406655953</v>
      </c>
      <c r="D348" s="11">
        <v>376.575</v>
      </c>
      <c r="E348" s="11">
        <f t="shared" si="32"/>
        <v>376.15384286101283</v>
      </c>
      <c r="F348" s="11">
        <v>391.539871685777</v>
      </c>
      <c r="G348" s="11">
        <f t="shared" si="33"/>
        <v>391.1019780068058</v>
      </c>
      <c r="H348" s="11">
        <v>442.5</v>
      </c>
      <c r="I348" s="11">
        <f t="shared" si="34"/>
        <v>442.0051131009711</v>
      </c>
      <c r="J348" s="40">
        <v>116.83</v>
      </c>
      <c r="K348" s="41">
        <f t="shared" si="35"/>
        <v>116.69933867477164</v>
      </c>
      <c r="L348" s="4"/>
    </row>
    <row r="349" spans="1:12" ht="12.75">
      <c r="A349" s="4">
        <f>+A348+30</f>
        <v>39629</v>
      </c>
      <c r="B349" s="30">
        <v>2.16469703703703</v>
      </c>
      <c r="C349" s="30">
        <f t="shared" si="36"/>
        <v>1.0061259274442313</v>
      </c>
      <c r="D349" s="11">
        <v>405.42</v>
      </c>
      <c r="E349" s="11">
        <f t="shared" si="32"/>
        <v>402.9515480530861</v>
      </c>
      <c r="F349" s="11">
        <v>420.974534207701</v>
      </c>
      <c r="G349" s="11">
        <f t="shared" si="33"/>
        <v>418.4113764735829</v>
      </c>
      <c r="H349" s="11">
        <v>467.68</v>
      </c>
      <c r="I349" s="26">
        <f t="shared" si="34"/>
        <v>464.8324700149655</v>
      </c>
      <c r="J349" s="40">
        <v>126.22</v>
      </c>
      <c r="K349" s="41">
        <f t="shared" si="35"/>
        <v>125.45149325455213</v>
      </c>
      <c r="L349" s="4"/>
    </row>
    <row r="350" spans="1:12" ht="12.75">
      <c r="A350" s="4">
        <f t="shared" si="37"/>
        <v>39660</v>
      </c>
      <c r="B350" s="30">
        <v>2.18795007407407</v>
      </c>
      <c r="C350" s="30">
        <f t="shared" si="36"/>
        <v>1.0169336677674727</v>
      </c>
      <c r="D350" s="11">
        <v>406.15</v>
      </c>
      <c r="E350" s="11">
        <f t="shared" si="32"/>
        <v>399.38691467619725</v>
      </c>
      <c r="F350" s="11">
        <v>431.701768497726</v>
      </c>
      <c r="G350" s="11">
        <f t="shared" si="33"/>
        <v>424.51320295596395</v>
      </c>
      <c r="H350" s="11">
        <v>470.3</v>
      </c>
      <c r="I350" s="11">
        <f t="shared" si="34"/>
        <v>462.46870853678587</v>
      </c>
      <c r="J350" s="40">
        <v>127.77</v>
      </c>
      <c r="K350" s="41">
        <f t="shared" si="35"/>
        <v>125.64241311874363</v>
      </c>
      <c r="L350" s="4"/>
    </row>
    <row r="351" spans="1:12" ht="12.75">
      <c r="A351" s="4">
        <f t="shared" si="37"/>
        <v>39691</v>
      </c>
      <c r="B351" s="30">
        <v>2.19211585185185</v>
      </c>
      <c r="C351" s="30">
        <f t="shared" si="36"/>
        <v>1.018869872676744</v>
      </c>
      <c r="D351" s="11">
        <v>377.85</v>
      </c>
      <c r="E351" s="11">
        <f t="shared" si="32"/>
        <v>370.8520686820624</v>
      </c>
      <c r="F351" s="11">
        <v>387.699839087336</v>
      </c>
      <c r="G351" s="11">
        <f t="shared" si="33"/>
        <v>380.519484857063</v>
      </c>
      <c r="H351" s="11">
        <v>430.175</v>
      </c>
      <c r="I351" s="11">
        <f t="shared" si="34"/>
        <v>422.2079890043832</v>
      </c>
      <c r="J351" s="40">
        <v>111.21</v>
      </c>
      <c r="K351" s="41">
        <f t="shared" si="35"/>
        <v>109.15034685227512</v>
      </c>
      <c r="L351" s="4"/>
    </row>
    <row r="352" spans="1:12" ht="12.75">
      <c r="A352" s="4">
        <f aca="true" t="shared" si="38" ref="A352:A367">+A351+30</f>
        <v>39721</v>
      </c>
      <c r="B352" s="30">
        <v>2.18867407407407</v>
      </c>
      <c r="C352" s="30">
        <f t="shared" si="36"/>
        <v>1.017270174520615</v>
      </c>
      <c r="D352" s="11">
        <v>370.26</v>
      </c>
      <c r="E352" s="11">
        <f t="shared" si="32"/>
        <v>363.97410370797877</v>
      </c>
      <c r="F352" s="11">
        <v>367.411882297558</v>
      </c>
      <c r="G352" s="11">
        <f t="shared" si="33"/>
        <v>361.1743384403259</v>
      </c>
      <c r="H352" s="11">
        <v>402.4</v>
      </c>
      <c r="I352" s="11">
        <f t="shared" si="34"/>
        <v>395.5684635987972</v>
      </c>
      <c r="J352" s="40">
        <v>96.55</v>
      </c>
      <c r="K352" s="41">
        <f t="shared" si="35"/>
        <v>94.91087266516867</v>
      </c>
      <c r="L352" s="4"/>
    </row>
    <row r="353" spans="1:12" ht="12.75">
      <c r="A353" s="4">
        <f t="shared" si="38"/>
        <v>39751</v>
      </c>
      <c r="B353" s="30">
        <v>2.16257348148148</v>
      </c>
      <c r="C353" s="30">
        <f t="shared" si="36"/>
        <v>1.0051389235973873</v>
      </c>
      <c r="D353" s="11">
        <v>305.125</v>
      </c>
      <c r="E353" s="11">
        <f t="shared" si="32"/>
        <v>303.5650026445689</v>
      </c>
      <c r="F353" s="11">
        <v>303.3932</v>
      </c>
      <c r="G353" s="11">
        <f t="shared" si="33"/>
        <v>301.84205673197613</v>
      </c>
      <c r="H353" s="11">
        <v>357.6</v>
      </c>
      <c r="I353" s="11">
        <f t="shared" si="34"/>
        <v>355.7717163316603</v>
      </c>
      <c r="J353" s="40">
        <v>72.5</v>
      </c>
      <c r="K353" s="41">
        <f t="shared" si="35"/>
        <v>72.12933286925438</v>
      </c>
      <c r="L353" s="4"/>
    </row>
    <row r="354" spans="1:12" ht="12.75">
      <c r="A354" s="4">
        <f t="shared" si="38"/>
        <v>39781</v>
      </c>
      <c r="B354" s="30">
        <v>2.15520503703703</v>
      </c>
      <c r="C354" s="30">
        <f t="shared" si="36"/>
        <v>1.0017141565867385</v>
      </c>
      <c r="D354" s="11">
        <v>214.7</v>
      </c>
      <c r="E354" s="11">
        <f t="shared" si="32"/>
        <v>214.33260036133782</v>
      </c>
      <c r="F354" s="11">
        <v>256.4906</v>
      </c>
      <c r="G354" s="11">
        <f t="shared" si="33"/>
        <v>256.0516873136458</v>
      </c>
      <c r="H354" s="11">
        <v>287.6</v>
      </c>
      <c r="I354" s="11">
        <f t="shared" si="34"/>
        <v>287.1078521840744</v>
      </c>
      <c r="J354" s="40">
        <v>53</v>
      </c>
      <c r="K354" s="41">
        <f t="shared" si="35"/>
        <v>52.90930516604986</v>
      </c>
      <c r="L354" s="4"/>
    </row>
    <row r="355" spans="1:12" ht="12.75">
      <c r="A355" s="4">
        <f t="shared" si="38"/>
        <v>39811</v>
      </c>
      <c r="B355" s="30">
        <v>2.151517</v>
      </c>
      <c r="C355" s="30">
        <f t="shared" si="36"/>
        <v>1</v>
      </c>
      <c r="D355" s="11">
        <v>186.3869</v>
      </c>
      <c r="E355" s="11">
        <f t="shared" si="32"/>
        <v>186.3869</v>
      </c>
      <c r="F355" s="11">
        <v>238.5956</v>
      </c>
      <c r="G355" s="11">
        <f t="shared" si="33"/>
        <v>238.5956</v>
      </c>
      <c r="H355" s="11">
        <v>256.2228</v>
      </c>
      <c r="I355" s="11">
        <f t="shared" si="34"/>
        <v>256.2228</v>
      </c>
      <c r="J355" s="40">
        <v>47</v>
      </c>
      <c r="K355" s="41">
        <f t="shared" si="35"/>
        <v>47</v>
      </c>
      <c r="L355" s="4"/>
    </row>
    <row r="356" spans="1:12" ht="12.75">
      <c r="A356" s="4">
        <f t="shared" si="38"/>
        <v>39841</v>
      </c>
      <c r="B356" s="30">
        <v>2.157541</v>
      </c>
      <c r="C356" s="30">
        <f t="shared" si="36"/>
        <v>1.0027998849184088</v>
      </c>
      <c r="D356" s="11">
        <v>187.1638</v>
      </c>
      <c r="E356" s="11">
        <f t="shared" si="32"/>
        <v>186.64122604604037</v>
      </c>
      <c r="F356" s="11">
        <v>235.3935</v>
      </c>
      <c r="G356" s="11">
        <f t="shared" si="33"/>
        <v>234.73626547050551</v>
      </c>
      <c r="H356" s="11">
        <v>242.8892</v>
      </c>
      <c r="I356" s="11">
        <f t="shared" si="34"/>
        <v>242.2110369705141</v>
      </c>
      <c r="J356" s="40">
        <v>46</v>
      </c>
      <c r="K356" s="41">
        <f t="shared" si="35"/>
        <v>45.87156489726035</v>
      </c>
      <c r="L356" s="4"/>
    </row>
    <row r="357" spans="1:12" ht="12.75">
      <c r="A357" s="4">
        <f t="shared" si="38"/>
        <v>39871</v>
      </c>
      <c r="B357" s="30">
        <v>2.156693</v>
      </c>
      <c r="C357" s="30">
        <f t="shared" si="36"/>
        <v>1.002405744411966</v>
      </c>
      <c r="D357" s="11">
        <v>188.689</v>
      </c>
      <c r="E357" s="11">
        <f t="shared" si="32"/>
        <v>188.23615192936592</v>
      </c>
      <c r="F357" s="11">
        <v>226.8809</v>
      </c>
      <c r="G357" s="11">
        <f t="shared" si="33"/>
        <v>226.33639248854612</v>
      </c>
      <c r="H357" s="11">
        <v>240.606</v>
      </c>
      <c r="I357" s="11">
        <f t="shared" si="34"/>
        <v>240.02855265074817</v>
      </c>
      <c r="J357" s="40">
        <v>45</v>
      </c>
      <c r="K357" s="41">
        <f t="shared" si="35"/>
        <v>44.8920013186856</v>
      </c>
      <c r="L357" s="4"/>
    </row>
    <row r="358" spans="1:12" ht="12.75">
      <c r="A358" s="4">
        <f t="shared" si="38"/>
        <v>39901</v>
      </c>
      <c r="B358" s="30">
        <v>2.155003</v>
      </c>
      <c r="C358" s="30">
        <f t="shared" si="36"/>
        <v>1.001620252129079</v>
      </c>
      <c r="D358" s="11">
        <v>194.2804</v>
      </c>
      <c r="E358" s="11">
        <f t="shared" si="32"/>
        <v>193.96612597142558</v>
      </c>
      <c r="F358" s="11">
        <v>223.3608</v>
      </c>
      <c r="G358" s="11">
        <f t="shared" si="33"/>
        <v>222.9994846102767</v>
      </c>
      <c r="H358" s="11">
        <v>240.7437</v>
      </c>
      <c r="I358" s="11">
        <f t="shared" si="34"/>
        <v>240.35426548960726</v>
      </c>
      <c r="J358" s="40">
        <v>45</v>
      </c>
      <c r="K358" s="41">
        <f t="shared" si="35"/>
        <v>44.927206597856255</v>
      </c>
      <c r="L358" s="4"/>
    </row>
    <row r="359" spans="1:12" ht="12.75">
      <c r="A359" s="4">
        <f t="shared" si="38"/>
        <v>39931</v>
      </c>
      <c r="B359" s="30">
        <v>2.149029</v>
      </c>
      <c r="C359" s="30">
        <f t="shared" si="36"/>
        <v>0.9988436066273239</v>
      </c>
      <c r="D359" s="11">
        <v>199.378</v>
      </c>
      <c r="E359" s="11">
        <f t="shared" si="32"/>
        <v>199.6088263238886</v>
      </c>
      <c r="F359" s="11">
        <v>221.6705</v>
      </c>
      <c r="G359" s="11">
        <f t="shared" si="33"/>
        <v>221.92713506820988</v>
      </c>
      <c r="H359" s="11">
        <v>247.9781</v>
      </c>
      <c r="I359" s="11">
        <f t="shared" si="34"/>
        <v>248.2651922229528</v>
      </c>
      <c r="J359" s="40">
        <v>46</v>
      </c>
      <c r="K359" s="41">
        <f t="shared" si="35"/>
        <v>46.053255679658115</v>
      </c>
      <c r="L359" s="4"/>
    </row>
    <row r="360" spans="1:12" ht="12.75">
      <c r="A360" s="4">
        <f t="shared" si="38"/>
        <v>39961</v>
      </c>
      <c r="B360" s="30">
        <v>2.148237</v>
      </c>
      <c r="C360" s="30">
        <f t="shared" si="36"/>
        <v>0.998475494267533</v>
      </c>
      <c r="D360" s="11">
        <v>202.4566</v>
      </c>
      <c r="E360" s="11">
        <f t="shared" si="32"/>
        <v>202.76571749867452</v>
      </c>
      <c r="F360" s="11">
        <v>221.3932</v>
      </c>
      <c r="G360" s="11">
        <f t="shared" si="33"/>
        <v>221.73123053201303</v>
      </c>
      <c r="H360" s="11">
        <v>252.7874</v>
      </c>
      <c r="I360" s="11">
        <f t="shared" si="34"/>
        <v>253.1733642450996</v>
      </c>
      <c r="J360" s="40">
        <v>46</v>
      </c>
      <c r="K360" s="41">
        <f t="shared" si="35"/>
        <v>46.07023433634185</v>
      </c>
      <c r="L360" s="4"/>
    </row>
    <row r="361" spans="1:12" ht="12.75">
      <c r="A361" s="4">
        <f t="shared" si="38"/>
        <v>39991</v>
      </c>
      <c r="B361" s="30">
        <v>2.149185</v>
      </c>
      <c r="C361" s="30">
        <f t="shared" si="36"/>
        <v>0.9989161136072827</v>
      </c>
      <c r="D361" s="11">
        <v>207.701</v>
      </c>
      <c r="E361" s="11">
        <f t="shared" si="32"/>
        <v>207.926368561571</v>
      </c>
      <c r="F361" s="11">
        <v>219.0779</v>
      </c>
      <c r="G361" s="11">
        <f t="shared" si="33"/>
        <v>219.31561320886755</v>
      </c>
      <c r="H361" s="11">
        <v>252.6275</v>
      </c>
      <c r="I361" s="11">
        <f t="shared" si="34"/>
        <v>252.90161662095164</v>
      </c>
      <c r="J361" s="40">
        <v>47</v>
      </c>
      <c r="K361" s="41">
        <f t="shared" si="35"/>
        <v>47.05099793642706</v>
      </c>
      <c r="L361" s="4"/>
    </row>
    <row r="362" spans="1:12" ht="12.75">
      <c r="A362" s="4">
        <f t="shared" si="38"/>
        <v>40021</v>
      </c>
      <c r="B362" s="30">
        <v>2.152914</v>
      </c>
      <c r="C362" s="30">
        <f t="shared" si="36"/>
        <v>1.0006493093012976</v>
      </c>
      <c r="D362" s="11">
        <v>208.322</v>
      </c>
      <c r="E362" s="11">
        <f t="shared" si="32"/>
        <v>208.18682235983417</v>
      </c>
      <c r="F362" s="11">
        <v>214.1324</v>
      </c>
      <c r="G362" s="11">
        <f t="shared" si="33"/>
        <v>213.9934520611599</v>
      </c>
      <c r="H362" s="11">
        <v>247.8974</v>
      </c>
      <c r="I362" s="11">
        <f t="shared" si="34"/>
        <v>247.73654235877515</v>
      </c>
      <c r="J362" s="40">
        <v>47</v>
      </c>
      <c r="K362" s="41">
        <f t="shared" si="35"/>
        <v>46.96950226530182</v>
      </c>
      <c r="L362" s="4"/>
    </row>
    <row r="363" spans="1:12" ht="12.75">
      <c r="A363" s="4">
        <f t="shared" si="38"/>
        <v>40051</v>
      </c>
      <c r="B363" s="30">
        <v>2.15656</v>
      </c>
      <c r="C363" s="30">
        <f t="shared" si="36"/>
        <v>1.0023439275636676</v>
      </c>
      <c r="D363" s="11">
        <v>211.9318</v>
      </c>
      <c r="E363" s="11">
        <f t="shared" si="32"/>
        <v>211.43620884213755</v>
      </c>
      <c r="F363" s="11">
        <v>212.7817</v>
      </c>
      <c r="G363" s="11">
        <f t="shared" si="33"/>
        <v>212.2841213965297</v>
      </c>
      <c r="H363" s="11">
        <v>248.953</v>
      </c>
      <c r="I363" s="11">
        <f t="shared" si="34"/>
        <v>248.37083674973113</v>
      </c>
      <c r="J363" s="40">
        <v>48</v>
      </c>
      <c r="K363" s="41">
        <f t="shared" si="35"/>
        <v>47.88775457209631</v>
      </c>
      <c r="L363" s="4"/>
    </row>
    <row r="364" spans="1:12" ht="12.75">
      <c r="A364" s="4">
        <f t="shared" si="38"/>
        <v>40081</v>
      </c>
      <c r="B364" s="30">
        <v>2.161166</v>
      </c>
      <c r="C364" s="30">
        <f t="shared" si="36"/>
        <v>1.0044847426257846</v>
      </c>
      <c r="D364" s="11">
        <v>211.9545</v>
      </c>
      <c r="E364" s="11">
        <f t="shared" si="32"/>
        <v>211.0081826090638</v>
      </c>
      <c r="F364" s="11">
        <v>215.3662</v>
      </c>
      <c r="G364" s="11">
        <f t="shared" si="33"/>
        <v>214.4046503255187</v>
      </c>
      <c r="H364" s="11">
        <v>248.0347</v>
      </c>
      <c r="I364" s="11">
        <f t="shared" si="34"/>
        <v>246.927294636275</v>
      </c>
      <c r="J364" s="40">
        <v>48</v>
      </c>
      <c r="K364" s="41">
        <f t="shared" si="35"/>
        <v>47.78569346362102</v>
      </c>
      <c r="L364" s="4"/>
    </row>
    <row r="365" spans="1:12" ht="12.75">
      <c r="A365" s="4">
        <f t="shared" si="38"/>
        <v>40111</v>
      </c>
      <c r="B365" s="30">
        <v>2.168058</v>
      </c>
      <c r="C365" s="30">
        <f t="shared" si="36"/>
        <v>1.0076880638172971</v>
      </c>
      <c r="D365" s="11">
        <v>209.3403</v>
      </c>
      <c r="E365" s="11">
        <f t="shared" si="32"/>
        <v>207.74315734869643</v>
      </c>
      <c r="F365" s="11">
        <v>217.3993</v>
      </c>
      <c r="G365" s="11">
        <f t="shared" si="33"/>
        <v>215.74067194609188</v>
      </c>
      <c r="H365" s="11">
        <v>246.6738</v>
      </c>
      <c r="I365" s="11">
        <f t="shared" si="34"/>
        <v>244.79182482876385</v>
      </c>
      <c r="J365" s="40">
        <v>49</v>
      </c>
      <c r="K365" s="41">
        <f t="shared" si="35"/>
        <v>48.62615898652159</v>
      </c>
      <c r="L365" s="4"/>
    </row>
    <row r="366" spans="1:12" ht="12.75">
      <c r="A366" s="4">
        <f t="shared" si="38"/>
        <v>40141</v>
      </c>
      <c r="B366" s="30">
        <v>2.173587</v>
      </c>
      <c r="C366" s="30">
        <f t="shared" si="36"/>
        <v>1.0102578785108367</v>
      </c>
      <c r="D366" s="11">
        <v>208.5335</v>
      </c>
      <c r="E366" s="11">
        <f t="shared" si="32"/>
        <v>206.4161086349431</v>
      </c>
      <c r="F366" s="11">
        <v>222.1102</v>
      </c>
      <c r="G366" s="11">
        <f t="shared" si="33"/>
        <v>219.8549545858528</v>
      </c>
      <c r="H366" s="11">
        <v>245.7044</v>
      </c>
      <c r="I366" s="11">
        <f t="shared" si="34"/>
        <v>243.209585618059</v>
      </c>
      <c r="J366" s="40">
        <v>49</v>
      </c>
      <c r="K366" s="41">
        <f t="shared" si="35"/>
        <v>48.50246758008767</v>
      </c>
      <c r="L366" s="4"/>
    </row>
    <row r="367" spans="1:12" ht="12.75">
      <c r="A367" s="4">
        <f t="shared" si="38"/>
        <v>40171</v>
      </c>
      <c r="B367" s="30">
        <v>2.17908</v>
      </c>
      <c r="C367" s="30">
        <f t="shared" si="36"/>
        <v>1.0128109608243856</v>
      </c>
      <c r="D367" s="11">
        <v>204.9043</v>
      </c>
      <c r="E367" s="11">
        <f t="shared" si="32"/>
        <v>202.31248270972156</v>
      </c>
      <c r="F367" s="11">
        <v>225.7836</v>
      </c>
      <c r="G367" s="11">
        <f t="shared" si="33"/>
        <v>222.9276821967069</v>
      </c>
      <c r="H367" s="11">
        <v>244.8125</v>
      </c>
      <c r="I367" s="11">
        <f t="shared" si="34"/>
        <v>241.71588723796285</v>
      </c>
      <c r="J367" s="40">
        <v>50</v>
      </c>
      <c r="K367" s="41">
        <f t="shared" si="35"/>
        <v>49.36755419718414</v>
      </c>
      <c r="L367" s="4"/>
    </row>
    <row r="374" ht="12.75">
      <c r="E374" s="3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I157"/>
  <sheetViews>
    <sheetView tabSelected="1" workbookViewId="0" topLeftCell="A1">
      <selection activeCell="B101" sqref="B101"/>
    </sheetView>
  </sheetViews>
  <sheetFormatPr defaultColWidth="9.140625" defaultRowHeight="12.75"/>
  <cols>
    <col min="1" max="1" width="16.57421875" style="0" customWidth="1"/>
    <col min="2" max="2" width="19.28125" style="0" customWidth="1"/>
    <col min="3" max="3" width="19.00390625" style="0" customWidth="1"/>
    <col min="4" max="4" width="15.140625" style="0" customWidth="1"/>
    <col min="5" max="5" width="18.140625" style="2" customWidth="1"/>
  </cols>
  <sheetData>
    <row r="1" ht="12.75">
      <c r="A1" s="45">
        <v>39791</v>
      </c>
    </row>
    <row r="2" ht="12.75">
      <c r="A2" s="46" t="s">
        <v>70</v>
      </c>
    </row>
    <row r="3" ht="12.75">
      <c r="A3" s="3"/>
    </row>
    <row r="4" ht="12.75">
      <c r="A4" s="3"/>
    </row>
    <row r="5" spans="1:2" ht="12.75">
      <c r="A5" s="3"/>
      <c r="B5" s="49" t="s">
        <v>68</v>
      </c>
    </row>
    <row r="6" spans="1:5" ht="12.75">
      <c r="A6" s="3" t="s">
        <v>9</v>
      </c>
      <c r="B6" s="15" t="s">
        <v>55</v>
      </c>
      <c r="C6" t="s">
        <v>1</v>
      </c>
      <c r="D6" s="1" t="s">
        <v>6</v>
      </c>
      <c r="E6" s="2" t="s">
        <v>5</v>
      </c>
    </row>
    <row r="7" spans="1:5" ht="12.75">
      <c r="A7" s="3"/>
      <c r="B7" s="16" t="s">
        <v>3</v>
      </c>
      <c r="C7" s="9" t="s">
        <v>42</v>
      </c>
      <c r="D7" s="10" t="s">
        <v>69</v>
      </c>
      <c r="E7" s="9" t="s">
        <v>3</v>
      </c>
    </row>
    <row r="8" spans="1:5" ht="12.75">
      <c r="A8" s="3"/>
      <c r="B8" s="14" t="s">
        <v>7</v>
      </c>
      <c r="D8" s="1"/>
      <c r="E8" t="s">
        <v>8</v>
      </c>
    </row>
    <row r="9" ht="12.75">
      <c r="A9" s="3"/>
    </row>
    <row r="10" spans="1:5" ht="12.75">
      <c r="A10" s="6">
        <v>1919</v>
      </c>
      <c r="B10" s="7">
        <v>25.47</v>
      </c>
      <c r="C10" s="8">
        <v>0.1729359043997827</v>
      </c>
      <c r="D10" s="1">
        <f>+C10/$C$98</f>
        <v>0.0834049069906594</v>
      </c>
      <c r="E10" s="2">
        <f>+B10/D10</f>
        <v>305.37771599999996</v>
      </c>
    </row>
    <row r="11" spans="1:5" ht="12.75">
      <c r="A11" s="6">
        <v>1920</v>
      </c>
      <c r="B11" s="7">
        <v>29.83</v>
      </c>
      <c r="C11" s="8">
        <v>0.2003088906795595</v>
      </c>
      <c r="D11" s="1">
        <f aca="true" t="shared" si="0" ref="D11:D74">+C11/$C$98</f>
        <v>0.0966065690899513</v>
      </c>
      <c r="E11" s="2">
        <f aca="true" t="shared" si="1" ref="E11:E74">+B11/D11</f>
        <v>308.7781739999999</v>
      </c>
    </row>
    <row r="12" spans="1:5" ht="12.75">
      <c r="A12" s="6">
        <v>1921</v>
      </c>
      <c r="B12" s="7">
        <v>26.31</v>
      </c>
      <c r="C12" s="8">
        <v>0.1789430728422771</v>
      </c>
      <c r="D12" s="1">
        <f t="shared" si="0"/>
        <v>0.086302092089164</v>
      </c>
      <c r="E12" s="2">
        <f t="shared" si="1"/>
        <v>304.85935349999994</v>
      </c>
    </row>
    <row r="13" spans="1:5" ht="12.75">
      <c r="A13" s="6">
        <v>1922</v>
      </c>
      <c r="B13" s="7">
        <v>25.2</v>
      </c>
      <c r="C13" s="8">
        <v>0.16759776536312848</v>
      </c>
      <c r="D13" s="1">
        <f t="shared" si="0"/>
        <v>0.08083038672894378</v>
      </c>
      <c r="E13" s="2">
        <f t="shared" si="1"/>
        <v>311.763942</v>
      </c>
    </row>
    <row r="14" spans="1:5" ht="12.75">
      <c r="A14" s="6">
        <v>1923</v>
      </c>
      <c r="B14" s="7">
        <v>21.97</v>
      </c>
      <c r="C14" s="8">
        <v>0.17060102500388258</v>
      </c>
      <c r="D14" s="1">
        <f t="shared" si="0"/>
        <v>0.08227882273692763</v>
      </c>
      <c r="E14" s="2">
        <f t="shared" si="1"/>
        <v>267.018891</v>
      </c>
    </row>
    <row r="15" spans="1:5" ht="12.75">
      <c r="A15" s="6">
        <v>1924</v>
      </c>
      <c r="B15" s="7">
        <v>20.95</v>
      </c>
      <c r="C15" s="8">
        <v>0.17093668407310705</v>
      </c>
      <c r="D15" s="1">
        <f t="shared" si="0"/>
        <v>0.08244070706942877</v>
      </c>
      <c r="E15" s="2">
        <f t="shared" si="1"/>
        <v>254.12203199999993</v>
      </c>
    </row>
    <row r="16" spans="1:5" ht="12.75">
      <c r="A16" s="6">
        <v>1925</v>
      </c>
      <c r="B16" s="7">
        <v>22.2</v>
      </c>
      <c r="C16" s="8">
        <v>0.1752723827569872</v>
      </c>
      <c r="D16" s="1">
        <f t="shared" si="0"/>
        <v>0.08453176240419939</v>
      </c>
      <c r="E16" s="2">
        <f t="shared" si="1"/>
        <v>262.62317699999994</v>
      </c>
    </row>
    <row r="17" spans="1:5" ht="12.75">
      <c r="A17" s="6">
        <v>1926</v>
      </c>
      <c r="B17" s="7">
        <v>23.38</v>
      </c>
      <c r="C17" s="8">
        <v>0.17694694618935897</v>
      </c>
      <c r="D17" s="1">
        <f t="shared" si="0"/>
        <v>0.08533938420958258</v>
      </c>
      <c r="E17" s="2">
        <f t="shared" si="1"/>
        <v>273.96494849999993</v>
      </c>
    </row>
    <row r="18" spans="1:5" ht="12.75">
      <c r="A18" s="6">
        <v>1927</v>
      </c>
      <c r="B18" s="7">
        <v>21.09</v>
      </c>
      <c r="C18" s="8">
        <v>0.17360882449785972</v>
      </c>
      <c r="D18" s="1">
        <f t="shared" si="0"/>
        <v>0.08372944826152535</v>
      </c>
      <c r="E18" s="2">
        <f t="shared" si="1"/>
        <v>251.88270599999998</v>
      </c>
    </row>
    <row r="19" spans="1:5" ht="12.75">
      <c r="A19" s="6">
        <v>1928</v>
      </c>
      <c r="B19" s="7">
        <v>20.94</v>
      </c>
      <c r="C19" s="8">
        <v>0.17127433338786194</v>
      </c>
      <c r="D19" s="1">
        <f t="shared" si="0"/>
        <v>0.08260355127341482</v>
      </c>
      <c r="E19" s="2">
        <f t="shared" si="1"/>
        <v>253.49999699999998</v>
      </c>
    </row>
    <row r="20" spans="1:5" ht="12.75">
      <c r="A20" s="6">
        <v>1929</v>
      </c>
      <c r="B20" s="7">
        <v>21.42</v>
      </c>
      <c r="C20" s="8">
        <v>0.1712640921084193</v>
      </c>
      <c r="D20" s="1">
        <f t="shared" si="0"/>
        <v>0.08259861202749974</v>
      </c>
      <c r="E20" s="2">
        <f t="shared" si="1"/>
        <v>259.32639149999994</v>
      </c>
    </row>
    <row r="21" spans="1:5" ht="12.75">
      <c r="A21" s="6">
        <v>1930</v>
      </c>
      <c r="B21" s="7">
        <v>19.95</v>
      </c>
      <c r="C21" s="8">
        <v>0.1669316375198728</v>
      </c>
      <c r="D21" s="1">
        <f t="shared" si="0"/>
        <v>0.08050912128089552</v>
      </c>
      <c r="E21" s="2">
        <f t="shared" si="1"/>
        <v>247.7980095</v>
      </c>
    </row>
    <row r="22" spans="1:5" ht="12.75">
      <c r="A22" s="6">
        <v>1931</v>
      </c>
      <c r="B22" s="7">
        <v>16.98</v>
      </c>
      <c r="C22" s="8">
        <v>0.15223238300161376</v>
      </c>
      <c r="D22" s="1">
        <f t="shared" si="0"/>
        <v>0.07341984759777848</v>
      </c>
      <c r="E22" s="2">
        <f t="shared" si="1"/>
        <v>231.27261299999998</v>
      </c>
    </row>
    <row r="23" spans="1:5" ht="12.75">
      <c r="A23" s="6">
        <v>1932</v>
      </c>
      <c r="B23" s="7">
        <v>17.93</v>
      </c>
      <c r="C23" s="8">
        <v>0.1365471022770543</v>
      </c>
      <c r="D23" s="1">
        <f t="shared" si="0"/>
        <v>0.06585502533316662</v>
      </c>
      <c r="E23" s="2">
        <f t="shared" si="1"/>
        <v>272.26471949999996</v>
      </c>
    </row>
    <row r="24" spans="1:5" ht="12.75">
      <c r="A24" s="6">
        <v>1933</v>
      </c>
      <c r="B24" s="7">
        <v>17.82</v>
      </c>
      <c r="C24" s="8">
        <v>0.12953405538998328</v>
      </c>
      <c r="D24" s="1">
        <f t="shared" si="0"/>
        <v>0.06247271715738662</v>
      </c>
      <c r="E24" s="2">
        <f t="shared" si="1"/>
        <v>285.2445165</v>
      </c>
    </row>
    <row r="25" spans="1:5" ht="12.75">
      <c r="A25" s="6">
        <v>1934</v>
      </c>
      <c r="B25" s="7">
        <v>18.85</v>
      </c>
      <c r="C25" s="8">
        <v>0.1338778409090909</v>
      </c>
      <c r="D25" s="1">
        <f t="shared" si="0"/>
        <v>0.06456767267553638</v>
      </c>
      <c r="E25" s="2">
        <f t="shared" si="1"/>
        <v>291.94176</v>
      </c>
    </row>
    <row r="26" spans="1:5" ht="12.75">
      <c r="A26" s="6">
        <v>1935</v>
      </c>
      <c r="B26" s="7">
        <v>18.84</v>
      </c>
      <c r="C26" s="8">
        <v>0.1372177713037145</v>
      </c>
      <c r="D26" s="1">
        <f t="shared" si="0"/>
        <v>0.06617848093935928</v>
      </c>
      <c r="E26" s="2">
        <f t="shared" si="1"/>
        <v>284.684685</v>
      </c>
    </row>
    <row r="27" spans="1:5" ht="12.75">
      <c r="A27" s="6">
        <v>1936</v>
      </c>
      <c r="B27" s="7">
        <v>19.45</v>
      </c>
      <c r="C27" s="8">
        <v>0.13855250035617608</v>
      </c>
      <c r="D27" s="1">
        <f t="shared" si="0"/>
        <v>0.06682220471010929</v>
      </c>
      <c r="E27" s="2">
        <f t="shared" si="1"/>
        <v>291.07091099999997</v>
      </c>
    </row>
    <row r="28" spans="1:5" ht="12.75">
      <c r="A28" s="6">
        <v>1937</v>
      </c>
      <c r="B28" s="7">
        <v>19.99</v>
      </c>
      <c r="C28" s="8">
        <v>0.14355475763016157</v>
      </c>
      <c r="D28" s="1">
        <f t="shared" si="0"/>
        <v>0.06923473323695367</v>
      </c>
      <c r="E28" s="2">
        <f t="shared" si="1"/>
        <v>288.72791249999995</v>
      </c>
    </row>
    <row r="29" spans="1:5" ht="12.75">
      <c r="A29" s="6">
        <v>1938</v>
      </c>
      <c r="B29" s="7">
        <v>19.51</v>
      </c>
      <c r="C29" s="8">
        <v>0.14088677065280186</v>
      </c>
      <c r="D29" s="1">
        <f t="shared" si="0"/>
        <v>0.06794799520258597</v>
      </c>
      <c r="E29" s="2">
        <f t="shared" si="1"/>
        <v>287.1313559999999</v>
      </c>
    </row>
    <row r="30" spans="1:5" ht="12.75">
      <c r="A30" s="6">
        <v>1939</v>
      </c>
      <c r="B30" s="7">
        <v>18.75</v>
      </c>
      <c r="C30" s="8">
        <v>0.1388888888888889</v>
      </c>
      <c r="D30" s="1">
        <f t="shared" si="0"/>
        <v>0.06698444085407843</v>
      </c>
      <c r="E30" s="2">
        <f t="shared" si="1"/>
        <v>279.91574999999995</v>
      </c>
    </row>
    <row r="31" spans="1:5" ht="12.75">
      <c r="A31" s="6">
        <v>1940</v>
      </c>
      <c r="B31" s="7">
        <v>18.41</v>
      </c>
      <c r="C31" s="8">
        <v>0.1402239317541321</v>
      </c>
      <c r="D31" s="1">
        <f t="shared" si="0"/>
        <v>0.06762831597295912</v>
      </c>
      <c r="E31" s="2">
        <f t="shared" si="1"/>
        <v>272.22325049999995</v>
      </c>
    </row>
    <row r="32" spans="1:5" ht="12.75">
      <c r="A32" s="6">
        <v>1941</v>
      </c>
      <c r="B32" s="7">
        <v>19.23</v>
      </c>
      <c r="C32" s="8">
        <v>0.14723221805374778</v>
      </c>
      <c r="D32" s="1">
        <f t="shared" si="0"/>
        <v>0.07100832817465953</v>
      </c>
      <c r="E32" s="2">
        <f t="shared" si="1"/>
        <v>270.8133045</v>
      </c>
    </row>
    <row r="33" spans="1:5" ht="12.75">
      <c r="A33" s="6">
        <v>1942</v>
      </c>
      <c r="B33" s="7">
        <v>20.43</v>
      </c>
      <c r="C33" s="8">
        <v>0.16291866028708132</v>
      </c>
      <c r="D33" s="1">
        <f t="shared" si="0"/>
        <v>0.07857371062098499</v>
      </c>
      <c r="E33" s="2">
        <f t="shared" si="1"/>
        <v>260.01063</v>
      </c>
    </row>
    <row r="34" spans="1:5" ht="12.75">
      <c r="A34" s="6">
        <v>1943</v>
      </c>
      <c r="B34" s="7">
        <v>20.53</v>
      </c>
      <c r="C34" s="8">
        <v>0.17294246483025863</v>
      </c>
      <c r="D34" s="1">
        <f t="shared" si="0"/>
        <v>0.08340807100738318</v>
      </c>
      <c r="E34" s="2">
        <f t="shared" si="1"/>
        <v>246.13924949999995</v>
      </c>
    </row>
    <row r="35" spans="1:5" ht="12.75">
      <c r="A35" s="6">
        <v>1944</v>
      </c>
      <c r="B35" s="7">
        <v>20.59</v>
      </c>
      <c r="C35" s="8">
        <v>0.1759377937281039</v>
      </c>
      <c r="D35" s="1">
        <f t="shared" si="0"/>
        <v>0.08485268211343602</v>
      </c>
      <c r="E35" s="2">
        <f t="shared" si="1"/>
        <v>242.65585349999998</v>
      </c>
    </row>
    <row r="36" spans="1:5" ht="12.75">
      <c r="A36" s="6">
        <v>1945</v>
      </c>
      <c r="B36" s="7">
        <v>20.5</v>
      </c>
      <c r="C36" s="8">
        <v>0.1799508426966292</v>
      </c>
      <c r="D36" s="1">
        <f t="shared" si="0"/>
        <v>0.08678812737062828</v>
      </c>
      <c r="E36" s="2">
        <f t="shared" si="1"/>
        <v>236.207424</v>
      </c>
    </row>
    <row r="37" spans="1:5" ht="12.75">
      <c r="A37" s="6">
        <v>1946</v>
      </c>
      <c r="B37" s="7">
        <v>20.77</v>
      </c>
      <c r="C37" s="8">
        <v>0.19529854254818996</v>
      </c>
      <c r="D37" s="1">
        <f t="shared" si="0"/>
        <v>0.09419013843989003</v>
      </c>
      <c r="E37" s="2">
        <f t="shared" si="1"/>
        <v>220.51140749999993</v>
      </c>
    </row>
    <row r="38" spans="1:5" ht="12.75">
      <c r="A38" s="6">
        <v>1947</v>
      </c>
      <c r="B38" s="7">
        <v>23.11</v>
      </c>
      <c r="C38" s="8">
        <v>0.22334976321639122</v>
      </c>
      <c r="D38" s="1">
        <f t="shared" si="0"/>
        <v>0.1077189048283736</v>
      </c>
      <c r="E38" s="2">
        <f t="shared" si="1"/>
        <v>214.53987149999998</v>
      </c>
    </row>
    <row r="39" spans="1:5" ht="12.75">
      <c r="A39" s="6">
        <v>1948</v>
      </c>
      <c r="B39" s="7">
        <v>25.88</v>
      </c>
      <c r="C39" s="8">
        <v>0.24069940476190477</v>
      </c>
      <c r="D39" s="1">
        <f t="shared" si="0"/>
        <v>0.11608642830157698</v>
      </c>
      <c r="E39" s="2">
        <f t="shared" si="1"/>
        <v>222.93734399999997</v>
      </c>
    </row>
    <row r="40" spans="1:5" ht="12.75">
      <c r="A40" s="6">
        <v>1949</v>
      </c>
      <c r="B40" s="7">
        <v>26.79</v>
      </c>
      <c r="C40" s="8">
        <v>0.23836640270486698</v>
      </c>
      <c r="D40" s="1">
        <f t="shared" si="0"/>
        <v>0.11496124946580193</v>
      </c>
      <c r="E40" s="2">
        <f t="shared" si="1"/>
        <v>233.03504549999997</v>
      </c>
    </row>
    <row r="41" spans="1:5" ht="12.75">
      <c r="A41" s="6">
        <v>1950</v>
      </c>
      <c r="B41" s="7">
        <v>26.76</v>
      </c>
      <c r="C41" s="8">
        <v>0.24071242241611945</v>
      </c>
      <c r="D41" s="1">
        <f t="shared" si="0"/>
        <v>0.11609270655965635</v>
      </c>
      <c r="E41" s="2">
        <f t="shared" si="1"/>
        <v>230.5054365</v>
      </c>
    </row>
    <row r="42" spans="1:5" ht="12.75">
      <c r="A42" s="6">
        <v>1951</v>
      </c>
      <c r="B42" s="7">
        <v>27.15</v>
      </c>
      <c r="C42" s="8">
        <v>0.2597340476418253</v>
      </c>
      <c r="D42" s="1">
        <f t="shared" si="0"/>
        <v>0.12526660765479047</v>
      </c>
      <c r="E42" s="2">
        <f t="shared" si="1"/>
        <v>216.7377285</v>
      </c>
    </row>
    <row r="43" spans="1:5" ht="12.75">
      <c r="A43" s="6">
        <v>1952</v>
      </c>
      <c r="B43" s="7">
        <v>27.56</v>
      </c>
      <c r="C43" s="8">
        <v>0.26540832049306623</v>
      </c>
      <c r="D43" s="1">
        <f t="shared" si="0"/>
        <v>0.1280032412129862</v>
      </c>
      <c r="E43" s="2">
        <f t="shared" si="1"/>
        <v>215.307048</v>
      </c>
    </row>
    <row r="44" spans="1:5" ht="12.75">
      <c r="A44" s="6">
        <v>1953</v>
      </c>
      <c r="B44" s="7">
        <v>28.69</v>
      </c>
      <c r="C44" s="8">
        <v>0.2674310216256525</v>
      </c>
      <c r="D44" s="1">
        <f t="shared" si="0"/>
        <v>0.12897876564453087</v>
      </c>
      <c r="E44" s="2">
        <f t="shared" si="1"/>
        <v>222.43971599999998</v>
      </c>
    </row>
    <row r="45" spans="1:5" ht="12.75">
      <c r="A45" s="6">
        <v>1954</v>
      </c>
      <c r="B45" s="7">
        <v>29.04</v>
      </c>
      <c r="C45" s="8">
        <v>0.26876446089773254</v>
      </c>
      <c r="D45" s="1">
        <f t="shared" si="0"/>
        <v>0.12962186736971354</v>
      </c>
      <c r="E45" s="2">
        <f t="shared" si="1"/>
        <v>224.0362725</v>
      </c>
    </row>
    <row r="46" spans="1:5" ht="12.75">
      <c r="A46" s="6">
        <v>1955</v>
      </c>
      <c r="B46" s="7">
        <v>29.07</v>
      </c>
      <c r="C46" s="8">
        <v>0.26775352307267203</v>
      </c>
      <c r="D46" s="1">
        <f t="shared" si="0"/>
        <v>0.12913430421407415</v>
      </c>
      <c r="E46" s="2">
        <f t="shared" si="1"/>
        <v>225.11446649999996</v>
      </c>
    </row>
    <row r="47" spans="1:5" ht="12.75">
      <c r="A47" s="6">
        <v>1956</v>
      </c>
      <c r="B47" s="7">
        <v>29.93</v>
      </c>
      <c r="C47" s="8">
        <v>0.27199200290803344</v>
      </c>
      <c r="D47" s="1">
        <f t="shared" si="0"/>
        <v>0.13117847206734354</v>
      </c>
      <c r="E47" s="2">
        <f t="shared" si="1"/>
        <v>228.16243799999998</v>
      </c>
    </row>
    <row r="48" spans="1:5" ht="12.75">
      <c r="A48" s="6">
        <v>1957</v>
      </c>
      <c r="B48" s="7">
        <v>30.96</v>
      </c>
      <c r="C48" s="8">
        <v>0.2809947358867308</v>
      </c>
      <c r="D48" s="1">
        <f t="shared" si="0"/>
        <v>0.13552038191744717</v>
      </c>
      <c r="E48" s="2">
        <f t="shared" si="1"/>
        <v>228.452721</v>
      </c>
    </row>
    <row r="49" spans="1:5" ht="12.75">
      <c r="A49" s="6">
        <v>1958</v>
      </c>
      <c r="B49" s="7">
        <v>30.38</v>
      </c>
      <c r="C49" s="8">
        <v>0.2890030441400304</v>
      </c>
      <c r="D49" s="1">
        <f t="shared" si="0"/>
        <v>0.1393826926812947</v>
      </c>
      <c r="E49" s="2">
        <f t="shared" si="1"/>
        <v>217.96106399999996</v>
      </c>
    </row>
    <row r="50" spans="1:5" ht="12.75">
      <c r="A50" s="6">
        <v>1959</v>
      </c>
      <c r="B50" s="7">
        <v>30.5</v>
      </c>
      <c r="C50" s="8">
        <v>0.29000665589046304</v>
      </c>
      <c r="D50" s="1">
        <f t="shared" si="0"/>
        <v>0.13986672255924332</v>
      </c>
      <c r="E50" s="2">
        <f t="shared" si="1"/>
        <v>218.0647365</v>
      </c>
    </row>
    <row r="51" spans="1:5" ht="12.75">
      <c r="A51" s="6">
        <v>1960</v>
      </c>
      <c r="B51" s="7">
        <v>31.13</v>
      </c>
      <c r="C51" s="8">
        <v>0.29599695730721687</v>
      </c>
      <c r="D51" s="1">
        <f t="shared" si="0"/>
        <v>0.1427557728940736</v>
      </c>
      <c r="E51" s="2">
        <f t="shared" si="1"/>
        <v>218.06473649999998</v>
      </c>
    </row>
    <row r="52" spans="1:5" ht="12.75">
      <c r="A52" s="6">
        <v>1961</v>
      </c>
      <c r="B52" s="7">
        <v>30.76</v>
      </c>
      <c r="C52" s="8">
        <v>0.29898911353032664</v>
      </c>
      <c r="D52" s="1">
        <f t="shared" si="0"/>
        <v>0.14419885385725562</v>
      </c>
      <c r="E52" s="2">
        <f t="shared" si="1"/>
        <v>213.31653599999996</v>
      </c>
    </row>
    <row r="53" spans="1:5" ht="12.75">
      <c r="A53" s="6">
        <v>1962</v>
      </c>
      <c r="B53" s="7">
        <v>30.64</v>
      </c>
      <c r="C53" s="8">
        <v>0.3019909323871477</v>
      </c>
      <c r="D53" s="1">
        <f t="shared" si="0"/>
        <v>0.1456465949924752</v>
      </c>
      <c r="E53" s="2">
        <f t="shared" si="1"/>
        <v>210.37223699999996</v>
      </c>
    </row>
    <row r="54" spans="1:5" ht="12.75">
      <c r="A54" s="6">
        <v>1963</v>
      </c>
      <c r="B54" s="7">
        <v>30.42</v>
      </c>
      <c r="C54" s="8">
        <v>0.30600543204908964</v>
      </c>
      <c r="D54" s="1">
        <f t="shared" si="0"/>
        <v>0.1475827399016565</v>
      </c>
      <c r="E54" s="2">
        <f t="shared" si="1"/>
        <v>206.1216645</v>
      </c>
    </row>
    <row r="55" spans="1:5" ht="12.75">
      <c r="A55" s="6">
        <v>1964</v>
      </c>
      <c r="B55" s="7">
        <v>30.35</v>
      </c>
      <c r="C55" s="8">
        <v>0.31001021450459654</v>
      </c>
      <c r="D55" s="1">
        <f t="shared" si="0"/>
        <v>0.14951419831903184</v>
      </c>
      <c r="E55" s="2">
        <f t="shared" si="1"/>
        <v>202.99075499999998</v>
      </c>
    </row>
    <row r="56" spans="1:5" ht="12.75">
      <c r="A56" s="6">
        <v>1965</v>
      </c>
      <c r="B56" s="7">
        <v>31.15</v>
      </c>
      <c r="C56" s="8">
        <v>0.31499646071392456</v>
      </c>
      <c r="D56" s="1">
        <f t="shared" si="0"/>
        <v>0.1519190049019386</v>
      </c>
      <c r="E56" s="2">
        <f t="shared" si="1"/>
        <v>205.04347049999996</v>
      </c>
    </row>
    <row r="57" spans="1:5" ht="12.75">
      <c r="A57" s="6">
        <v>1966</v>
      </c>
      <c r="B57" s="7">
        <v>32.08</v>
      </c>
      <c r="C57" s="8">
        <v>0.324007675992324</v>
      </c>
      <c r="D57" s="1">
        <f t="shared" si="0"/>
        <v>0.15626500566318166</v>
      </c>
      <c r="E57" s="2">
        <f t="shared" si="1"/>
        <v>205.2922845</v>
      </c>
    </row>
    <row r="58" spans="1:5" ht="12.75">
      <c r="A58" s="6">
        <v>1967</v>
      </c>
      <c r="B58" s="7">
        <v>33.16</v>
      </c>
      <c r="C58" s="8">
        <v>0.33400483481063653</v>
      </c>
      <c r="D58" s="1">
        <f t="shared" si="0"/>
        <v>0.16108651513691508</v>
      </c>
      <c r="E58" s="2">
        <f t="shared" si="1"/>
        <v>205.852116</v>
      </c>
    </row>
    <row r="59" spans="1:5" ht="12.75">
      <c r="A59" s="6">
        <v>1968</v>
      </c>
      <c r="B59" s="7">
        <v>33.71</v>
      </c>
      <c r="C59" s="8">
        <v>0.34799215443377723</v>
      </c>
      <c r="D59" s="1">
        <f t="shared" si="0"/>
        <v>0.16783243118173927</v>
      </c>
      <c r="E59" s="2">
        <f t="shared" si="1"/>
        <v>200.85510149999996</v>
      </c>
    </row>
    <row r="60" spans="1:5" ht="12.75">
      <c r="A60" s="6">
        <v>1969</v>
      </c>
      <c r="B60" s="7">
        <v>34.84</v>
      </c>
      <c r="C60" s="8">
        <v>0.3670072685136416</v>
      </c>
      <c r="D60" s="1">
        <f t="shared" si="0"/>
        <v>0.17700319202953613</v>
      </c>
      <c r="E60" s="2">
        <f t="shared" si="1"/>
        <v>196.8326085</v>
      </c>
    </row>
    <row r="61" spans="1:5" ht="12.75">
      <c r="A61" s="6">
        <v>1970</v>
      </c>
      <c r="B61" s="7">
        <v>35.69</v>
      </c>
      <c r="C61" s="8">
        <v>0.388019134594477</v>
      </c>
      <c r="D61" s="1">
        <f t="shared" si="0"/>
        <v>0.18713696235475996</v>
      </c>
      <c r="E61" s="2">
        <f t="shared" si="1"/>
        <v>190.71593099999998</v>
      </c>
    </row>
    <row r="62" spans="1:5" ht="12.75">
      <c r="A62" s="6">
        <v>1971</v>
      </c>
      <c r="B62" s="7">
        <v>36.43</v>
      </c>
      <c r="C62" s="8">
        <v>0.4050027793218455</v>
      </c>
      <c r="D62" s="1">
        <f t="shared" si="0"/>
        <v>0.19532796996399504</v>
      </c>
      <c r="E62" s="2">
        <f t="shared" si="1"/>
        <v>186.50682749999999</v>
      </c>
    </row>
    <row r="63" spans="1:5" ht="12.75">
      <c r="A63" s="6">
        <v>1972</v>
      </c>
      <c r="B63" s="7">
        <v>36.13</v>
      </c>
      <c r="C63" s="8">
        <v>0.3746370800497719</v>
      </c>
      <c r="D63" s="1">
        <f t="shared" si="0"/>
        <v>0.18068295837843784</v>
      </c>
      <c r="E63" s="2">
        <f t="shared" si="1"/>
        <v>199.963518</v>
      </c>
    </row>
    <row r="64" spans="1:5" ht="12.75">
      <c r="A64" s="6">
        <v>1973</v>
      </c>
      <c r="B64" s="7">
        <v>38.72</v>
      </c>
      <c r="C64" s="8">
        <v>0.44286858057874867</v>
      </c>
      <c r="D64" s="1">
        <f t="shared" si="0"/>
        <v>0.21359019054172934</v>
      </c>
      <c r="E64" s="2">
        <f t="shared" si="1"/>
        <v>181.2817335</v>
      </c>
    </row>
    <row r="65" spans="1:5" ht="12.75">
      <c r="A65" s="6">
        <v>1974</v>
      </c>
      <c r="B65" s="7">
        <v>52.41</v>
      </c>
      <c r="C65" s="8">
        <v>0.49299219264415384</v>
      </c>
      <c r="D65" s="1">
        <f t="shared" si="0"/>
        <v>0.23776420586180225</v>
      </c>
      <c r="E65" s="2">
        <f t="shared" si="1"/>
        <v>220.4284695</v>
      </c>
    </row>
    <row r="66" spans="1:5" ht="12.75">
      <c r="A66" s="6">
        <v>1975</v>
      </c>
      <c r="B66" s="7">
        <v>57.22</v>
      </c>
      <c r="C66" s="8">
        <v>0.5379842045881911</v>
      </c>
      <c r="D66" s="1">
        <f t="shared" si="0"/>
        <v>0.25946331215519597</v>
      </c>
      <c r="E66" s="2">
        <f t="shared" si="1"/>
        <v>220.532142</v>
      </c>
    </row>
    <row r="67" spans="1:5" ht="12.75">
      <c r="A67" s="6">
        <v>1976</v>
      </c>
      <c r="B67" s="7">
        <v>59.47</v>
      </c>
      <c r="C67" s="8">
        <v>0.5689820130118638</v>
      </c>
      <c r="D67" s="1">
        <f t="shared" si="0"/>
        <v>0.27441318238291923</v>
      </c>
      <c r="E67" s="2">
        <f t="shared" si="1"/>
        <v>216.71699399999994</v>
      </c>
    </row>
    <row r="68" spans="1:5" ht="12.75">
      <c r="A68" s="6">
        <v>1977</v>
      </c>
      <c r="B68" s="7">
        <v>62</v>
      </c>
      <c r="C68" s="8">
        <v>0.6059761721752498</v>
      </c>
      <c r="D68" s="1">
        <f t="shared" si="0"/>
        <v>0.2922550204611878</v>
      </c>
      <c r="E68" s="2">
        <f t="shared" si="1"/>
        <v>212.14348996353257</v>
      </c>
    </row>
    <row r="69" spans="1:5" ht="12.75">
      <c r="A69" s="6">
        <v>1978</v>
      </c>
      <c r="B69" s="7">
        <v>63</v>
      </c>
      <c r="C69" s="8">
        <v>0.6520142885493153</v>
      </c>
      <c r="D69" s="1">
        <f t="shared" si="0"/>
        <v>0.31445865034088855</v>
      </c>
      <c r="E69" s="2">
        <f t="shared" si="1"/>
        <v>200.34430578298586</v>
      </c>
    </row>
    <row r="70" spans="1:5" ht="12.75">
      <c r="A70" s="6">
        <v>1979</v>
      </c>
      <c r="B70" s="7">
        <v>86</v>
      </c>
      <c r="C70" s="8">
        <v>0.7260172014555079</v>
      </c>
      <c r="D70" s="1">
        <f t="shared" si="0"/>
        <v>0.350149365287568</v>
      </c>
      <c r="E70" s="2">
        <f t="shared" si="1"/>
        <v>245.609469916847</v>
      </c>
    </row>
    <row r="71" spans="1:5" ht="12.75">
      <c r="A71" s="6">
        <v>1980</v>
      </c>
      <c r="B71" s="7">
        <v>124.5</v>
      </c>
      <c r="C71" s="8">
        <v>0.8239933582399336</v>
      </c>
      <c r="D71" s="1">
        <f t="shared" si="0"/>
        <v>0.39740208745806926</v>
      </c>
      <c r="E71" s="2">
        <f t="shared" si="1"/>
        <v>313.2847157304785</v>
      </c>
    </row>
    <row r="72" spans="1:5" ht="12.75">
      <c r="A72" s="6">
        <v>1981</v>
      </c>
      <c r="B72" s="7">
        <v>137.8</v>
      </c>
      <c r="C72" s="8">
        <v>0.9090278740812647</v>
      </c>
      <c r="D72" s="1">
        <f t="shared" si="0"/>
        <v>0.4384132118359569</v>
      </c>
      <c r="E72" s="2">
        <f t="shared" si="1"/>
        <v>314.31534515789474</v>
      </c>
    </row>
    <row r="73" spans="1:5" ht="12.75">
      <c r="A73" s="6">
        <v>1982</v>
      </c>
      <c r="B73" s="2">
        <v>125.85224999999998</v>
      </c>
      <c r="C73" s="8">
        <v>0.9650037230081905</v>
      </c>
      <c r="D73" s="1">
        <f t="shared" si="0"/>
        <v>0.4654096906162148</v>
      </c>
      <c r="E73" s="2">
        <f t="shared" si="1"/>
        <v>270.411752349566</v>
      </c>
    </row>
    <row r="74" spans="1:5" ht="12.75">
      <c r="A74" s="6">
        <v>1983</v>
      </c>
      <c r="B74" s="2">
        <v>120.42933333333333</v>
      </c>
      <c r="C74" s="8">
        <v>0.9959871589085072</v>
      </c>
      <c r="D74" s="1">
        <f t="shared" si="0"/>
        <v>0.48035262914876525</v>
      </c>
      <c r="E74" s="2">
        <f t="shared" si="1"/>
        <v>250.71026163996774</v>
      </c>
    </row>
    <row r="75" spans="1:5" ht="12.75">
      <c r="A75" s="6">
        <v>1984</v>
      </c>
      <c r="B75" s="2">
        <v>117.55841666666664</v>
      </c>
      <c r="C75" s="8">
        <v>1.038560411311054</v>
      </c>
      <c r="D75" s="1">
        <f aca="true" t="shared" si="2" ref="D75:D100">+C75/$C$98</f>
        <v>0.5008851968029391</v>
      </c>
      <c r="E75" s="2">
        <f aca="true" t="shared" si="3" ref="E75:E100">+B75/D75</f>
        <v>234.70131961779077</v>
      </c>
    </row>
    <row r="76" spans="1:5" ht="12.75">
      <c r="A76" s="6">
        <v>1985</v>
      </c>
      <c r="B76" s="2">
        <v>116.5045</v>
      </c>
      <c r="C76" s="8">
        <v>1.0760003580700028</v>
      </c>
      <c r="D76" s="1">
        <f t="shared" si="2"/>
        <v>0.5189420328775726</v>
      </c>
      <c r="E76" s="2">
        <f t="shared" si="3"/>
        <v>224.50388023874996</v>
      </c>
    </row>
    <row r="77" spans="1:5" ht="12.75">
      <c r="A77" s="6">
        <v>1986</v>
      </c>
      <c r="B77" s="2">
        <v>88.97375</v>
      </c>
      <c r="C77" s="8">
        <v>1.0970414201183432</v>
      </c>
      <c r="D77" s="1">
        <f t="shared" si="2"/>
        <v>0.5290898840668178</v>
      </c>
      <c r="E77" s="2">
        <f t="shared" si="3"/>
        <v>168.1637708060275</v>
      </c>
    </row>
    <row r="78" spans="1:5" ht="12.75">
      <c r="A78" s="6">
        <v>1987</v>
      </c>
      <c r="B78" s="2">
        <v>91.08133333333332</v>
      </c>
      <c r="C78" s="8">
        <v>1.1356013416387158</v>
      </c>
      <c r="D78" s="1">
        <f t="shared" si="2"/>
        <v>0.5476868705002368</v>
      </c>
      <c r="E78" s="2">
        <f t="shared" si="3"/>
        <v>166.30183822033752</v>
      </c>
    </row>
    <row r="79" spans="1:5" ht="12.75">
      <c r="A79" s="6">
        <v>1988</v>
      </c>
      <c r="B79" s="2">
        <v>90.8555</v>
      </c>
      <c r="C79" s="8">
        <v>1.1829436038514443</v>
      </c>
      <c r="D79" s="1">
        <f t="shared" si="2"/>
        <v>0.5705194742344616</v>
      </c>
      <c r="E79" s="2">
        <f t="shared" si="3"/>
        <v>159.2504797875872</v>
      </c>
    </row>
    <row r="80" spans="1:5" ht="12.75">
      <c r="A80" s="6">
        <v>1989</v>
      </c>
      <c r="B80" s="2">
        <v>98.48233333333333</v>
      </c>
      <c r="C80" s="8">
        <v>1.2399805683750302</v>
      </c>
      <c r="D80" s="1">
        <f t="shared" si="2"/>
        <v>0.598027716306171</v>
      </c>
      <c r="E80" s="2">
        <f t="shared" si="3"/>
        <v>164.6785435658864</v>
      </c>
    </row>
    <row r="81" spans="1:5" ht="12.75">
      <c r="A81" s="6">
        <v>1990</v>
      </c>
      <c r="B81" s="2">
        <v>112.74966666666667</v>
      </c>
      <c r="C81" s="8">
        <v>1.3069840556927914</v>
      </c>
      <c r="D81" s="1">
        <f t="shared" si="2"/>
        <v>0.6303426924655967</v>
      </c>
      <c r="E81" s="2">
        <f t="shared" si="3"/>
        <v>178.87042717294673</v>
      </c>
    </row>
    <row r="82" spans="1:5" ht="12.75">
      <c r="A82" s="6">
        <v>1991</v>
      </c>
      <c r="B82" s="2">
        <v>110.31208333333332</v>
      </c>
      <c r="C82" s="8">
        <v>1.3620071684587813</v>
      </c>
      <c r="D82" s="1">
        <f t="shared" si="2"/>
        <v>0.656879678052898</v>
      </c>
      <c r="E82" s="2">
        <f t="shared" si="3"/>
        <v>167.9334694297697</v>
      </c>
    </row>
    <row r="83" spans="1:5" ht="12.75">
      <c r="A83" s="6">
        <v>1992</v>
      </c>
      <c r="B83" s="2">
        <v>108.60833333333333</v>
      </c>
      <c r="C83" s="8">
        <v>1.4029627785385286</v>
      </c>
      <c r="D83" s="1">
        <f t="shared" si="2"/>
        <v>0.6766320762683107</v>
      </c>
      <c r="E83" s="2">
        <f t="shared" si="3"/>
        <v>160.51313134948978</v>
      </c>
    </row>
    <row r="84" spans="1:5" ht="12.75">
      <c r="A84" s="6">
        <v>1993</v>
      </c>
      <c r="B84" s="2">
        <v>106.69166666666666</v>
      </c>
      <c r="C84" s="8">
        <v>1.441207075962539</v>
      </c>
      <c r="D84" s="1">
        <f t="shared" si="2"/>
        <v>0.6950768409957024</v>
      </c>
      <c r="E84" s="2">
        <f t="shared" si="3"/>
        <v>153.49621850992776</v>
      </c>
    </row>
    <row r="85" spans="1:5" ht="12.75">
      <c r="A85" s="6">
        <v>1994</v>
      </c>
      <c r="B85" s="2">
        <v>107.49166666666663</v>
      </c>
      <c r="C85" s="8">
        <v>1.4831666666666667</v>
      </c>
      <c r="D85" s="1">
        <f t="shared" si="2"/>
        <v>0.7153134469925326</v>
      </c>
      <c r="E85" s="2">
        <f t="shared" si="3"/>
        <v>150.27211793459932</v>
      </c>
    </row>
    <row r="86" spans="1:5" ht="12.75">
      <c r="A86" s="6">
        <v>1995</v>
      </c>
      <c r="B86" s="2">
        <v>110.925</v>
      </c>
      <c r="C86" s="8">
        <v>1.5253333333333332</v>
      </c>
      <c r="D86" s="1">
        <f t="shared" si="2"/>
        <v>0.7356499232358308</v>
      </c>
      <c r="E86" s="2">
        <f t="shared" si="3"/>
        <v>150.78503578452796</v>
      </c>
    </row>
    <row r="87" spans="1:5" ht="12.75">
      <c r="A87" s="6">
        <v>1996</v>
      </c>
      <c r="B87" s="2">
        <v>119.95833333333336</v>
      </c>
      <c r="C87" s="8">
        <v>1.5694999999999997</v>
      </c>
      <c r="D87" s="1">
        <f t="shared" si="2"/>
        <v>0.7569509754274276</v>
      </c>
      <c r="E87" s="2">
        <f t="shared" si="3"/>
        <v>158.47569687798668</v>
      </c>
    </row>
    <row r="88" spans="1:5" ht="12.75">
      <c r="A88" s="6">
        <v>1997</v>
      </c>
      <c r="B88" s="2">
        <v>119.96666666666664</v>
      </c>
      <c r="C88" s="8">
        <v>1.6053333333333333</v>
      </c>
      <c r="D88" s="1">
        <f t="shared" si="2"/>
        <v>0.77423296116778</v>
      </c>
      <c r="E88" s="2">
        <f t="shared" si="3"/>
        <v>154.9490562707641</v>
      </c>
    </row>
    <row r="89" spans="1:5" ht="12.75">
      <c r="A89" s="6">
        <v>1998</v>
      </c>
      <c r="B89" s="2">
        <v>102.99166666666667</v>
      </c>
      <c r="C89" s="8">
        <v>1.631</v>
      </c>
      <c r="D89" s="1">
        <f t="shared" si="2"/>
        <v>0.7866116858376138</v>
      </c>
      <c r="E89" s="2">
        <f t="shared" si="3"/>
        <v>130.93076103617412</v>
      </c>
    </row>
    <row r="90" spans="1:5" ht="12.75">
      <c r="A90" s="6">
        <v>1999</v>
      </c>
      <c r="B90" s="2">
        <v>113.54166666666667</v>
      </c>
      <c r="C90" s="8">
        <v>1.667</v>
      </c>
      <c r="D90" s="1">
        <f t="shared" si="2"/>
        <v>0.8039740529069909</v>
      </c>
      <c r="E90" s="2">
        <f t="shared" si="3"/>
        <v>141.22553614277143</v>
      </c>
    </row>
    <row r="91" spans="1:9" ht="12.75">
      <c r="A91" s="6">
        <f>A90+1</f>
        <v>2000</v>
      </c>
      <c r="B91" s="2">
        <v>148.575</v>
      </c>
      <c r="C91" s="8">
        <v>1.722</v>
      </c>
      <c r="D91" s="1">
        <f t="shared" si="2"/>
        <v>0.8304998914852059</v>
      </c>
      <c r="E91" s="2">
        <f t="shared" si="3"/>
        <v>178.89827743902435</v>
      </c>
      <c r="G91" s="51"/>
      <c r="H91" s="52"/>
      <c r="I91" s="52"/>
    </row>
    <row r="92" spans="1:5" ht="12.75">
      <c r="A92">
        <v>2001</v>
      </c>
      <c r="B92" s="2">
        <v>142.60833333333332</v>
      </c>
      <c r="C92" s="8">
        <v>1.771</v>
      </c>
      <c r="D92" s="1">
        <f t="shared" si="2"/>
        <v>0.8541320022185247</v>
      </c>
      <c r="E92" s="2">
        <f t="shared" si="3"/>
        <v>166.96287337662335</v>
      </c>
    </row>
    <row r="93" spans="1:5" ht="12.75">
      <c r="A93">
        <v>2002</v>
      </c>
      <c r="B93" s="2">
        <v>134.08333333333334</v>
      </c>
      <c r="C93" s="8">
        <v>1.799</v>
      </c>
      <c r="D93" s="1">
        <f t="shared" si="2"/>
        <v>0.867636065494707</v>
      </c>
      <c r="E93" s="2">
        <f t="shared" si="3"/>
        <v>154.53868121178434</v>
      </c>
    </row>
    <row r="94" spans="1:5" ht="12.75">
      <c r="A94">
        <v>2003</v>
      </c>
      <c r="B94" s="2">
        <v>155.9</v>
      </c>
      <c r="C94" s="50">
        <v>1.84</v>
      </c>
      <c r="D94" s="1">
        <f t="shared" si="2"/>
        <v>0.8874098724348309</v>
      </c>
      <c r="E94" s="2">
        <f t="shared" si="3"/>
        <v>175.6798125</v>
      </c>
    </row>
    <row r="95" spans="1:5" ht="12.75">
      <c r="A95">
        <v>2004</v>
      </c>
      <c r="B95" s="2">
        <v>184.9</v>
      </c>
      <c r="C95" s="50">
        <v>1.889</v>
      </c>
      <c r="D95" s="1">
        <f t="shared" si="2"/>
        <v>0.9110419831681498</v>
      </c>
      <c r="E95" s="2">
        <f t="shared" si="3"/>
        <v>202.95442297511912</v>
      </c>
    </row>
    <row r="96" spans="1:5" ht="12.75">
      <c r="A96">
        <v>2005</v>
      </c>
      <c r="B96" s="2">
        <v>226.8</v>
      </c>
      <c r="C96" s="50">
        <v>1.953</v>
      </c>
      <c r="D96" s="1">
        <f t="shared" si="2"/>
        <v>0.9419084135137091</v>
      </c>
      <c r="E96" s="2">
        <f t="shared" si="3"/>
        <v>240.78774193548387</v>
      </c>
    </row>
    <row r="97" spans="1:5" ht="12.75">
      <c r="A97" s="13">
        <v>2006</v>
      </c>
      <c r="B97" s="2">
        <v>257.6</v>
      </c>
      <c r="C97" s="50">
        <v>2.016</v>
      </c>
      <c r="D97" s="1">
        <f t="shared" si="2"/>
        <v>0.9722925558851191</v>
      </c>
      <c r="E97" s="2">
        <f t="shared" si="3"/>
        <v>264.94083333333333</v>
      </c>
    </row>
    <row r="98" spans="1:5" ht="12.75">
      <c r="A98" s="13">
        <v>2007</v>
      </c>
      <c r="B98" s="2">
        <v>280.6</v>
      </c>
      <c r="C98" s="50">
        <v>2.07345</v>
      </c>
      <c r="D98" s="1">
        <f t="shared" si="2"/>
        <v>1</v>
      </c>
      <c r="E98" s="2">
        <f t="shared" si="3"/>
        <v>280.6</v>
      </c>
    </row>
    <row r="99" spans="1:5" ht="12.75">
      <c r="A99" s="13">
        <f>+A98+1</f>
        <v>2008</v>
      </c>
      <c r="B99" s="2">
        <v>327</v>
      </c>
      <c r="C99" s="50">
        <v>2.1571</v>
      </c>
      <c r="D99" s="1">
        <f t="shared" si="2"/>
        <v>1.0403433890375944</v>
      </c>
      <c r="E99" s="2">
        <f t="shared" si="3"/>
        <v>314.319294423068</v>
      </c>
    </row>
    <row r="100" spans="1:5" ht="12.75">
      <c r="A100" s="13">
        <f>+A99+1</f>
        <v>2009</v>
      </c>
      <c r="B100" s="2">
        <v>203.1</v>
      </c>
      <c r="C100" s="50">
        <v>2.159</v>
      </c>
      <c r="D100" s="1">
        <f t="shared" si="2"/>
        <v>1.0412597361884781</v>
      </c>
      <c r="E100" s="2">
        <f t="shared" si="3"/>
        <v>195.0521977767485</v>
      </c>
    </row>
    <row r="101" ht="12.75">
      <c r="A101" s="3"/>
    </row>
    <row r="102" ht="12.75">
      <c r="A102" s="3"/>
    </row>
    <row r="103" ht="12.75">
      <c r="A103" s="3"/>
    </row>
    <row r="104" spans="1:4" ht="12.75">
      <c r="A104" s="3"/>
      <c r="D104" s="53"/>
    </row>
    <row r="105" ht="12.75">
      <c r="A105" s="3"/>
    </row>
    <row r="106" ht="12.75">
      <c r="A106" s="3"/>
    </row>
    <row r="107" ht="12.75">
      <c r="A107" s="3"/>
    </row>
    <row r="108" spans="1:6" ht="12.75">
      <c r="A108" s="3"/>
      <c r="F108" s="54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A1"/>
  <sheetViews>
    <sheetView workbookViewId="0" topLeftCell="A1">
      <selection activeCell="L10" sqref="L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A1"/>
  <sheetViews>
    <sheetView workbookViewId="0" topLeftCell="A1">
      <selection activeCell="M13" sqref="M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A1"/>
  <sheetViews>
    <sheetView workbookViewId="0" topLeftCell="A1">
      <selection activeCell="F27" sqref="F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A1"/>
  <sheetViews>
    <sheetView workbookViewId="0" topLeftCell="A1">
      <selection activeCell="K18" sqref="K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1:A1"/>
  <sheetViews>
    <sheetView workbookViewId="0" topLeftCell="A1">
      <selection activeCell="K10" sqref="K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E33"/>
  <sheetViews>
    <sheetView workbookViewId="0" topLeftCell="A13">
      <selection activeCell="D31" sqref="D31:D33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4.8515625" style="0" customWidth="1"/>
    <col min="4" max="4" width="105.57421875" style="17" customWidth="1"/>
  </cols>
  <sheetData>
    <row r="1" ht="13.5" customHeight="1">
      <c r="A1" s="43" t="s">
        <v>39</v>
      </c>
    </row>
    <row r="2" ht="13.5" customHeight="1"/>
    <row r="3" ht="13.5" customHeight="1">
      <c r="B3" s="19" t="s">
        <v>27</v>
      </c>
    </row>
    <row r="4" ht="13.5" customHeight="1">
      <c r="C4" s="19" t="s">
        <v>30</v>
      </c>
    </row>
    <row r="5" ht="13.5" customHeight="1">
      <c r="D5" s="17" t="s">
        <v>52</v>
      </c>
    </row>
    <row r="6" ht="13.5" customHeight="1">
      <c r="D6" s="17" t="s">
        <v>51</v>
      </c>
    </row>
    <row r="7" ht="13.5" customHeight="1">
      <c r="D7" s="17" t="s">
        <v>28</v>
      </c>
    </row>
    <row r="8" ht="13.5" customHeight="1">
      <c r="D8" s="17" t="s">
        <v>53</v>
      </c>
    </row>
    <row r="9" ht="13.5" customHeight="1">
      <c r="C9" s="19" t="s">
        <v>29</v>
      </c>
    </row>
    <row r="10" ht="13.5" customHeight="1">
      <c r="D10" s="17" t="s">
        <v>48</v>
      </c>
    </row>
    <row r="11" ht="13.5" customHeight="1">
      <c r="D11" s="17" t="s">
        <v>47</v>
      </c>
    </row>
    <row r="12" ht="25.5" customHeight="1">
      <c r="D12" s="17" t="s">
        <v>65</v>
      </c>
    </row>
    <row r="13" ht="13.5" customHeight="1">
      <c r="C13" s="19" t="s">
        <v>31</v>
      </c>
    </row>
    <row r="14" ht="13.5" customHeight="1">
      <c r="D14" s="17" t="s">
        <v>49</v>
      </c>
    </row>
    <row r="15" ht="13.5" customHeight="1">
      <c r="C15" s="19" t="s">
        <v>32</v>
      </c>
    </row>
    <row r="16" ht="13.5" customHeight="1">
      <c r="D16" s="17" t="s">
        <v>48</v>
      </c>
    </row>
    <row r="17" ht="13.5" customHeight="1">
      <c r="D17" s="17" t="s">
        <v>44</v>
      </c>
    </row>
    <row r="18" ht="13.5" customHeight="1">
      <c r="D18" s="17" t="s">
        <v>45</v>
      </c>
    </row>
    <row r="19" ht="13.5" customHeight="1">
      <c r="D19" s="17" t="s">
        <v>46</v>
      </c>
    </row>
    <row r="20" ht="13.5" customHeight="1">
      <c r="C20" s="19" t="s">
        <v>33</v>
      </c>
    </row>
    <row r="21" ht="13.5" customHeight="1">
      <c r="D21" s="17" t="s">
        <v>34</v>
      </c>
    </row>
    <row r="22" ht="13.5" customHeight="1"/>
    <row r="23" ht="13.5" customHeight="1">
      <c r="B23" s="19" t="s">
        <v>35</v>
      </c>
    </row>
    <row r="24" spans="2:5" s="18" customFormat="1" ht="13.5" customHeight="1">
      <c r="B24"/>
      <c r="C24" s="19" t="s">
        <v>38</v>
      </c>
      <c r="D24" s="17"/>
      <c r="E24"/>
    </row>
    <row r="25" spans="2:5" ht="13.5" customHeight="1">
      <c r="B25" s="18"/>
      <c r="C25" s="20"/>
      <c r="D25" s="22" t="s">
        <v>50</v>
      </c>
      <c r="E25" s="18"/>
    </row>
    <row r="26" ht="13.5" customHeight="1">
      <c r="C26" s="21" t="s">
        <v>37</v>
      </c>
    </row>
    <row r="27" ht="13.5" customHeight="1">
      <c r="D27" s="17" t="s">
        <v>36</v>
      </c>
    </row>
    <row r="28" ht="13.5" customHeight="1"/>
    <row r="29" ht="13.5" customHeight="1">
      <c r="A29" s="43" t="s">
        <v>40</v>
      </c>
    </row>
    <row r="30" ht="13.5" customHeight="1"/>
    <row r="31" ht="13.5" customHeight="1">
      <c r="B31" t="s">
        <v>41</v>
      </c>
    </row>
    <row r="32" ht="13.5" customHeight="1"/>
    <row r="33" ht="13.5" customHeight="1">
      <c r="B33" t="s">
        <v>66</v>
      </c>
    </row>
    <row r="34" ht="13.5" customHeight="1"/>
    <row r="35" ht="13.5" customHeight="1"/>
    <row r="36" ht="13.5" customHeight="1"/>
    <row r="37" ht="13.5" customHeight="1"/>
    <row r="38" ht="43.5" customHeight="1"/>
    <row r="39" ht="13.5" customHeight="1"/>
    <row r="40" ht="13.5" customHeight="1"/>
    <row r="41" ht="13.5" customHeight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Gamson</dc:creator>
  <cp:keywords/>
  <dc:description/>
  <cp:lastModifiedBy>EIA</cp:lastModifiedBy>
  <cp:lastPrinted>2007-07-23T17:27:39Z</cp:lastPrinted>
  <dcterms:created xsi:type="dcterms:W3CDTF">2000-03-01T20:23:16Z</dcterms:created>
  <dcterms:modified xsi:type="dcterms:W3CDTF">2008-12-08T16:12:39Z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1784140723</vt:i4>
  </property>
  <property fmtid="{D5CDD505-2E9C-101B-9397-08002B2CF9AE}" pid="3" name="_EmailSubject">
    <vt:lpwstr>Real Prices Spreadsheet</vt:lpwstr>
  </property>
  <property fmtid="{D5CDD505-2E9C-101B-9397-08002B2CF9AE}" pid="4" name="_AuthorEmail">
    <vt:lpwstr>TANCRED.LIDDERDALE@eia.doe.gov</vt:lpwstr>
  </property>
  <property fmtid="{D5CDD505-2E9C-101B-9397-08002B2CF9AE}" pid="5" name="_AuthorEmailDisplayName">
    <vt:lpwstr>Lidderdale, Tancred</vt:lpwstr>
  </property>
  <property fmtid="{D5CDD505-2E9C-101B-9397-08002B2CF9AE}" pid="6" name="_PreviousAdHocReviewCycleID">
    <vt:i4>-312611266</vt:i4>
  </property>
  <property fmtid="{D5CDD505-2E9C-101B-9397-08002B2CF9AE}" pid="7" name="_ReviewingToolsShownOnce">
    <vt:lpwstr/>
  </property>
</Properties>
</file>