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740" activeTab="0"/>
  </bookViews>
  <sheets>
    <sheet name="State_Totals_1990_2005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<sst xmlns="http://schemas.openxmlformats.org/spreadsheetml/2006/main" count="62" uniqueCount="62">
  <si>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State Code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</si>
  <si>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</si>
  <si>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</si>
  <si>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</si>
  <si>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</si>
  <si>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</si>
  <si>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</si>
  <si>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</si>
  <si>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</si>
  <si>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</si>
  <si>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</si>
  <si>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</si>
  <si>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</si>
  <si>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</si>
  <si>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</si>
  <si>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</si>
  <si>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</si>
  <si>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</si>
  <si>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</si>
  <si>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</si>
  <si>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</si>
  <si>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</si>
  <si>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</si>
  <si>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</si>
  <si>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</si>
  <si>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</si>
  <si>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</si>
  <si>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</si>
  <si>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</si>
  <si>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</si>
  <si>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</si>
  <si>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</si>
  <si>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</si>
  <si>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</si>
  <si>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</si>
  <si>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</si>
  <si>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</si>
  <si>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</si>
  <si>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</si>
  <si>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</si>
  <si>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</si>
  <si>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</si>
  <si>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</si>
  <si>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</si>
  <si>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</si>
  <si>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</si>
  <si>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</si>
  <si>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</si>
  <si>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</si>
  <si>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</si>
  <si>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</si>
  <si>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</si>
  <si>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</si>
  <si>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Subtotal</t>
  </si>
  <si>
    <t>Inventory Total</t>
  </si>
  <si>
    <t>1990</t>
  </si>
  <si>
    <t xml:space="preserve">  MSW</t>
  </si>
  <si>
    <t>Balancing Item</t>
  </si>
  <si>
    <t xml:space="preserve">  Geothermal</t>
  </si>
  <si>
    <r>
      <t xml:space="preserve">Table 3. State Emissions by Year </t>
    </r>
    <r>
      <rPr>
        <sz val="12"/>
        <rFont val="Arial"/>
        <family val="2"/>
      </rPr>
      <t>(Million Metric Tons of Carbon Dioxide)</t>
    </r>
  </si>
  <si>
    <t>Release Date: October 2008</t>
  </si>
  <si>
    <t>Next Release Date: October 2009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</si>
</sst>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0.0_)"/>
    <numFmt numFmtId="173" formatCode="#,##0.0"/>
    <numFmt numFmtId="174" formatCode="0.0%"/>
    <numFmt numFmtId="175" formatCode="0_)"/>
    <numFmt numFmtId="176" formatCode="mmmm\-yy"/>
    <numFmt numFmtId="177" formatCode="0.0000_)"/>
    <numFmt numFmtId="178" formatCode="0.000_)"/>
    <numFmt numFmtId="179" formatCode="mm/dd/yy_)"/>
    <numFmt numFmtId="180" formatCode="hh:mm_)"/>
    <numFmt numFmtId="181" formatCode="0.000000_)"/>
    <numFmt numFmtId="182" formatCode="0.00_)"/>
    <numFmt numFmtId="183" formatCode="0.0000000_)"/>
    <numFmt numFmtId="184" formatCode="#,##0.000"/>
    <numFmt numFmtId="185" formatCode="#,##0.0000"/>
    <numFmt numFmtId="186" formatCode="#,##0.0_);\(#,##0.0\)"/>
  </numFmts>
  <fonts count="8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3" fillId="2" borderId="2" xfId="21" applyFont="1" applyFill="1" applyBorder="1" applyAlignment="1">
      <alignment horizontal="center"/>
      <protection/>
    </xf>
    <xf numFmtId="0" fontId="3" fillId="0" borderId="3" xfId="21" applyFont="1" applyFill="1" applyBorder="1" applyAlignment="1">
      <alignment horizontal="left" wrapText="1"/>
      <protection/>
    </xf>
    <xf numFmtId="0" fontId="0" fillId="0" borderId="4" xfId="0" applyBorder="1" applyAlignment="1">
      <alignment/>
    </xf>
    <xf numFmtId="173" fontId="3" fillId="0" borderId="3" xfId="21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173" fontId="6" fillId="0" borderId="5" xfId="0" applyNumberFormat="1" applyFont="1" applyBorder="1" applyAlignment="1">
      <alignment/>
    </xf>
    <xf numFmtId="173" fontId="0" fillId="0" borderId="5" xfId="0" applyNumberFormat="1" applyBorder="1" applyAlignment="1">
      <alignment/>
    </xf>
    <xf numFmtId="173" fontId="6" fillId="0" borderId="5" xfId="0" applyNumberFormat="1" applyFont="1" applyFill="1" applyBorder="1" applyAlignment="1">
      <alignment wrapText="1"/>
    </xf>
    <xf numFmtId="173" fontId="0" fillId="0" borderId="5" xfId="0" applyNumberFormat="1" applyFill="1" applyBorder="1" applyAlignment="1">
      <alignment/>
    </xf>
    <xf numFmtId="186" fontId="6" fillId="0" borderId="5" xfId="0" applyNumberFormat="1" applyFont="1" applyBorder="1" applyAlignment="1" applyProtection="1">
      <alignment/>
      <protection/>
    </xf>
    <xf numFmtId="186" fontId="7" fillId="0" borderId="5" xfId="0" applyNumberFormat="1" applyFont="1" applyBorder="1" applyAlignment="1" applyProtection="1">
      <alignment/>
      <protection/>
    </xf>
    <xf numFmtId="10" fontId="0" fillId="0" borderId="0" xfId="0" applyNumberFormat="1" applyAlignment="1">
      <alignment/>
    </xf>
    <xf numFmtId="0" fontId="0" fillId="0" borderId="6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-Non_State by Year MM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57421875" style="0" customWidth="1"/>
    <col min="2" max="2" width="10.57421875" style="0" bestFit="1" customWidth="1"/>
    <col min="3" max="3" width="10.421875" style="0" bestFit="1" customWidth="1"/>
    <col min="4" max="4" width="9.8515625" style="0" bestFit="1" customWidth="1"/>
    <col min="5" max="6" width="9.7109375" style="0" bestFit="1" customWidth="1"/>
    <col min="7" max="7" width="8.7109375" style="0" customWidth="1"/>
    <col min="8" max="8" width="8.140625" style="0" customWidth="1"/>
    <col min="9" max="9" width="9.421875" style="0" customWidth="1"/>
    <col min="10" max="10" width="9.8515625" style="0" bestFit="1" customWidth="1"/>
    <col min="11" max="11" width="10.140625" style="0" bestFit="1" customWidth="1"/>
    <col min="12" max="12" width="10.00390625" style="0" bestFit="1" customWidth="1"/>
    <col min="13" max="13" width="10.140625" style="0" bestFit="1" customWidth="1"/>
    <col min="14" max="14" width="9.8515625" style="0" bestFit="1" customWidth="1"/>
    <col min="15" max="15" width="10.00390625" style="0" bestFit="1" customWidth="1"/>
    <col min="16" max="17" width="9.421875" style="3" customWidth="1"/>
  </cols>
  <sheetData>
    <row r="1" spans="1:17" ht="12.75">
      <c r="A1" t="s">
        <v>60</v>
      </c>
      <c r="P1"/>
      <c r="Q1"/>
    </row>
    <row r="2" spans="1:17" ht="12.75">
      <c r="A2" t="s">
        <v>61</v>
      </c>
      <c r="P2"/>
      <c r="Q2"/>
    </row>
    <row r="3" spans="16:17" ht="12.75">
      <c r="P3" s="1"/>
      <c r="Q3" s="1"/>
    </row>
    <row r="4" spans="16:17" ht="12.75">
      <c r="P4" s="1"/>
      <c r="Q4" s="1"/>
    </row>
    <row r="5" spans="1:17" ht="18">
      <c r="A5" s="4" t="s">
        <v>59</v>
      </c>
      <c r="P5" s="17"/>
      <c r="Q5" s="1"/>
    </row>
    <row r="6" spans="1:17" ht="12.75">
      <c r="A6" s="5" t="s">
        <v>0</v>
      </c>
      <c r="B6" s="5" t="s">
        <v>55</v>
      </c>
      <c r="C6" s="5">
        <f>B6+1</f>
        <v>1991</v>
      </c>
      <c r="D6" s="5">
        <f aca="true" t="shared" si="0" ref="D6:Q6">C6+1</f>
        <v>1992</v>
      </c>
      <c r="E6" s="5">
        <f t="shared" si="0"/>
        <v>1993</v>
      </c>
      <c r="F6" s="5">
        <f t="shared" si="0"/>
        <v>1994</v>
      </c>
      <c r="G6" s="5">
        <f t="shared" si="0"/>
        <v>1995</v>
      </c>
      <c r="H6" s="5">
        <f t="shared" si="0"/>
        <v>1996</v>
      </c>
      <c r="I6" s="5">
        <f t="shared" si="0"/>
        <v>1997</v>
      </c>
      <c r="J6" s="5">
        <f t="shared" si="0"/>
        <v>1998</v>
      </c>
      <c r="K6" s="5">
        <f t="shared" si="0"/>
        <v>1999</v>
      </c>
      <c r="L6" s="5">
        <f t="shared" si="0"/>
        <v>2000</v>
      </c>
      <c r="M6" s="5">
        <f t="shared" si="0"/>
        <v>2001</v>
      </c>
      <c r="N6" s="5">
        <f t="shared" si="0"/>
        <v>2002</v>
      </c>
      <c r="O6" s="5">
        <f t="shared" si="0"/>
        <v>2003</v>
      </c>
      <c r="P6" s="5">
        <f t="shared" si="0"/>
        <v>2004</v>
      </c>
      <c r="Q6" s="5">
        <f t="shared" si="0"/>
        <v>2005</v>
      </c>
    </row>
    <row r="7" spans="1:17" ht="12.75">
      <c r="A7" s="6" t="s">
        <v>2</v>
      </c>
      <c r="B7" s="8">
        <v>34.597559100545844</v>
      </c>
      <c r="C7" s="8">
        <v>35.25229353702609</v>
      </c>
      <c r="D7" s="8">
        <v>36.67081772549305</v>
      </c>
      <c r="E7" s="8">
        <v>36.5514306065991</v>
      </c>
      <c r="F7" s="8">
        <v>36.39168537350163</v>
      </c>
      <c r="G7" s="8">
        <v>41.05292739022963</v>
      </c>
      <c r="H7" s="8">
        <v>41.972690763453514</v>
      </c>
      <c r="I7" s="8">
        <v>42.02048667521879</v>
      </c>
      <c r="J7" s="8">
        <v>43.10099038366304</v>
      </c>
      <c r="K7" s="8">
        <v>43.66741976474598</v>
      </c>
      <c r="L7" s="8">
        <v>38.79793007837229</v>
      </c>
      <c r="M7" s="8">
        <v>43.43283628502065</v>
      </c>
      <c r="N7" s="8">
        <v>43.80038988819294</v>
      </c>
      <c r="O7" s="8">
        <v>43.7362447710481</v>
      </c>
      <c r="P7" s="8">
        <v>46.9997668475328</v>
      </c>
      <c r="Q7" s="8">
        <v>48.06489949660678</v>
      </c>
    </row>
    <row r="8" spans="1:17" ht="12.75">
      <c r="A8" s="6" t="s">
        <v>3</v>
      </c>
      <c r="B8" s="8">
        <v>109.36053395832532</v>
      </c>
      <c r="C8" s="8">
        <v>113.26803180486905</v>
      </c>
      <c r="D8" s="8">
        <v>120.13413159710319</v>
      </c>
      <c r="E8" s="8">
        <v>125.17435100025162</v>
      </c>
      <c r="F8" s="8">
        <v>123.09662611352053</v>
      </c>
      <c r="G8" s="8">
        <v>130.77111550343412</v>
      </c>
      <c r="H8" s="8">
        <v>135.59891227496723</v>
      </c>
      <c r="I8" s="8">
        <v>132.31740250230743</v>
      </c>
      <c r="J8" s="8">
        <v>131.25079198128034</v>
      </c>
      <c r="K8" s="8">
        <v>133.63779385728873</v>
      </c>
      <c r="L8" s="8">
        <v>139.95062356710093</v>
      </c>
      <c r="M8" s="8">
        <v>132.48643267734224</v>
      </c>
      <c r="N8" s="8">
        <v>137.84366728105582</v>
      </c>
      <c r="O8" s="8">
        <v>137.51666477553363</v>
      </c>
      <c r="P8" s="8">
        <v>140.9670723049079</v>
      </c>
      <c r="Q8" s="8">
        <v>142.166978723985</v>
      </c>
    </row>
    <row r="9" spans="1:17" ht="12.75">
      <c r="A9" s="6" t="s">
        <v>4</v>
      </c>
      <c r="B9" s="8">
        <v>50.567822713286354</v>
      </c>
      <c r="C9" s="8">
        <v>49.479413916503404</v>
      </c>
      <c r="D9" s="8">
        <v>51.07134669088706</v>
      </c>
      <c r="E9" s="8">
        <v>50.38873233227091</v>
      </c>
      <c r="F9" s="8">
        <v>54.26139344940023</v>
      </c>
      <c r="G9" s="8">
        <v>57.590487035331385</v>
      </c>
      <c r="H9" s="8">
        <v>61.94357132416514</v>
      </c>
      <c r="I9" s="8">
        <v>61.06997591525112</v>
      </c>
      <c r="J9" s="8">
        <v>62.351644482457296</v>
      </c>
      <c r="K9" s="8">
        <v>64.51675508055332</v>
      </c>
      <c r="L9" s="8">
        <v>65.08230822916651</v>
      </c>
      <c r="M9" s="8">
        <v>63.72468401441109</v>
      </c>
      <c r="N9" s="8">
        <v>62.56324137398159</v>
      </c>
      <c r="O9" s="8">
        <v>62.983109234853984</v>
      </c>
      <c r="P9" s="8">
        <v>63.89278674114109</v>
      </c>
      <c r="Q9" s="8">
        <v>61.177509403574646</v>
      </c>
    </row>
    <row r="10" spans="1:17" ht="12.75">
      <c r="A10" s="6" t="s">
        <v>5</v>
      </c>
      <c r="B10" s="8">
        <v>62.69802605297217</v>
      </c>
      <c r="C10" s="8">
        <v>63.553570310276555</v>
      </c>
      <c r="D10" s="8">
        <v>66.34297770636971</v>
      </c>
      <c r="E10" s="8">
        <v>68.91470439336223</v>
      </c>
      <c r="F10" s="8">
        <v>71.72068952090788</v>
      </c>
      <c r="G10" s="8">
        <v>66.70471852274974</v>
      </c>
      <c r="H10" s="8">
        <v>69.01113975688052</v>
      </c>
      <c r="I10" s="8">
        <v>72.17572007762287</v>
      </c>
      <c r="J10" s="8">
        <v>77.04089749065335</v>
      </c>
      <c r="K10" s="8">
        <v>80.88480190292253</v>
      </c>
      <c r="L10" s="8">
        <v>86.63810882692286</v>
      </c>
      <c r="M10" s="8">
        <v>88.61981790509577</v>
      </c>
      <c r="N10" s="8">
        <v>87.958975764346</v>
      </c>
      <c r="O10" s="8">
        <v>89.44476115132582</v>
      </c>
      <c r="P10" s="8">
        <v>96.60887132840182</v>
      </c>
      <c r="Q10" s="8">
        <v>97.72437816910353</v>
      </c>
    </row>
    <row r="11" spans="1:17" ht="12.75">
      <c r="A11" s="6" t="s">
        <v>6</v>
      </c>
      <c r="B11" s="8">
        <v>364.67577311482717</v>
      </c>
      <c r="C11" s="8">
        <v>351.6681176578126</v>
      </c>
      <c r="D11" s="8">
        <v>355.6362416180287</v>
      </c>
      <c r="E11" s="8">
        <v>345.9410537429</v>
      </c>
      <c r="F11" s="8">
        <v>362.98691147258484</v>
      </c>
      <c r="G11" s="8">
        <v>351.8922455170424</v>
      </c>
      <c r="H11" s="8">
        <v>350.09659802226383</v>
      </c>
      <c r="I11" s="8">
        <v>352.42908170965813</v>
      </c>
      <c r="J11" s="8">
        <v>362.30174137264663</v>
      </c>
      <c r="K11" s="8">
        <v>366.2173762529436</v>
      </c>
      <c r="L11" s="8">
        <v>381.78444259819844</v>
      </c>
      <c r="M11" s="8">
        <v>387.8469615940213</v>
      </c>
      <c r="N11" s="8">
        <v>384.387866351801</v>
      </c>
      <c r="O11" s="8">
        <v>394.6901211225448</v>
      </c>
      <c r="P11" s="8">
        <v>397.82068822166326</v>
      </c>
      <c r="Q11" s="8">
        <v>395.5424818108603</v>
      </c>
    </row>
    <row r="12" spans="1:17" ht="12.75">
      <c r="A12" s="6" t="s">
        <v>7</v>
      </c>
      <c r="B12" s="8">
        <v>65.95607009091403</v>
      </c>
      <c r="C12" s="8">
        <v>67.19932924815579</v>
      </c>
      <c r="D12" s="8">
        <v>68.1996820895036</v>
      </c>
      <c r="E12" s="8">
        <v>72.18931170531663</v>
      </c>
      <c r="F12" s="8">
        <v>72.64008027883672</v>
      </c>
      <c r="G12" s="8">
        <v>72.66319675043101</v>
      </c>
      <c r="H12" s="8">
        <v>75.74852141334756</v>
      </c>
      <c r="I12" s="8">
        <v>75.93246971330913</v>
      </c>
      <c r="J12" s="8">
        <v>78.20504190434801</v>
      </c>
      <c r="K12" s="8">
        <v>79.99415622720004</v>
      </c>
      <c r="L12" s="8">
        <v>85.17702053345262</v>
      </c>
      <c r="M12" s="8">
        <v>93.55760244230255</v>
      </c>
      <c r="N12" s="8">
        <v>91.50345302068663</v>
      </c>
      <c r="O12" s="8">
        <v>90.60492787699512</v>
      </c>
      <c r="P12" s="8">
        <v>93.57261804979994</v>
      </c>
      <c r="Q12" s="8">
        <v>96.0172817044486</v>
      </c>
    </row>
    <row r="13" spans="1:17" ht="12.75">
      <c r="A13" s="6" t="s">
        <v>8</v>
      </c>
      <c r="B13" s="8">
        <v>40.99145168095899</v>
      </c>
      <c r="C13" s="8">
        <v>40.22113883672072</v>
      </c>
      <c r="D13" s="8">
        <v>40.546497728578196</v>
      </c>
      <c r="E13" s="8">
        <v>38.7052945043937</v>
      </c>
      <c r="F13" s="8">
        <v>37.99353823903906</v>
      </c>
      <c r="G13" s="8">
        <v>37.20380421283878</v>
      </c>
      <c r="H13" s="8">
        <v>40.88754073039548</v>
      </c>
      <c r="I13" s="8">
        <v>44.01843615385829</v>
      </c>
      <c r="J13" s="8">
        <v>41.60231013653155</v>
      </c>
      <c r="K13" s="8">
        <v>42.82983026332079</v>
      </c>
      <c r="L13" s="8">
        <v>44.15914848685028</v>
      </c>
      <c r="M13" s="8">
        <v>41.72087988341056</v>
      </c>
      <c r="N13" s="8">
        <v>40.143270121662944</v>
      </c>
      <c r="O13" s="8">
        <v>42.44009185212333</v>
      </c>
      <c r="P13" s="8">
        <v>45.38728742855</v>
      </c>
      <c r="Q13" s="8">
        <v>44.40467562955993</v>
      </c>
    </row>
    <row r="14" spans="1:17" ht="12.75">
      <c r="A14" s="6" t="s">
        <v>9</v>
      </c>
      <c r="B14" s="8">
        <v>4.448812328455137</v>
      </c>
      <c r="C14" s="8">
        <v>4.387954149517019</v>
      </c>
      <c r="D14" s="8">
        <v>4.358249486670234</v>
      </c>
      <c r="E14" s="8">
        <v>4.553327116635049</v>
      </c>
      <c r="F14" s="8">
        <v>4.521095422985235</v>
      </c>
      <c r="G14" s="8">
        <v>4.429195050702331</v>
      </c>
      <c r="H14" s="8">
        <v>4.378497752615782</v>
      </c>
      <c r="I14" s="8">
        <v>4.354812037746556</v>
      </c>
      <c r="J14" s="8">
        <v>4.296008636180724</v>
      </c>
      <c r="K14" s="8">
        <v>4.150935530863106</v>
      </c>
      <c r="L14" s="8">
        <v>4.294291512180244</v>
      </c>
      <c r="M14" s="8">
        <v>4.077636827793186</v>
      </c>
      <c r="N14" s="8">
        <v>4.170373484425579</v>
      </c>
      <c r="O14" s="8">
        <v>3.900939778390998</v>
      </c>
      <c r="P14" s="8">
        <v>4.001306571487138</v>
      </c>
      <c r="Q14" s="8">
        <v>3.9375939785633274</v>
      </c>
    </row>
    <row r="15" spans="1:17" ht="12.75">
      <c r="A15" s="6" t="s">
        <v>10</v>
      </c>
      <c r="B15" s="8">
        <v>17.629591542033797</v>
      </c>
      <c r="C15" s="8">
        <v>17.89335529622375</v>
      </c>
      <c r="D15" s="8">
        <v>17.504431799787888</v>
      </c>
      <c r="E15" s="8">
        <v>18.9813698327995</v>
      </c>
      <c r="F15" s="8">
        <v>18.298968986801476</v>
      </c>
      <c r="G15" s="8">
        <v>17.289864278474575</v>
      </c>
      <c r="H15" s="8">
        <v>18.01276655427353</v>
      </c>
      <c r="I15" s="8">
        <v>16.637145926389913</v>
      </c>
      <c r="J15" s="8">
        <v>16.027285020314007</v>
      </c>
      <c r="K15" s="8">
        <v>16.23944536333883</v>
      </c>
      <c r="L15" s="8">
        <v>16.647284368432192</v>
      </c>
      <c r="M15" s="8">
        <v>16.286987258121666</v>
      </c>
      <c r="N15" s="8">
        <v>16.121683701886138</v>
      </c>
      <c r="O15" s="8">
        <v>16.73929588003787</v>
      </c>
      <c r="P15" s="8">
        <v>16.856919393449616</v>
      </c>
      <c r="Q15" s="8">
        <v>17.68492704936717</v>
      </c>
    </row>
    <row r="16" spans="1:17" ht="12.75">
      <c r="A16" s="6" t="s">
        <v>11</v>
      </c>
      <c r="B16" s="8">
        <v>189.0310311089344</v>
      </c>
      <c r="C16" s="8">
        <v>189.86107774089086</v>
      </c>
      <c r="D16" s="8">
        <v>192.1945808193699</v>
      </c>
      <c r="E16" s="8">
        <v>196.10941797415728</v>
      </c>
      <c r="F16" s="8">
        <v>203.62047430416297</v>
      </c>
      <c r="G16" s="8">
        <v>208.5802591492002</v>
      </c>
      <c r="H16" s="8">
        <v>216.50574498757499</v>
      </c>
      <c r="I16" s="8">
        <v>221.9561129062661</v>
      </c>
      <c r="J16" s="8">
        <v>234.7579670225069</v>
      </c>
      <c r="K16" s="8">
        <v>234.2231704316859</v>
      </c>
      <c r="L16" s="8">
        <v>242.6895269165553</v>
      </c>
      <c r="M16" s="8">
        <v>238.99456345271486</v>
      </c>
      <c r="N16" s="8">
        <v>241.9782633314055</v>
      </c>
      <c r="O16" s="8">
        <v>246.08385810945458</v>
      </c>
      <c r="P16" s="8">
        <v>258.16129159242894</v>
      </c>
      <c r="Q16" s="8">
        <v>262.58311669000966</v>
      </c>
    </row>
    <row r="17" spans="1:17" ht="12.75">
      <c r="A17" s="6" t="s">
        <v>12</v>
      </c>
      <c r="B17" s="8">
        <v>138.92674371946606</v>
      </c>
      <c r="C17" s="8">
        <v>132.01932456434835</v>
      </c>
      <c r="D17" s="8">
        <v>131.6852636488837</v>
      </c>
      <c r="E17" s="8">
        <v>141.7389237661515</v>
      </c>
      <c r="F17" s="8">
        <v>144.60895591928264</v>
      </c>
      <c r="G17" s="8">
        <v>152.75642669998587</v>
      </c>
      <c r="H17" s="8">
        <v>156.3115963617974</v>
      </c>
      <c r="I17" s="8">
        <v>157.38221508523142</v>
      </c>
      <c r="J17" s="8">
        <v>158.25917989996617</v>
      </c>
      <c r="K17" s="8">
        <v>160.79996241178415</v>
      </c>
      <c r="L17" s="8">
        <v>169.205493411915</v>
      </c>
      <c r="M17" s="8">
        <v>161.7217765045992</v>
      </c>
      <c r="N17" s="8">
        <v>166.5820599149156</v>
      </c>
      <c r="O17" s="8">
        <v>169.50583789736476</v>
      </c>
      <c r="P17" s="8">
        <v>175.4254532375838</v>
      </c>
      <c r="Q17" s="8">
        <v>185.65343424705307</v>
      </c>
    </row>
    <row r="18" spans="1:17" ht="12.75">
      <c r="A18" s="6" t="s">
        <v>13</v>
      </c>
      <c r="B18" s="8">
        <v>21.84174737680941</v>
      </c>
      <c r="C18" s="8">
        <v>19.848181966919874</v>
      </c>
      <c r="D18" s="8">
        <v>20.85949891064926</v>
      </c>
      <c r="E18" s="8">
        <v>19.151456876198708</v>
      </c>
      <c r="F18" s="8">
        <v>20.552125938236724</v>
      </c>
      <c r="G18" s="8">
        <v>20.48061762057226</v>
      </c>
      <c r="H18" s="8">
        <v>19.461953186732732</v>
      </c>
      <c r="I18" s="8">
        <v>18.883158267815528</v>
      </c>
      <c r="J18" s="8">
        <v>18.941412319638072</v>
      </c>
      <c r="K18" s="8">
        <v>18.643009679024193</v>
      </c>
      <c r="L18" s="8">
        <v>18.92240204311366</v>
      </c>
      <c r="M18" s="8">
        <v>19.389140605510224</v>
      </c>
      <c r="N18" s="8">
        <v>20.757978904648617</v>
      </c>
      <c r="O18" s="8">
        <v>21.74723840178761</v>
      </c>
      <c r="P18" s="8">
        <v>22.691492568929405</v>
      </c>
      <c r="Q18" s="8">
        <v>23.415198046771142</v>
      </c>
    </row>
    <row r="19" spans="1:17" ht="12.75">
      <c r="A19" s="6" t="s">
        <v>14</v>
      </c>
      <c r="B19" s="8">
        <v>62.68917337868796</v>
      </c>
      <c r="C19" s="8">
        <v>64.5397787838977</v>
      </c>
      <c r="D19" s="8">
        <v>63.22521799438151</v>
      </c>
      <c r="E19" s="8">
        <v>67.50343665797197</v>
      </c>
      <c r="F19" s="8">
        <v>68.61718398890456</v>
      </c>
      <c r="G19" s="8">
        <v>72.01542876256424</v>
      </c>
      <c r="H19" s="8">
        <v>74.2609566449042</v>
      </c>
      <c r="I19" s="8">
        <v>73.71568033660508</v>
      </c>
      <c r="J19" s="8">
        <v>77.56661654585574</v>
      </c>
      <c r="K19" s="8">
        <v>78.75042829908294</v>
      </c>
      <c r="L19" s="8">
        <v>80.07832174653764</v>
      </c>
      <c r="M19" s="8">
        <v>79.09272676003764</v>
      </c>
      <c r="N19" s="8">
        <v>79.89436379085046</v>
      </c>
      <c r="O19" s="8">
        <v>79.3380555508333</v>
      </c>
      <c r="P19" s="8">
        <v>81.80516626160953</v>
      </c>
      <c r="Q19" s="8">
        <v>81.25894439151895</v>
      </c>
    </row>
    <row r="20" spans="1:17" ht="12.75">
      <c r="A20" s="6" t="s">
        <v>15</v>
      </c>
      <c r="B20" s="8">
        <v>11.248317656980603</v>
      </c>
      <c r="C20" s="8">
        <v>11.937451334637233</v>
      </c>
      <c r="D20" s="8">
        <v>11.2012082350052</v>
      </c>
      <c r="E20" s="8">
        <v>12.347880750334832</v>
      </c>
      <c r="F20" s="8">
        <v>12.488658184933819</v>
      </c>
      <c r="G20" s="8">
        <v>13.267345080890916</v>
      </c>
      <c r="H20" s="8">
        <v>13.894537340156145</v>
      </c>
      <c r="I20" s="8">
        <v>13.665241301739018</v>
      </c>
      <c r="J20" s="8">
        <v>13.900031013040032</v>
      </c>
      <c r="K20" s="8">
        <v>14.771623981958149</v>
      </c>
      <c r="L20" s="8">
        <v>15.490263400857215</v>
      </c>
      <c r="M20" s="8">
        <v>15.421555485568428</v>
      </c>
      <c r="N20" s="8">
        <v>14.814792937121092</v>
      </c>
      <c r="O20" s="8">
        <v>14.119841594568763</v>
      </c>
      <c r="P20" s="8">
        <v>15.388422362794861</v>
      </c>
      <c r="Q20" s="8">
        <v>15.699999433898862</v>
      </c>
    </row>
    <row r="21" spans="1:17" ht="12.75">
      <c r="A21" s="6" t="s">
        <v>16</v>
      </c>
      <c r="B21" s="8">
        <v>197.7404135045727</v>
      </c>
      <c r="C21" s="8">
        <v>199.03077756579685</v>
      </c>
      <c r="D21" s="8">
        <v>195.2742817225822</v>
      </c>
      <c r="E21" s="8">
        <v>212.41008807436708</v>
      </c>
      <c r="F21" s="8">
        <v>212.98451391359004</v>
      </c>
      <c r="G21" s="8">
        <v>216.37390437667395</v>
      </c>
      <c r="H21" s="8">
        <v>227.1760088521276</v>
      </c>
      <c r="I21" s="8">
        <v>231.17261587250692</v>
      </c>
      <c r="J21" s="8">
        <v>221.57010539509565</v>
      </c>
      <c r="K21" s="8">
        <v>231.7708857125441</v>
      </c>
      <c r="L21" s="8">
        <v>239.4069387868818</v>
      </c>
      <c r="M21" s="8">
        <v>230.42846545459275</v>
      </c>
      <c r="N21" s="8">
        <v>233.39693726407026</v>
      </c>
      <c r="O21" s="8">
        <v>235.2830787634713</v>
      </c>
      <c r="P21" s="8">
        <v>243.70008590142143</v>
      </c>
      <c r="Q21" s="8">
        <v>250.36382769319073</v>
      </c>
    </row>
    <row r="22" spans="1:17" ht="12.75">
      <c r="A22" s="6" t="s">
        <v>17</v>
      </c>
      <c r="B22" s="8">
        <v>206.82998027051883</v>
      </c>
      <c r="C22" s="8">
        <v>203.9511594005905</v>
      </c>
      <c r="D22" s="8">
        <v>201.10837206116832</v>
      </c>
      <c r="E22" s="8">
        <v>206.16945106164238</v>
      </c>
      <c r="F22" s="8">
        <v>205.75388678420634</v>
      </c>
      <c r="G22" s="8">
        <v>211.03938588970692</v>
      </c>
      <c r="H22" s="8">
        <v>215.91035000018005</v>
      </c>
      <c r="I22" s="8">
        <v>220.17104832150744</v>
      </c>
      <c r="J22" s="8">
        <v>221.40028546618154</v>
      </c>
      <c r="K22" s="8">
        <v>227.9542179520336</v>
      </c>
      <c r="L22" s="8">
        <v>241.43923955340753</v>
      </c>
      <c r="M22" s="8">
        <v>230.15536190540493</v>
      </c>
      <c r="N22" s="8">
        <v>231.66746057015862</v>
      </c>
      <c r="O22" s="8">
        <v>237.14642127875936</v>
      </c>
      <c r="P22" s="8">
        <v>239.81784885885276</v>
      </c>
      <c r="Q22" s="8">
        <v>237.90449562428</v>
      </c>
    </row>
    <row r="23" spans="1:17" ht="12.75">
      <c r="A23" s="6" t="s">
        <v>18</v>
      </c>
      <c r="B23" s="8">
        <v>69.79460695012423</v>
      </c>
      <c r="C23" s="8">
        <v>68.3414025308015</v>
      </c>
      <c r="D23" s="8">
        <v>66.09210879979237</v>
      </c>
      <c r="E23" s="8">
        <v>71.46708343450254</v>
      </c>
      <c r="F23" s="8">
        <v>71.76847225683568</v>
      </c>
      <c r="G23" s="8">
        <v>69.08283036286232</v>
      </c>
      <c r="H23" s="8">
        <v>75.12510171819834</v>
      </c>
      <c r="I23" s="8">
        <v>72.22702117108182</v>
      </c>
      <c r="J23" s="8">
        <v>71.19804458726418</v>
      </c>
      <c r="K23" s="8">
        <v>74.892179668296</v>
      </c>
      <c r="L23" s="8">
        <v>76.71123988876528</v>
      </c>
      <c r="M23" s="8">
        <v>72.23519696239534</v>
      </c>
      <c r="N23" s="8">
        <v>77.23356269662033</v>
      </c>
      <c r="O23" s="8">
        <v>79.591509756547</v>
      </c>
      <c r="P23" s="8">
        <v>76.64189875641642</v>
      </c>
      <c r="Q23" s="8">
        <v>72.77536752142933</v>
      </c>
    </row>
    <row r="24" spans="1:17" ht="12.75">
      <c r="A24" s="6" t="s">
        <v>19</v>
      </c>
      <c r="B24" s="8">
        <v>117.80628111226356</v>
      </c>
      <c r="C24" s="8">
        <v>121.10356656050732</v>
      </c>
      <c r="D24" s="8">
        <v>124.80288346248632</v>
      </c>
      <c r="E24" s="8">
        <v>135.74577133220603</v>
      </c>
      <c r="F24" s="8">
        <v>133.72384391752493</v>
      </c>
      <c r="G24" s="8">
        <v>138.87694597012265</v>
      </c>
      <c r="H24" s="8">
        <v>143.31148074306722</v>
      </c>
      <c r="I24" s="8">
        <v>148.09428927574086</v>
      </c>
      <c r="J24" s="8">
        <v>145.90634120608146</v>
      </c>
      <c r="K24" s="8">
        <v>150.4127801587531</v>
      </c>
      <c r="L24" s="8">
        <v>151.1014065158331</v>
      </c>
      <c r="M24" s="8">
        <v>148.12990602111503</v>
      </c>
      <c r="N24" s="8">
        <v>148.7477106060452</v>
      </c>
      <c r="O24" s="8">
        <v>144.67134353789675</v>
      </c>
      <c r="P24" s="8">
        <v>151.204717008631</v>
      </c>
      <c r="Q24" s="8">
        <v>153.77036484426247</v>
      </c>
    </row>
    <row r="25" spans="1:17" ht="12.75">
      <c r="A25" s="6" t="s">
        <v>20</v>
      </c>
      <c r="B25" s="8">
        <v>180.0976169629403</v>
      </c>
      <c r="C25" s="8">
        <v>174.7221912211733</v>
      </c>
      <c r="D25" s="8">
        <v>180.906646704085</v>
      </c>
      <c r="E25" s="8">
        <v>183.0946309332972</v>
      </c>
      <c r="F25" s="8">
        <v>187.69626606146713</v>
      </c>
      <c r="G25" s="8">
        <v>187.97620589236715</v>
      </c>
      <c r="H25" s="8">
        <v>180.3602524317401</v>
      </c>
      <c r="I25" s="8">
        <v>183.38466568724533</v>
      </c>
      <c r="J25" s="8">
        <v>169.9876220656105</v>
      </c>
      <c r="K25" s="8">
        <v>169.97447918637724</v>
      </c>
      <c r="L25" s="8">
        <v>192.1031152816137</v>
      </c>
      <c r="M25" s="8">
        <v>181.67705031865032</v>
      </c>
      <c r="N25" s="8">
        <v>193.9444458680205</v>
      </c>
      <c r="O25" s="8">
        <v>183.12454632139946</v>
      </c>
      <c r="P25" s="8">
        <v>189.13274356236136</v>
      </c>
      <c r="Q25" s="8">
        <v>183.0831675067394</v>
      </c>
    </row>
    <row r="26" spans="1:17" ht="12.75">
      <c r="A26" s="6" t="s">
        <v>21</v>
      </c>
      <c r="B26" s="8">
        <v>83.9645037206234</v>
      </c>
      <c r="C26" s="8">
        <v>82.63515457289004</v>
      </c>
      <c r="D26" s="8">
        <v>84.53632808677521</v>
      </c>
      <c r="E26" s="8">
        <v>81.90477376944325</v>
      </c>
      <c r="F26" s="8">
        <v>82.09885324226842</v>
      </c>
      <c r="G26" s="8">
        <v>79.23429391156519</v>
      </c>
      <c r="H26" s="8">
        <v>80.8627086376102</v>
      </c>
      <c r="I26" s="8">
        <v>87.14305935793267</v>
      </c>
      <c r="J26" s="8">
        <v>85.08415251163143</v>
      </c>
      <c r="K26" s="8">
        <v>82.6378177093845</v>
      </c>
      <c r="L26" s="8">
        <v>83.78160772906462</v>
      </c>
      <c r="M26" s="8">
        <v>82.55730056541512</v>
      </c>
      <c r="N26" s="8">
        <v>83.63440767855164</v>
      </c>
      <c r="O26" s="8">
        <v>84.56041804001775</v>
      </c>
      <c r="P26" s="8">
        <v>83.41338221897496</v>
      </c>
      <c r="Q26" s="8">
        <v>85.1350901442087</v>
      </c>
    </row>
    <row r="27" spans="1:17" ht="12.75">
      <c r="A27" s="6" t="s">
        <v>22</v>
      </c>
      <c r="B27" s="8">
        <v>70.3285643745163</v>
      </c>
      <c r="C27" s="8">
        <v>69.30139446524078</v>
      </c>
      <c r="D27" s="8">
        <v>67.28456586648335</v>
      </c>
      <c r="E27" s="8">
        <v>69.77120734367557</v>
      </c>
      <c r="F27" s="8">
        <v>70.88529853454814</v>
      </c>
      <c r="G27" s="8">
        <v>70.2428129363559</v>
      </c>
      <c r="H27" s="8">
        <v>72.41584228306137</v>
      </c>
      <c r="I27" s="8">
        <v>72.6506581959375</v>
      </c>
      <c r="J27" s="8">
        <v>75.55512206448704</v>
      </c>
      <c r="K27" s="8">
        <v>78.21299705380137</v>
      </c>
      <c r="L27" s="8">
        <v>77.94508575491271</v>
      </c>
      <c r="M27" s="8">
        <v>77.30223687586555</v>
      </c>
      <c r="N27" s="8">
        <v>77.31275099562578</v>
      </c>
      <c r="O27" s="8">
        <v>79.65842602401975</v>
      </c>
      <c r="P27" s="8">
        <v>80.84802726640716</v>
      </c>
      <c r="Q27" s="8">
        <v>83.41092525625542</v>
      </c>
    </row>
    <row r="28" spans="1:17" ht="12.75">
      <c r="A28" s="6" t="s">
        <v>23</v>
      </c>
      <c r="B28" s="8">
        <v>19.047162667691076</v>
      </c>
      <c r="C28" s="8">
        <v>18.594743795955715</v>
      </c>
      <c r="D28" s="8">
        <v>19.395098264326457</v>
      </c>
      <c r="E28" s="8">
        <v>18.973708966983892</v>
      </c>
      <c r="F28" s="8">
        <v>20.4009550763064</v>
      </c>
      <c r="G28" s="8">
        <v>19.03170329348855</v>
      </c>
      <c r="H28" s="8">
        <v>19.89072493791105</v>
      </c>
      <c r="I28" s="8">
        <v>20.162039835026125</v>
      </c>
      <c r="J28" s="8">
        <v>19.799456137305132</v>
      </c>
      <c r="K28" s="8">
        <v>20.828867684994485</v>
      </c>
      <c r="L28" s="8">
        <v>22.7238135203334</v>
      </c>
      <c r="M28" s="8">
        <v>22.405122746471985</v>
      </c>
      <c r="N28" s="8">
        <v>22.95324337771404</v>
      </c>
      <c r="O28" s="8">
        <v>23.417748946203098</v>
      </c>
      <c r="P28" s="8">
        <v>23.232691236015498</v>
      </c>
      <c r="Q28" s="8">
        <v>22.890241606537685</v>
      </c>
    </row>
    <row r="29" spans="1:17" ht="12.75">
      <c r="A29" s="6" t="s">
        <v>24</v>
      </c>
      <c r="B29" s="8">
        <v>181.72869905499616</v>
      </c>
      <c r="C29" s="8">
        <v>181.24572778094915</v>
      </c>
      <c r="D29" s="8">
        <v>180.16297241970295</v>
      </c>
      <c r="E29" s="8">
        <v>181.1264478660857</v>
      </c>
      <c r="F29" s="8">
        <v>189.17761028882182</v>
      </c>
      <c r="G29" s="8">
        <v>191.70115207614296</v>
      </c>
      <c r="H29" s="8">
        <v>197.52170758770495</v>
      </c>
      <c r="I29" s="8">
        <v>195.12610917655834</v>
      </c>
      <c r="J29" s="8">
        <v>193.93513649182154</v>
      </c>
      <c r="K29" s="8">
        <v>201.9979266545901</v>
      </c>
      <c r="L29" s="8">
        <v>197.52776320245317</v>
      </c>
      <c r="M29" s="8">
        <v>190.48305544154775</v>
      </c>
      <c r="N29" s="8">
        <v>189.13829488803697</v>
      </c>
      <c r="O29" s="8">
        <v>185.9902892407766</v>
      </c>
      <c r="P29" s="8">
        <v>189.16976421922053</v>
      </c>
      <c r="Q29" s="8">
        <v>192.25164503656902</v>
      </c>
    </row>
    <row r="30" spans="1:17" ht="12.75">
      <c r="A30" s="6" t="s">
        <v>25</v>
      </c>
      <c r="B30" s="8">
        <v>78.64747977306753</v>
      </c>
      <c r="C30" s="8">
        <v>79.08937171181942</v>
      </c>
      <c r="D30" s="8">
        <v>80.63303456917583</v>
      </c>
      <c r="E30" s="8">
        <v>85.80564196920542</v>
      </c>
      <c r="F30" s="8">
        <v>87.57177735010862</v>
      </c>
      <c r="G30" s="8">
        <v>90.31020155615879</v>
      </c>
      <c r="H30" s="8">
        <v>94.67527760054102</v>
      </c>
      <c r="I30" s="8">
        <v>92.63161922366073</v>
      </c>
      <c r="J30" s="8">
        <v>92.77820584248235</v>
      </c>
      <c r="K30" s="8">
        <v>93.70186111041737</v>
      </c>
      <c r="L30" s="8">
        <v>98.97200451069882</v>
      </c>
      <c r="M30" s="8">
        <v>96.18393895980354</v>
      </c>
      <c r="N30" s="8">
        <v>98.90721526076025</v>
      </c>
      <c r="O30" s="8">
        <v>102.75418773882895</v>
      </c>
      <c r="P30" s="8">
        <v>102.29422347763797</v>
      </c>
      <c r="Q30" s="8">
        <v>103.03193990011067</v>
      </c>
    </row>
    <row r="31" spans="1:17" ht="12.75">
      <c r="A31" s="6" t="s">
        <v>26</v>
      </c>
      <c r="B31" s="8">
        <v>104.50343655110329</v>
      </c>
      <c r="C31" s="8">
        <v>103.07833888134597</v>
      </c>
      <c r="D31" s="8">
        <v>102.70049519353681</v>
      </c>
      <c r="E31" s="8">
        <v>101.45877141363388</v>
      </c>
      <c r="F31" s="8">
        <v>109.02376077694895</v>
      </c>
      <c r="G31" s="8">
        <v>116.08232435540873</v>
      </c>
      <c r="H31" s="8">
        <v>121.8083151810363</v>
      </c>
      <c r="I31" s="8">
        <v>125.30917564069242</v>
      </c>
      <c r="J31" s="8">
        <v>129.9140992322981</v>
      </c>
      <c r="K31" s="8">
        <v>130.6584632954215</v>
      </c>
      <c r="L31" s="8">
        <v>125.6582866889975</v>
      </c>
      <c r="M31" s="8">
        <v>130.58319854562973</v>
      </c>
      <c r="N31" s="8">
        <v>131.67157621661417</v>
      </c>
      <c r="O31" s="8">
        <v>138.39108432272832</v>
      </c>
      <c r="P31" s="8">
        <v>139.68363116435862</v>
      </c>
      <c r="Q31" s="8">
        <v>142.8356246163901</v>
      </c>
    </row>
    <row r="32" spans="1:17" ht="12.75">
      <c r="A32" s="6" t="s">
        <v>27</v>
      </c>
      <c r="B32" s="8">
        <v>47.952236549595185</v>
      </c>
      <c r="C32" s="8">
        <v>47.9203232980578</v>
      </c>
      <c r="D32" s="8">
        <v>47.92244706845242</v>
      </c>
      <c r="E32" s="8">
        <v>50.438462490637555</v>
      </c>
      <c r="F32" s="8">
        <v>49.996063264256755</v>
      </c>
      <c r="G32" s="8">
        <v>51.35330721737905</v>
      </c>
      <c r="H32" s="8">
        <v>54.215012279125375</v>
      </c>
      <c r="I32" s="8">
        <v>54.954205715352856</v>
      </c>
      <c r="J32" s="8">
        <v>55.763676115274606</v>
      </c>
      <c r="K32" s="8">
        <v>60.79113268124148</v>
      </c>
      <c r="L32" s="8">
        <v>60.4672855846134</v>
      </c>
      <c r="M32" s="8">
        <v>69.20366543210709</v>
      </c>
      <c r="N32" s="8">
        <v>62.19206184573884</v>
      </c>
      <c r="O32" s="8">
        <v>62.65967704835504</v>
      </c>
      <c r="P32" s="8">
        <v>64.93961001506418</v>
      </c>
      <c r="Q32" s="8">
        <v>63.12142851236443</v>
      </c>
    </row>
    <row r="33" spans="1:17" ht="12.75">
      <c r="A33" s="6" t="s">
        <v>28</v>
      </c>
      <c r="B33" s="8">
        <v>27.61876501028927</v>
      </c>
      <c r="C33" s="8">
        <v>28.76143102909985</v>
      </c>
      <c r="D33" s="8">
        <v>30.042999047248895</v>
      </c>
      <c r="E33" s="8">
        <v>28.00717001880087</v>
      </c>
      <c r="F33" s="8">
        <v>30.737253270670752</v>
      </c>
      <c r="G33" s="8">
        <v>30.355561604509735</v>
      </c>
      <c r="H33" s="8">
        <v>27.571472489875507</v>
      </c>
      <c r="I33" s="8">
        <v>29.520237243466227</v>
      </c>
      <c r="J33" s="8">
        <v>31.534134436087406</v>
      </c>
      <c r="K33" s="8">
        <v>32.212215668749934</v>
      </c>
      <c r="L33" s="8">
        <v>31.31288969860027</v>
      </c>
      <c r="M33" s="8">
        <v>32.73996106471579</v>
      </c>
      <c r="N33" s="8">
        <v>30.876576642687297</v>
      </c>
      <c r="O33" s="8">
        <v>32.918363660048854</v>
      </c>
      <c r="P33" s="8">
        <v>35.035723271596424</v>
      </c>
      <c r="Q33" s="8">
        <v>36.22074993799783</v>
      </c>
    </row>
    <row r="34" spans="1:17" ht="12.75">
      <c r="A34" s="6" t="s">
        <v>29</v>
      </c>
      <c r="B34" s="8">
        <v>110.71326414755077</v>
      </c>
      <c r="C34" s="8">
        <v>110.45706452567208</v>
      </c>
      <c r="D34" s="8">
        <v>120.79658631143376</v>
      </c>
      <c r="E34" s="8">
        <v>126.90421771651592</v>
      </c>
      <c r="F34" s="8">
        <v>122.24579811518258</v>
      </c>
      <c r="G34" s="8">
        <v>128.35207665311992</v>
      </c>
      <c r="H34" s="8">
        <v>142.56361292181717</v>
      </c>
      <c r="I34" s="8">
        <v>145.13697174831216</v>
      </c>
      <c r="J34" s="8">
        <v>144.45720275413325</v>
      </c>
      <c r="K34" s="8">
        <v>142.92696586050118</v>
      </c>
      <c r="L34" s="8">
        <v>150.94121215860028</v>
      </c>
      <c r="M34" s="8">
        <v>145.1639589732869</v>
      </c>
      <c r="N34" s="8">
        <v>146.80343646831287</v>
      </c>
      <c r="O34" s="8">
        <v>147.73883540384352</v>
      </c>
      <c r="P34" s="8">
        <v>151.75058892354667</v>
      </c>
      <c r="Q34" s="8">
        <v>155.56027127230556</v>
      </c>
    </row>
    <row r="35" spans="1:17" ht="12.75">
      <c r="A35" s="6" t="s">
        <v>30</v>
      </c>
      <c r="B35" s="8">
        <v>44.61733874190275</v>
      </c>
      <c r="C35" s="8">
        <v>45.563805625830554</v>
      </c>
      <c r="D35" s="8">
        <v>47.27938252272053</v>
      </c>
      <c r="E35" s="8">
        <v>47.744508104629766</v>
      </c>
      <c r="F35" s="8">
        <v>48.09992294485204</v>
      </c>
      <c r="G35" s="8">
        <v>47.99017706171409</v>
      </c>
      <c r="H35" s="8">
        <v>48.85125499771896</v>
      </c>
      <c r="I35" s="8">
        <v>47.497959891669915</v>
      </c>
      <c r="J35" s="8">
        <v>48.67553132114444</v>
      </c>
      <c r="K35" s="8">
        <v>49.70208881025389</v>
      </c>
      <c r="L35" s="8">
        <v>51.10990950939172</v>
      </c>
      <c r="M35" s="8">
        <v>52.082375324379775</v>
      </c>
      <c r="N35" s="8">
        <v>51.65496734651682</v>
      </c>
      <c r="O35" s="8">
        <v>51.173387472971456</v>
      </c>
      <c r="P35" s="8">
        <v>49.86027545153738</v>
      </c>
      <c r="Q35" s="8">
        <v>52.84425677721343</v>
      </c>
    </row>
    <row r="36" spans="1:17" ht="12.75">
      <c r="A36" s="6" t="s">
        <v>31</v>
      </c>
      <c r="B36" s="8">
        <v>32.87128312935956</v>
      </c>
      <c r="C36" s="8">
        <v>33.6437619559955</v>
      </c>
      <c r="D36" s="8">
        <v>32.55002557203025</v>
      </c>
      <c r="E36" s="8">
        <v>35.92969576481539</v>
      </c>
      <c r="F36" s="8">
        <v>35.82104129967488</v>
      </c>
      <c r="G36" s="8">
        <v>38.3665559474972</v>
      </c>
      <c r="H36" s="8">
        <v>39.44509384000248</v>
      </c>
      <c r="I36" s="8">
        <v>40.76020600774531</v>
      </c>
      <c r="J36" s="8">
        <v>42.729397999313534</v>
      </c>
      <c r="K36" s="8">
        <v>41.55830382095804</v>
      </c>
      <c r="L36" s="8">
        <v>41.43562751606651</v>
      </c>
      <c r="M36" s="8">
        <v>42.81873067668292</v>
      </c>
      <c r="N36" s="8">
        <v>42.30741245119126</v>
      </c>
      <c r="O36" s="8">
        <v>43.217464785956246</v>
      </c>
      <c r="P36" s="8">
        <v>43.16938762344216</v>
      </c>
      <c r="Q36" s="8">
        <v>43.56266365939613</v>
      </c>
    </row>
    <row r="37" spans="1:17" ht="12.75">
      <c r="A37" s="6" t="s">
        <v>32</v>
      </c>
      <c r="B37" s="8">
        <v>14.720490321249839</v>
      </c>
      <c r="C37" s="8">
        <v>14.339575318379561</v>
      </c>
      <c r="D37" s="8">
        <v>14.449056788277769</v>
      </c>
      <c r="E37" s="8">
        <v>14.996039527986728</v>
      </c>
      <c r="F37" s="8">
        <v>15.07525395461104</v>
      </c>
      <c r="G37" s="8">
        <v>15.133549412063314</v>
      </c>
      <c r="H37" s="8">
        <v>16.169723384173118</v>
      </c>
      <c r="I37" s="8">
        <v>17.525808245434877</v>
      </c>
      <c r="J37" s="8">
        <v>17.54263942228191</v>
      </c>
      <c r="K37" s="8">
        <v>17.685114195974453</v>
      </c>
      <c r="L37" s="8">
        <v>18.37028757114748</v>
      </c>
      <c r="M37" s="8">
        <v>16.897140427384702</v>
      </c>
      <c r="N37" s="8">
        <v>17.601114056473442</v>
      </c>
      <c r="O37" s="8">
        <v>20.6374518154048</v>
      </c>
      <c r="P37" s="8">
        <v>21.924643237247924</v>
      </c>
      <c r="Q37" s="8">
        <v>21.32623135654299</v>
      </c>
    </row>
    <row r="38" spans="1:17" ht="12.75">
      <c r="A38" s="6" t="s">
        <v>33</v>
      </c>
      <c r="B38" s="8">
        <v>114.55561120272394</v>
      </c>
      <c r="C38" s="8">
        <v>114.6848206131256</v>
      </c>
      <c r="D38" s="8">
        <v>121.62455512612426</v>
      </c>
      <c r="E38" s="8">
        <v>118.56866097712722</v>
      </c>
      <c r="F38" s="8">
        <v>128.26077010080616</v>
      </c>
      <c r="G38" s="8">
        <v>127.5521128336686</v>
      </c>
      <c r="H38" s="8">
        <v>123.52593568861506</v>
      </c>
      <c r="I38" s="8">
        <v>125.3073114126638</v>
      </c>
      <c r="J38" s="8">
        <v>120.32870320699406</v>
      </c>
      <c r="K38" s="8">
        <v>124.2736764296587</v>
      </c>
      <c r="L38" s="8">
        <v>124.15059308235169</v>
      </c>
      <c r="M38" s="8">
        <v>123.58887589647662</v>
      </c>
      <c r="N38" s="8">
        <v>123.72737707576644</v>
      </c>
      <c r="O38" s="8">
        <v>124.97269640714511</v>
      </c>
      <c r="P38" s="8">
        <v>128.25239235589268</v>
      </c>
      <c r="Q38" s="8">
        <v>133.41380958469838</v>
      </c>
    </row>
    <row r="39" spans="1:17" ht="12.75">
      <c r="A39" s="6" t="s">
        <v>34</v>
      </c>
      <c r="B39" s="8">
        <v>53.2768033688017</v>
      </c>
      <c r="C39" s="8">
        <v>49.21282708004889</v>
      </c>
      <c r="D39" s="8">
        <v>51.69340775614824</v>
      </c>
      <c r="E39" s="8">
        <v>52.5937639756393</v>
      </c>
      <c r="F39" s="8">
        <v>52.54598462117785</v>
      </c>
      <c r="G39" s="8">
        <v>51.13323285534101</v>
      </c>
      <c r="H39" s="8">
        <v>53.42291004240633</v>
      </c>
      <c r="I39" s="8">
        <v>56.865396795882525</v>
      </c>
      <c r="J39" s="8">
        <v>56.38912612757619</v>
      </c>
      <c r="K39" s="8">
        <v>57.29967254564319</v>
      </c>
      <c r="L39" s="8">
        <v>59.08164555032135</v>
      </c>
      <c r="M39" s="8">
        <v>58.36858147196748</v>
      </c>
      <c r="N39" s="8">
        <v>55.800371812277156</v>
      </c>
      <c r="O39" s="8">
        <v>57.35510827577017</v>
      </c>
      <c r="P39" s="8">
        <v>58.80611595670643</v>
      </c>
      <c r="Q39" s="8">
        <v>59.48263336976513</v>
      </c>
    </row>
    <row r="40" spans="1:17" ht="12.75">
      <c r="A40" s="6" t="s">
        <v>35</v>
      </c>
      <c r="B40" s="8">
        <v>30.530827490954497</v>
      </c>
      <c r="C40" s="8">
        <v>32.420284327240104</v>
      </c>
      <c r="D40" s="8">
        <v>33.42336414168526</v>
      </c>
      <c r="E40" s="8">
        <v>33.950375605062426</v>
      </c>
      <c r="F40" s="8">
        <v>36.1831045990007</v>
      </c>
      <c r="G40" s="8">
        <v>35.385451352062894</v>
      </c>
      <c r="H40" s="8">
        <v>37.94687030603553</v>
      </c>
      <c r="I40" s="8">
        <v>37.879521392411924</v>
      </c>
      <c r="J40" s="8">
        <v>40.61209990232392</v>
      </c>
      <c r="K40" s="8">
        <v>41.286348632827966</v>
      </c>
      <c r="L40" s="8">
        <v>45.41310937270415</v>
      </c>
      <c r="M40" s="8">
        <v>44.759860133587495</v>
      </c>
      <c r="N40" s="8">
        <v>41.666493011889436</v>
      </c>
      <c r="O40" s="8">
        <v>43.55446776334042</v>
      </c>
      <c r="P40" s="8">
        <v>47.78406184139484</v>
      </c>
      <c r="Q40" s="8">
        <v>50.09315345357057</v>
      </c>
    </row>
    <row r="41" spans="1:17" ht="12.75">
      <c r="A41" s="6" t="s">
        <v>36</v>
      </c>
      <c r="B41" s="8">
        <v>209.40603445762335</v>
      </c>
      <c r="C41" s="8">
        <v>201.4769349738814</v>
      </c>
      <c r="D41" s="8">
        <v>200.4486735328362</v>
      </c>
      <c r="E41" s="8">
        <v>195.97628951569385</v>
      </c>
      <c r="F41" s="8">
        <v>194.12953241942515</v>
      </c>
      <c r="G41" s="8">
        <v>199.49430103580164</v>
      </c>
      <c r="H41" s="8">
        <v>206.53183116461295</v>
      </c>
      <c r="I41" s="8">
        <v>211.31341040523733</v>
      </c>
      <c r="J41" s="8">
        <v>210.07189380965985</v>
      </c>
      <c r="K41" s="8">
        <v>212.3491978965593</v>
      </c>
      <c r="L41" s="8">
        <v>218.2856914690911</v>
      </c>
      <c r="M41" s="8">
        <v>207.72131942682032</v>
      </c>
      <c r="N41" s="8">
        <v>199.93744882504376</v>
      </c>
      <c r="O41" s="8">
        <v>212.29580347865326</v>
      </c>
      <c r="P41" s="8">
        <v>216.8239522735729</v>
      </c>
      <c r="Q41" s="8">
        <v>212.24951888366337</v>
      </c>
    </row>
    <row r="42" spans="1:17" ht="12.75">
      <c r="A42" s="6" t="s">
        <v>37</v>
      </c>
      <c r="B42" s="8">
        <v>246.99214873706842</v>
      </c>
      <c r="C42" s="8">
        <v>245.07143074753208</v>
      </c>
      <c r="D42" s="8">
        <v>250.0571473935235</v>
      </c>
      <c r="E42" s="8">
        <v>255.83590831325606</v>
      </c>
      <c r="F42" s="8">
        <v>252.34717596484097</v>
      </c>
      <c r="G42" s="8">
        <v>254.25766275133196</v>
      </c>
      <c r="H42" s="8">
        <v>266.4842311939961</v>
      </c>
      <c r="I42" s="8">
        <v>262.2241781392333</v>
      </c>
      <c r="J42" s="8">
        <v>261.1076401052105</v>
      </c>
      <c r="K42" s="8">
        <v>260.3797067809233</v>
      </c>
      <c r="L42" s="8">
        <v>267.33387648490486</v>
      </c>
      <c r="M42" s="8">
        <v>256.24896850597247</v>
      </c>
      <c r="N42" s="8">
        <v>261.75978311616916</v>
      </c>
      <c r="O42" s="8">
        <v>269.1856739823312</v>
      </c>
      <c r="P42" s="8">
        <v>264.7731599585362</v>
      </c>
      <c r="Q42" s="8">
        <v>274.0010006854726</v>
      </c>
    </row>
    <row r="43" spans="1:17" ht="12.75">
      <c r="A43" s="6" t="s">
        <v>38</v>
      </c>
      <c r="B43" s="8">
        <v>88.19767109485237</v>
      </c>
      <c r="C43" s="8">
        <v>89.64094589517586</v>
      </c>
      <c r="D43" s="8">
        <v>92.60430848155517</v>
      </c>
      <c r="E43" s="8">
        <v>95.9723229279965</v>
      </c>
      <c r="F43" s="8">
        <v>94.35119568379731</v>
      </c>
      <c r="G43" s="8">
        <v>95.14854787049975</v>
      </c>
      <c r="H43" s="8">
        <v>97.88045024194807</v>
      </c>
      <c r="I43" s="8">
        <v>99.29812171589805</v>
      </c>
      <c r="J43" s="8">
        <v>97.70577283120748</v>
      </c>
      <c r="K43" s="8">
        <v>97.19666644998553</v>
      </c>
      <c r="L43" s="8">
        <v>100.39940696600857</v>
      </c>
      <c r="M43" s="8">
        <v>101.56982539903913</v>
      </c>
      <c r="N43" s="8">
        <v>101.85653512086249</v>
      </c>
      <c r="O43" s="8">
        <v>103.79729244290286</v>
      </c>
      <c r="P43" s="8">
        <v>100.07848295311378</v>
      </c>
      <c r="Q43" s="8">
        <v>107.67958264871362</v>
      </c>
    </row>
    <row r="44" spans="1:17" ht="12.75">
      <c r="A44" s="6" t="s">
        <v>39</v>
      </c>
      <c r="B44" s="8">
        <v>30.632737288483693</v>
      </c>
      <c r="C44" s="8">
        <v>34.434589662261146</v>
      </c>
      <c r="D44" s="8">
        <v>35.5846078137406</v>
      </c>
      <c r="E44" s="8">
        <v>35.83929229092904</v>
      </c>
      <c r="F44" s="8">
        <v>37.27776974616204</v>
      </c>
      <c r="G44" s="8">
        <v>34.57220097900402</v>
      </c>
      <c r="H44" s="8">
        <v>36.59652187213797</v>
      </c>
      <c r="I44" s="8">
        <v>36.09840869346063</v>
      </c>
      <c r="J44" s="8">
        <v>41.87634408326393</v>
      </c>
      <c r="K44" s="8">
        <v>43.13410705826028</v>
      </c>
      <c r="L44" s="8">
        <v>41.58766624792552</v>
      </c>
      <c r="M44" s="8">
        <v>41.74541348269029</v>
      </c>
      <c r="N44" s="8">
        <v>40.15297878332186</v>
      </c>
      <c r="O44" s="8">
        <v>40.46317291895452</v>
      </c>
      <c r="P44" s="8">
        <v>42.312292475860524</v>
      </c>
      <c r="Q44" s="8">
        <v>42.498033724226296</v>
      </c>
    </row>
    <row r="45" spans="1:17" ht="12.75">
      <c r="A45" s="6" t="s">
        <v>40</v>
      </c>
      <c r="B45" s="8">
        <v>266.2574029466539</v>
      </c>
      <c r="C45" s="8">
        <v>258.87059984741893</v>
      </c>
      <c r="D45" s="8">
        <v>267.4066324954854</v>
      </c>
      <c r="E45" s="8">
        <v>272.2654131447946</v>
      </c>
      <c r="F45" s="8">
        <v>269.88319706677066</v>
      </c>
      <c r="G45" s="8">
        <v>272.48190582717996</v>
      </c>
      <c r="H45" s="8">
        <v>277.5279385510011</v>
      </c>
      <c r="I45" s="8">
        <v>279.25670927259273</v>
      </c>
      <c r="J45" s="8">
        <v>267.9491217633022</v>
      </c>
      <c r="K45" s="8">
        <v>266.40596474777993</v>
      </c>
      <c r="L45" s="8">
        <v>279.41630379379694</v>
      </c>
      <c r="M45" s="8">
        <v>266.8604250682563</v>
      </c>
      <c r="N45" s="8">
        <v>274.0621693411875</v>
      </c>
      <c r="O45" s="8">
        <v>277.1652658017018</v>
      </c>
      <c r="P45" s="8">
        <v>281.7282353717254</v>
      </c>
      <c r="Q45" s="8">
        <v>283.9940201449586</v>
      </c>
    </row>
    <row r="46" spans="1:17" ht="12.75">
      <c r="A46" s="6" t="s">
        <v>41</v>
      </c>
      <c r="B46" s="8">
        <v>8.683109785862003</v>
      </c>
      <c r="C46" s="8">
        <v>10.591524407820508</v>
      </c>
      <c r="D46" s="8">
        <v>12.845909684950684</v>
      </c>
      <c r="E46" s="8">
        <v>10.65163014206711</v>
      </c>
      <c r="F46" s="8">
        <v>12.652034561981898</v>
      </c>
      <c r="G46" s="8">
        <v>11.898508201574487</v>
      </c>
      <c r="H46" s="8">
        <v>13.307263623650506</v>
      </c>
      <c r="I46" s="8">
        <v>13.361046239431031</v>
      </c>
      <c r="J46" s="8">
        <v>13.597318227770995</v>
      </c>
      <c r="K46" s="8">
        <v>12.954615819725472</v>
      </c>
      <c r="L46" s="8">
        <v>11.46744720738294</v>
      </c>
      <c r="M46" s="8">
        <v>12.032834660676732</v>
      </c>
      <c r="N46" s="8">
        <v>11.494754087190056</v>
      </c>
      <c r="O46" s="8">
        <v>11.17179832491019</v>
      </c>
      <c r="P46" s="8">
        <v>10.701006533080507</v>
      </c>
      <c r="Q46" s="8">
        <v>11.06335387507506</v>
      </c>
    </row>
    <row r="47" spans="1:17" ht="12.75">
      <c r="A47" s="6" t="s">
        <v>42</v>
      </c>
      <c r="B47" s="8">
        <v>59.30162734604686</v>
      </c>
      <c r="C47" s="8">
        <v>61.011026503354806</v>
      </c>
      <c r="D47" s="8">
        <v>60.13227059694858</v>
      </c>
      <c r="E47" s="8">
        <v>65.01316063920895</v>
      </c>
      <c r="F47" s="8">
        <v>65.06290435665252</v>
      </c>
      <c r="G47" s="8">
        <v>63.977293494386764</v>
      </c>
      <c r="H47" s="8">
        <v>66.29861440931695</v>
      </c>
      <c r="I47" s="8">
        <v>68.40122147233849</v>
      </c>
      <c r="J47" s="8">
        <v>71.17614229820512</v>
      </c>
      <c r="K47" s="8">
        <v>74.44126601801243</v>
      </c>
      <c r="L47" s="8">
        <v>78.00787586321995</v>
      </c>
      <c r="M47" s="8">
        <v>78.1564952285956</v>
      </c>
      <c r="N47" s="8">
        <v>79.35675220639074</v>
      </c>
      <c r="O47" s="8">
        <v>79.7653942613231</v>
      </c>
      <c r="P47" s="8">
        <v>87.07321573924168</v>
      </c>
      <c r="Q47" s="8">
        <v>85.98917902650142</v>
      </c>
    </row>
    <row r="48" spans="1:17" ht="12.75">
      <c r="A48" s="6" t="s">
        <v>43</v>
      </c>
      <c r="B48" s="8">
        <v>11.777530898522855</v>
      </c>
      <c r="C48" s="8">
        <v>11.491604704855158</v>
      </c>
      <c r="D48" s="8">
        <v>11.618668582571747</v>
      </c>
      <c r="E48" s="8">
        <v>12.35879556884872</v>
      </c>
      <c r="F48" s="8">
        <v>13.020305572259952</v>
      </c>
      <c r="G48" s="8">
        <v>12.789247255141222</v>
      </c>
      <c r="H48" s="8">
        <v>12.719014095145429</v>
      </c>
      <c r="I48" s="8">
        <v>13.219127653378278</v>
      </c>
      <c r="J48" s="8">
        <v>12.787727606081278</v>
      </c>
      <c r="K48" s="8">
        <v>13.422270873647255</v>
      </c>
      <c r="L48" s="8">
        <v>14.172848424867777</v>
      </c>
      <c r="M48" s="8">
        <v>13.470227373297131</v>
      </c>
      <c r="N48" s="8">
        <v>13.873810706390179</v>
      </c>
      <c r="O48" s="8">
        <v>13.693236144365823</v>
      </c>
      <c r="P48" s="8">
        <v>13.833894955199098</v>
      </c>
      <c r="Q48" s="8">
        <v>13.3347309341212</v>
      </c>
    </row>
    <row r="49" spans="1:17" ht="12.75">
      <c r="A49" s="6" t="s">
        <v>44</v>
      </c>
      <c r="B49" s="8">
        <v>104.22401479322703</v>
      </c>
      <c r="C49" s="8">
        <v>99.70152283789616</v>
      </c>
      <c r="D49" s="8">
        <v>105.42500789706234</v>
      </c>
      <c r="E49" s="8">
        <v>116.62196859673638</v>
      </c>
      <c r="F49" s="8">
        <v>111.24657432347982</v>
      </c>
      <c r="G49" s="8">
        <v>117.79792041766704</v>
      </c>
      <c r="H49" s="8">
        <v>116.32096434513622</v>
      </c>
      <c r="I49" s="8">
        <v>119.36754079051477</v>
      </c>
      <c r="J49" s="8">
        <v>118.04027353725104</v>
      </c>
      <c r="K49" s="8">
        <v>118.86530823840509</v>
      </c>
      <c r="L49" s="8">
        <v>124.5955391920885</v>
      </c>
      <c r="M49" s="8">
        <v>124.52427686410765</v>
      </c>
      <c r="N49" s="8">
        <v>124.43864108052382</v>
      </c>
      <c r="O49" s="8">
        <v>121.75621942343015</v>
      </c>
      <c r="P49" s="8">
        <v>123.7412789577469</v>
      </c>
      <c r="Q49" s="8">
        <v>125.8607126365838</v>
      </c>
    </row>
    <row r="50" spans="1:17" ht="12.75">
      <c r="A50" s="6" t="s">
        <v>45</v>
      </c>
      <c r="B50" s="8">
        <v>552.9585197861827</v>
      </c>
      <c r="C50" s="8">
        <v>548.2412327697225</v>
      </c>
      <c r="D50" s="8">
        <v>553.7527028290248</v>
      </c>
      <c r="E50" s="8">
        <v>562.8496690473988</v>
      </c>
      <c r="F50" s="8">
        <v>562.5469191007888</v>
      </c>
      <c r="G50" s="8">
        <v>564.6893654022465</v>
      </c>
      <c r="H50" s="8">
        <v>615.1811384384065</v>
      </c>
      <c r="I50" s="8">
        <v>636.2653412445103</v>
      </c>
      <c r="J50" s="8">
        <v>643.7653078127602</v>
      </c>
      <c r="K50" s="8">
        <v>626.3739676193068</v>
      </c>
      <c r="L50" s="8">
        <v>654.1067988980824</v>
      </c>
      <c r="M50" s="8">
        <v>644.7326560605569</v>
      </c>
      <c r="N50" s="8">
        <v>672.1257247042063</v>
      </c>
      <c r="O50" s="8">
        <v>668.8902406795523</v>
      </c>
      <c r="P50" s="8">
        <v>644.2705427377823</v>
      </c>
      <c r="Q50" s="8">
        <v>625.1728235674706</v>
      </c>
    </row>
    <row r="51" spans="1:17" ht="12.75">
      <c r="A51" s="6" t="s">
        <v>46</v>
      </c>
      <c r="B51" s="8">
        <v>54.205265542743746</v>
      </c>
      <c r="C51" s="8">
        <v>53.09089931486191</v>
      </c>
      <c r="D51" s="8">
        <v>54.654004684413394</v>
      </c>
      <c r="E51" s="8">
        <v>56.61209550038393</v>
      </c>
      <c r="F51" s="8">
        <v>57.67540163998703</v>
      </c>
      <c r="G51" s="8">
        <v>57.98861013134118</v>
      </c>
      <c r="H51" s="8">
        <v>58.80864483809213</v>
      </c>
      <c r="I51" s="8">
        <v>60.89676369158466</v>
      </c>
      <c r="J51" s="8">
        <v>63.36871919858697</v>
      </c>
      <c r="K51" s="8">
        <v>62.21336468005115</v>
      </c>
      <c r="L51" s="8">
        <v>65.09735679161821</v>
      </c>
      <c r="M51" s="8">
        <v>63.04713006623183</v>
      </c>
      <c r="N51" s="8">
        <v>62.23717546149713</v>
      </c>
      <c r="O51" s="8">
        <v>62.78759323814045</v>
      </c>
      <c r="P51" s="8">
        <v>65.4468386197547</v>
      </c>
      <c r="Q51" s="8">
        <v>67.17929652542446</v>
      </c>
    </row>
    <row r="52" spans="1:17" ht="12.75">
      <c r="A52" s="6" t="s">
        <v>47</v>
      </c>
      <c r="B52" s="8">
        <v>94.96886266108365</v>
      </c>
      <c r="C52" s="8">
        <v>96.58710162762104</v>
      </c>
      <c r="D52" s="8">
        <v>97.80783871638941</v>
      </c>
      <c r="E52" s="8">
        <v>102.49623041050424</v>
      </c>
      <c r="F52" s="8">
        <v>101.45395124580763</v>
      </c>
      <c r="G52" s="8">
        <v>103.51628742592284</v>
      </c>
      <c r="H52" s="8">
        <v>108.52979559177552</v>
      </c>
      <c r="I52" s="8">
        <v>110.75546904308237</v>
      </c>
      <c r="J52" s="8">
        <v>112.56024258242842</v>
      </c>
      <c r="K52" s="8">
        <v>114.61644774759203</v>
      </c>
      <c r="L52" s="8">
        <v>123.6718446740775</v>
      </c>
      <c r="M52" s="8">
        <v>121.83971253682165</v>
      </c>
      <c r="N52" s="8">
        <v>120.5785960446853</v>
      </c>
      <c r="O52" s="8">
        <v>124.44263849587136</v>
      </c>
      <c r="P52" s="8">
        <v>128.8918539308736</v>
      </c>
      <c r="Q52" s="8">
        <v>130.60194436014498</v>
      </c>
    </row>
    <row r="53" spans="1:17" ht="12.75">
      <c r="A53" s="6" t="s">
        <v>48</v>
      </c>
      <c r="B53" s="8">
        <v>5.473150680121174</v>
      </c>
      <c r="C53" s="8">
        <v>5.654207042722308</v>
      </c>
      <c r="D53" s="8">
        <v>6.107634715443269</v>
      </c>
      <c r="E53" s="8">
        <v>6.197097387843154</v>
      </c>
      <c r="F53" s="8">
        <v>6.027875429091786</v>
      </c>
      <c r="G53" s="8">
        <v>5.986466228519523</v>
      </c>
      <c r="H53" s="8">
        <v>6.265425284953547</v>
      </c>
      <c r="I53" s="8">
        <v>6.469398704083797</v>
      </c>
      <c r="J53" s="8">
        <v>6.2296375038061305</v>
      </c>
      <c r="K53" s="8">
        <v>6.479406441403258</v>
      </c>
      <c r="L53" s="8">
        <v>6.731929909869205</v>
      </c>
      <c r="M53" s="8">
        <v>6.589809403231458</v>
      </c>
      <c r="N53" s="8">
        <v>6.325796154420348</v>
      </c>
      <c r="O53" s="8">
        <v>6.514080799170598</v>
      </c>
      <c r="P53" s="8">
        <v>7.011628324895582</v>
      </c>
      <c r="Q53" s="8">
        <v>6.805380346278909</v>
      </c>
    </row>
    <row r="54" spans="1:17" ht="12.75">
      <c r="A54" s="6" t="s">
        <v>49</v>
      </c>
      <c r="B54" s="8">
        <v>70.42808762795724</v>
      </c>
      <c r="C54" s="8">
        <v>71.62833691764912</v>
      </c>
      <c r="D54" s="8">
        <v>79.71684005019469</v>
      </c>
      <c r="E54" s="8">
        <v>75.72416348538918</v>
      </c>
      <c r="F54" s="8">
        <v>80.38677750908344</v>
      </c>
      <c r="G54" s="8">
        <v>78.00473750444901</v>
      </c>
      <c r="H54" s="8">
        <v>80.33419764275541</v>
      </c>
      <c r="I54" s="8">
        <v>78.60514521362336</v>
      </c>
      <c r="J54" s="8">
        <v>82.37493182952359</v>
      </c>
      <c r="K54" s="8">
        <v>83.57400606928826</v>
      </c>
      <c r="L54" s="8">
        <v>83.21823476243539</v>
      </c>
      <c r="M54" s="8">
        <v>84.92789360784435</v>
      </c>
      <c r="N54" s="8">
        <v>78.02620451082343</v>
      </c>
      <c r="O54" s="8">
        <v>79.49787501876942</v>
      </c>
      <c r="P54" s="8">
        <v>82.94290864190606</v>
      </c>
      <c r="Q54" s="8">
        <v>83.77822662438973</v>
      </c>
    </row>
    <row r="55" spans="1:17" ht="12.75">
      <c r="A55" s="6" t="s">
        <v>50</v>
      </c>
      <c r="B55" s="8">
        <v>85.45403803831121</v>
      </c>
      <c r="C55" s="8">
        <v>88.02033655866353</v>
      </c>
      <c r="D55" s="8">
        <v>87.09711843890233</v>
      </c>
      <c r="E55" s="8">
        <v>90.77114156732782</v>
      </c>
      <c r="F55" s="8">
        <v>94.01005652428712</v>
      </c>
      <c r="G55" s="8">
        <v>96.93395161337968</v>
      </c>
      <c r="H55" s="8">
        <v>104.81281246510333</v>
      </c>
      <c r="I55" s="8">
        <v>107.82913000849224</v>
      </c>
      <c r="J55" s="8">
        <v>105.39507690257753</v>
      </c>
      <c r="K55" s="8">
        <v>109.70319689985493</v>
      </c>
      <c r="L55" s="8">
        <v>111.90703896170598</v>
      </c>
      <c r="M55" s="8">
        <v>106.55821715024919</v>
      </c>
      <c r="N55" s="8">
        <v>107.9948261536006</v>
      </c>
      <c r="O55" s="8">
        <v>105.65192855613911</v>
      </c>
      <c r="P55" s="8">
        <v>108.43601993054679</v>
      </c>
      <c r="Q55" s="8">
        <v>112.13654735275357</v>
      </c>
    </row>
    <row r="56" spans="1:17" ht="12.75">
      <c r="A56" s="6" t="s">
        <v>51</v>
      </c>
      <c r="B56" s="8">
        <v>107.72104485350745</v>
      </c>
      <c r="C56" s="8">
        <v>97.81241563856298</v>
      </c>
      <c r="D56" s="8">
        <v>99.90373380523744</v>
      </c>
      <c r="E56" s="8">
        <v>101.24861331582456</v>
      </c>
      <c r="F56" s="8">
        <v>108.85426612814837</v>
      </c>
      <c r="G56" s="8">
        <v>107.07718743566352</v>
      </c>
      <c r="H56" s="8">
        <v>105.86280233863384</v>
      </c>
      <c r="I56" s="8">
        <v>109.22485877276006</v>
      </c>
      <c r="J56" s="8">
        <v>112.8064359331258</v>
      </c>
      <c r="K56" s="8">
        <v>113.65891448332401</v>
      </c>
      <c r="L56" s="8">
        <v>113.00818312895741</v>
      </c>
      <c r="M56" s="8">
        <v>105.52328775133641</v>
      </c>
      <c r="N56" s="8">
        <v>118.12735764103091</v>
      </c>
      <c r="O56" s="8">
        <v>115.01241656640516</v>
      </c>
      <c r="P56" s="8">
        <v>113.23115129159851</v>
      </c>
      <c r="Q56" s="8">
        <v>114.29178470777367</v>
      </c>
    </row>
    <row r="57" spans="1:17" s="7" customFormat="1" ht="12.75">
      <c r="A57" s="6" t="s">
        <v>52</v>
      </c>
      <c r="B57" s="8">
        <v>56.31287277963106</v>
      </c>
      <c r="C57" s="8">
        <v>54.55405595951988</v>
      </c>
      <c r="D57" s="8">
        <v>60.22007713235442</v>
      </c>
      <c r="E57" s="8">
        <v>57.54252254204278</v>
      </c>
      <c r="F57" s="8">
        <v>59.713854473604975</v>
      </c>
      <c r="G57" s="8">
        <v>57.47960038478352</v>
      </c>
      <c r="H57" s="8">
        <v>58.86680228446828</v>
      </c>
      <c r="I57" s="8">
        <v>58.1807218574837</v>
      </c>
      <c r="J57" s="8">
        <v>62.96910694528028</v>
      </c>
      <c r="K57" s="8">
        <v>61.47369265507188</v>
      </c>
      <c r="L57" s="8">
        <v>62.41791826367562</v>
      </c>
      <c r="M57" s="8">
        <v>63.08669746553488</v>
      </c>
      <c r="N57" s="8">
        <v>61.83994477915941</v>
      </c>
      <c r="O57" s="8">
        <v>63.54593187374043</v>
      </c>
      <c r="P57" s="8">
        <v>63.52505627162115</v>
      </c>
      <c r="Q57" s="8">
        <v>62.9185455304316</v>
      </c>
    </row>
    <row r="58" spans="1:17" s="2" customFormat="1" ht="12.75">
      <c r="A58" s="10" t="s">
        <v>53</v>
      </c>
      <c r="B58" s="10">
        <f aca="true" t="shared" si="1" ref="B58:O58">SUM(B7:B57)</f>
        <v>5015.00213804592</v>
      </c>
      <c r="C58" s="10">
        <f t="shared" si="1"/>
        <v>4967.105506817839</v>
      </c>
      <c r="D58" s="10">
        <f t="shared" si="1"/>
        <v>5057.691934385581</v>
      </c>
      <c r="E58" s="10">
        <f t="shared" si="1"/>
        <v>5169.287476001845</v>
      </c>
      <c r="F58" s="10">
        <f t="shared" si="1"/>
        <v>5242.488609312128</v>
      </c>
      <c r="G58" s="10">
        <f t="shared" si="1"/>
        <v>5296.365211091548</v>
      </c>
      <c r="H58" s="10">
        <f t="shared" si="1"/>
        <v>5483.183131417608</v>
      </c>
      <c r="I58" s="10">
        <f t="shared" si="1"/>
        <v>5560.844451737555</v>
      </c>
      <c r="J58" s="10">
        <f t="shared" si="1"/>
        <v>5588.5446934645115</v>
      </c>
      <c r="K58" s="10">
        <f t="shared" si="1"/>
        <v>5647.346804358326</v>
      </c>
      <c r="L58" s="10">
        <f t="shared" si="1"/>
        <v>5833.996188236122</v>
      </c>
      <c r="M58" s="10">
        <f t="shared" si="1"/>
        <v>5732.772774944693</v>
      </c>
      <c r="N58" s="10">
        <f t="shared" si="1"/>
        <v>5787.946294716555</v>
      </c>
      <c r="O58" s="10">
        <f t="shared" si="1"/>
        <v>5847.304056606709</v>
      </c>
      <c r="P58" s="10">
        <f>SUM(P7:P57)</f>
        <v>5935.062474224062</v>
      </c>
      <c r="Q58" s="10">
        <f>SUM(Q7:Q57)</f>
        <v>5977.9639880231325</v>
      </c>
    </row>
    <row r="59" spans="1:17" ht="12.75">
      <c r="A59" s="11" t="s">
        <v>56</v>
      </c>
      <c r="B59" s="15">
        <v>5.882980907165227</v>
      </c>
      <c r="C59" s="15">
        <v>7.29940323645453</v>
      </c>
      <c r="D59" s="15">
        <v>8.573500022928153</v>
      </c>
      <c r="E59" s="15">
        <v>8.661846568324993</v>
      </c>
      <c r="F59" s="15">
        <v>9.397600410834903</v>
      </c>
      <c r="G59" s="15">
        <v>10.080041468511864</v>
      </c>
      <c r="H59" s="15">
        <v>9.966512734070024</v>
      </c>
      <c r="I59" s="15">
        <v>10.58463683262044</v>
      </c>
      <c r="J59" s="15">
        <v>10.340669229587132</v>
      </c>
      <c r="K59" s="15">
        <v>10.486579077535215</v>
      </c>
      <c r="L59" s="11">
        <v>10.2</v>
      </c>
      <c r="M59" s="11">
        <v>10.9</v>
      </c>
      <c r="N59" s="11">
        <v>12.7</v>
      </c>
      <c r="O59" s="11">
        <v>11.4</v>
      </c>
      <c r="P59" s="11">
        <v>11.2</v>
      </c>
      <c r="Q59" s="11">
        <v>11.2</v>
      </c>
    </row>
    <row r="60" spans="1:17" ht="12.75">
      <c r="A60" s="11" t="s">
        <v>58</v>
      </c>
      <c r="B60" s="15">
        <v>0.4</v>
      </c>
      <c r="C60" s="15">
        <v>0.4</v>
      </c>
      <c r="D60" s="15">
        <v>0.4</v>
      </c>
      <c r="E60" s="15">
        <v>0.4</v>
      </c>
      <c r="F60" s="15">
        <v>0.4</v>
      </c>
      <c r="G60" s="15">
        <v>0.4</v>
      </c>
      <c r="H60" s="15">
        <v>0.4</v>
      </c>
      <c r="I60" s="15">
        <v>0.4</v>
      </c>
      <c r="J60" s="15">
        <v>0.4</v>
      </c>
      <c r="K60" s="15">
        <v>0.4</v>
      </c>
      <c r="L60" s="11">
        <v>0.4</v>
      </c>
      <c r="M60" s="11">
        <v>0.349476</v>
      </c>
      <c r="N60" s="11">
        <v>0.368575</v>
      </c>
      <c r="O60" s="11">
        <v>0.366869</v>
      </c>
      <c r="P60" s="3">
        <v>0.4</v>
      </c>
      <c r="Q60" s="3">
        <v>0.4</v>
      </c>
    </row>
    <row r="61" spans="1:17" s="2" customFormat="1" ht="12.75">
      <c r="A61" s="10" t="s">
        <v>1</v>
      </c>
      <c r="B61" s="10">
        <f aca="true" t="shared" si="2" ref="B61:O61">SUM(B58:B60)</f>
        <v>5021.285118953085</v>
      </c>
      <c r="C61" s="10">
        <f t="shared" si="2"/>
        <v>4974.804910054294</v>
      </c>
      <c r="D61" s="10">
        <f t="shared" si="2"/>
        <v>5066.665434408508</v>
      </c>
      <c r="E61" s="10">
        <f t="shared" si="2"/>
        <v>5178.3493225701695</v>
      </c>
      <c r="F61" s="10">
        <f t="shared" si="2"/>
        <v>5252.286209722962</v>
      </c>
      <c r="G61" s="10">
        <f t="shared" si="2"/>
        <v>5306.84525256006</v>
      </c>
      <c r="H61" s="10">
        <f t="shared" si="2"/>
        <v>5493.549644151678</v>
      </c>
      <c r="I61" s="10">
        <f t="shared" si="2"/>
        <v>5571.8290885701745</v>
      </c>
      <c r="J61" s="10">
        <f t="shared" si="2"/>
        <v>5599.285362694099</v>
      </c>
      <c r="K61" s="10">
        <f t="shared" si="2"/>
        <v>5658.233383435861</v>
      </c>
      <c r="L61" s="10">
        <f t="shared" si="2"/>
        <v>5844.596188236122</v>
      </c>
      <c r="M61" s="10">
        <f t="shared" si="2"/>
        <v>5744.022250944693</v>
      </c>
      <c r="N61" s="10">
        <f t="shared" si="2"/>
        <v>5801.014869716555</v>
      </c>
      <c r="O61" s="10">
        <f t="shared" si="2"/>
        <v>5859.070925606709</v>
      </c>
      <c r="P61" s="10">
        <f>SUM(P58:P60)</f>
        <v>5946.662474224061</v>
      </c>
      <c r="Q61" s="10">
        <f>SUM(Q58:Q60)</f>
        <v>5989.563988023132</v>
      </c>
    </row>
    <row r="62" spans="1:17" s="9" customFormat="1" ht="12.75">
      <c r="A62" s="12" t="s">
        <v>57</v>
      </c>
      <c r="B62" s="13">
        <f aca="true" t="shared" si="3" ref="B62:O62">B63-B61</f>
        <v>-9.662498922742998</v>
      </c>
      <c r="C62" s="13">
        <f t="shared" si="3"/>
        <v>-10.27498769653539</v>
      </c>
      <c r="D62" s="13">
        <f t="shared" si="3"/>
        <v>-3.700405218315609</v>
      </c>
      <c r="E62" s="13">
        <f t="shared" si="3"/>
        <v>-10.166699353644617</v>
      </c>
      <c r="F62" s="13">
        <f t="shared" si="3"/>
        <v>-6.287721496176346</v>
      </c>
      <c r="G62" s="13">
        <f t="shared" si="3"/>
        <v>-6.2623060362739125</v>
      </c>
      <c r="H62" s="13">
        <f t="shared" si="3"/>
        <v>-5.909129103222767</v>
      </c>
      <c r="I62" s="13">
        <f t="shared" si="3"/>
        <v>-2.708328765744227</v>
      </c>
      <c r="J62" s="13">
        <f t="shared" si="3"/>
        <v>6.845933164067901</v>
      </c>
      <c r="K62" s="13">
        <f t="shared" si="3"/>
        <v>10.390841619544517</v>
      </c>
      <c r="L62" s="13">
        <f t="shared" si="3"/>
        <v>2.645119473762861</v>
      </c>
      <c r="M62" s="13">
        <f t="shared" si="3"/>
        <v>5.098997297349342</v>
      </c>
      <c r="N62" s="13">
        <f t="shared" si="3"/>
        <v>11.962470739837045</v>
      </c>
      <c r="O62" s="13">
        <f t="shared" si="3"/>
        <v>6.430245617866603</v>
      </c>
      <c r="P62" s="13">
        <f>P63-P61</f>
        <v>10.704249001877542</v>
      </c>
      <c r="Q62" s="13">
        <f>Q63-Q61</f>
        <v>-7.963988023131606</v>
      </c>
    </row>
    <row r="63" spans="1:17" ht="12.75">
      <c r="A63" s="10" t="s">
        <v>54</v>
      </c>
      <c r="B63" s="10">
        <v>5011.622620030342</v>
      </c>
      <c r="C63" s="14">
        <v>4964.529922357759</v>
      </c>
      <c r="D63" s="14">
        <v>5062.965029190193</v>
      </c>
      <c r="E63" s="14">
        <v>5168.182623216525</v>
      </c>
      <c r="F63" s="14">
        <v>5245.998488226785</v>
      </c>
      <c r="G63" s="14">
        <v>5300.582946523786</v>
      </c>
      <c r="H63" s="14">
        <v>5487.640515048455</v>
      </c>
      <c r="I63" s="14">
        <v>5569.12075980443</v>
      </c>
      <c r="J63" s="14">
        <v>5606.131295858167</v>
      </c>
      <c r="K63" s="14">
        <v>5668.624225055405</v>
      </c>
      <c r="L63" s="10">
        <v>5847.2413077098845</v>
      </c>
      <c r="M63" s="10">
        <v>5749.121248242042</v>
      </c>
      <c r="N63" s="10">
        <v>5812.977340456392</v>
      </c>
      <c r="O63" s="10">
        <v>5865.501171224576</v>
      </c>
      <c r="P63" s="10">
        <v>5957.366723225939</v>
      </c>
      <c r="Q63" s="10">
        <v>5981.6</v>
      </c>
    </row>
    <row r="64" spans="2:17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</sheetData>
  <printOptions/>
  <pageMargins left="0.75" right="0.75" top="1" bottom="1" header="0.5" footer="0.5"/>
  <pageSetup fitToHeight="1" fitToWidth="1" horizontalDpi="600" verticalDpi="600" orientation="landscape" scale="61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A42844</cp:lastModifiedBy>
  <cp:lastPrinted>2008-10-08T18:42:05Z</cp:lastPrinted>
  <dcterms:created xsi:type="dcterms:W3CDTF">2007-03-16T18:44:42Z</dcterms:created>
  <dcterms:modified xsi:type="dcterms:W3CDTF">2008-10-22T12:28:13Z</dcterms:modified>
  <cp:category/>
  <cp:version/>
  <cp:contentType/>
  <cp:contentStatus/>
</cp:coreProperties>
</file>