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</sheets>
  <definedNames>
    <definedName name="_ftn1" localSheetId="0">'Sheet1'!#REF!</definedName>
    <definedName name="_ftn2" localSheetId="0">'Sheet1'!#REF!</definedName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<sst xmlns="http://schemas.openxmlformats.org/spreadsheetml/2006/main" count="43" uniqueCount="43">
  <si>
    <t>Line</t>
  </si>
  <si>
    <t>Category</t>
  </si>
  <si>
    <r>
      <t xml:space="preserve">Beginning Cumulative Cash Flow </t>
    </r>
    <r>
      <rPr>
        <sz val="11"/>
        <rFont val="Arial"/>
        <family val="2"/>
      </rPr>
      <t>(same as previous year’s line 29)</t>
    </r>
  </si>
  <si>
    <t xml:space="preserve">     Project Income</t>
  </si>
  <si>
    <t xml:space="preserve">          Woody Biomass Utilization Grant income </t>
  </si>
  <si>
    <t xml:space="preserve">          Other supplemental additions to income  </t>
  </si>
  <si>
    <t xml:space="preserve">     Cash additions of matching funds (applicant, state, local, other)</t>
  </si>
  <si>
    <t xml:space="preserve">     Direct Project Expenses</t>
  </si>
  <si>
    <t xml:space="preserve">          Travel</t>
  </si>
  <si>
    <t xml:space="preserve">          Contractual</t>
  </si>
  <si>
    <t xml:space="preserve">          Construction </t>
  </si>
  <si>
    <t xml:space="preserve">               Licensing and permitting fees</t>
  </si>
  <si>
    <t xml:space="preserve">          Other expenses</t>
  </si>
  <si>
    <t xml:space="preserve">               Taxes (business income tax, sales tax)</t>
  </si>
  <si>
    <t xml:space="preserve">               Insurance (liability, workers comp)</t>
  </si>
  <si>
    <t xml:space="preserve">               Loan repayment (principal and interest)</t>
  </si>
  <si>
    <t xml:space="preserve">               Raw material costs (including transportation)</t>
  </si>
  <si>
    <t xml:space="preserve">          Personnel (hourly wages and salaries, payroll taxes)</t>
  </si>
  <si>
    <t xml:space="preserve">     Indirect Charges (grant administration)</t>
  </si>
  <si>
    <t xml:space="preserve">               Fixed costs (G&amp;A, marketing, &amp; other overhead costs)</t>
  </si>
  <si>
    <t xml:space="preserve">     Other cash inflows</t>
  </si>
  <si>
    <t xml:space="preserve">     Other cash outflows</t>
  </si>
  <si>
    <t xml:space="preserve">               Any other project expenses not listed above</t>
  </si>
  <si>
    <t xml:space="preserve">          Project revenue from sale of products and services</t>
  </si>
  <si>
    <t>Project Cash Inflows</t>
  </si>
  <si>
    <t>Project Cash Outflows</t>
  </si>
  <si>
    <r>
      <t xml:space="preserve">Total Cash Outflows </t>
    </r>
    <r>
      <rPr>
        <sz val="11"/>
        <rFont val="Arial"/>
        <family val="2"/>
      </rPr>
      <t>(add lines 29 through 31)</t>
    </r>
  </si>
  <si>
    <r>
      <t>Net Cash Flow</t>
    </r>
    <r>
      <rPr>
        <sz val="11"/>
        <rFont val="Arial"/>
        <family val="2"/>
      </rPr>
      <t xml:space="preserve"> (line 11 minus line 32)</t>
    </r>
  </si>
  <si>
    <t xml:space="preserve">          Equipment (over $5,000 in value)</t>
  </si>
  <si>
    <r>
      <t xml:space="preserve">Total Cash Inflows </t>
    </r>
    <r>
      <rPr>
        <sz val="11"/>
        <rFont val="Arial"/>
        <family val="2"/>
      </rPr>
      <t>(add lines 8, 9, and 10)</t>
    </r>
  </si>
  <si>
    <t xml:space="preserve">          Employee fringe benefits</t>
  </si>
  <si>
    <t xml:space="preserve">          Supplies (equipment under $5,000, maintenance, fuel, oil &amp; lube, utilities)</t>
  </si>
  <si>
    <t>Year</t>
  </si>
  <si>
    <r>
      <t xml:space="preserve">     </t>
    </r>
    <r>
      <rPr>
        <b/>
        <sz val="11"/>
        <rFont val="Arial"/>
        <family val="2"/>
      </rPr>
      <t>Total Project Income</t>
    </r>
    <r>
      <rPr>
        <sz val="11"/>
        <rFont val="Arial"/>
        <family val="2"/>
      </rPr>
      <t xml:space="preserve"> (add lines 5, 6, and 7)</t>
    </r>
  </si>
  <si>
    <r>
      <t xml:space="preserve">     </t>
    </r>
    <r>
      <rPr>
        <b/>
        <sz val="11"/>
        <rFont val="Arial"/>
        <family val="2"/>
      </rPr>
      <t>Total Direct Project Expenses</t>
    </r>
    <r>
      <rPr>
        <sz val="11"/>
        <rFont val="Arial"/>
        <family val="2"/>
      </rPr>
      <t xml:space="preserve"> (add lines 14 through 28)</t>
    </r>
  </si>
  <si>
    <t>Project Name:</t>
  </si>
  <si>
    <t>Year Ending (month and day):</t>
  </si>
  <si>
    <t>September 30</t>
  </si>
  <si>
    <t>Read instructions on page two before filling in Table 2.</t>
  </si>
  <si>
    <r>
      <t xml:space="preserve">Ending Cumulative Cash Flow              </t>
    </r>
    <r>
      <rPr>
        <sz val="11"/>
        <rFont val="Arial"/>
        <family val="2"/>
      </rPr>
      <t>(cell C34 - enter beginning balance)&gt;&gt;&gt;</t>
    </r>
  </si>
  <si>
    <t>(enter year when project will start)&gt;&gt;&gt;</t>
  </si>
  <si>
    <r>
      <t xml:space="preserve">TABLE 2 - Project Cash Flow Analysis     </t>
    </r>
    <r>
      <rPr>
        <b/>
        <sz val="14"/>
        <color indexed="10"/>
        <rFont val="Arial"/>
        <family val="2"/>
      </rPr>
      <t>EXAMPLE ONLY</t>
    </r>
  </si>
  <si>
    <t>EXAMPLE - Woody Biomass Project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</si>
</sst>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"/>
  </numFmts>
  <fonts count="1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i/>
      <sz val="9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/>
      <protection/>
    </xf>
    <xf numFmtId="6" fontId="3" fillId="3" borderId="2" xfId="0" applyNumberFormat="1" applyFont="1" applyFill="1" applyBorder="1" applyAlignment="1" applyProtection="1">
      <alignment/>
      <protection/>
    </xf>
    <xf numFmtId="171" fontId="2" fillId="2" borderId="2" xfId="17" applyNumberFormat="1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171" fontId="3" fillId="3" borderId="4" xfId="17" applyNumberFormat="1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171" fontId="7" fillId="3" borderId="4" xfId="17" applyNumberFormat="1" applyFont="1" applyFill="1" applyBorder="1" applyAlignment="1" applyProtection="1">
      <alignment/>
      <protection/>
    </xf>
    <xf numFmtId="171" fontId="3" fillId="0" borderId="4" xfId="17" applyNumberFormat="1" applyFont="1" applyFill="1" applyBorder="1" applyAlignment="1" applyProtection="1">
      <alignment/>
      <protection/>
    </xf>
    <xf numFmtId="171" fontId="3" fillId="0" borderId="4" xfId="15" applyNumberFormat="1" applyFont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171" fontId="3" fillId="2" borderId="2" xfId="15" applyNumberFormat="1" applyFont="1" applyFill="1" applyBorder="1" applyAlignment="1" applyProtection="1">
      <alignment/>
      <protection/>
    </xf>
    <xf numFmtId="171" fontId="2" fillId="2" borderId="2" xfId="17" applyNumberFormat="1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3" fillId="3" borderId="6" xfId="0" applyFont="1" applyFill="1" applyBorder="1" applyAlignment="1" applyProtection="1">
      <alignment/>
      <protection/>
    </xf>
    <xf numFmtId="171" fontId="3" fillId="3" borderId="6" xfId="17" applyNumberFormat="1" applyFont="1" applyFill="1" applyBorder="1" applyAlignment="1" applyProtection="1">
      <alignment/>
      <protection/>
    </xf>
    <xf numFmtId="171" fontId="3" fillId="0" borderId="4" xfId="17" applyNumberFormat="1" applyFont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171" fontId="2" fillId="2" borderId="6" xfId="17" applyNumberFormat="1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171" fontId="2" fillId="2" borderId="2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0" fillId="2" borderId="8" xfId="0" applyFill="1" applyBorder="1" applyAlignment="1">
      <alignment vertical="center"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vertical="top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3" fillId="2" borderId="13" xfId="15" applyNumberFormat="1" applyFont="1" applyFill="1" applyBorder="1" applyAlignment="1" applyProtection="1">
      <alignment horizontal="center"/>
      <protection/>
    </xf>
    <xf numFmtId="171" fontId="2" fillId="2" borderId="14" xfId="17" applyNumberFormat="1" applyFont="1" applyFill="1" applyBorder="1" applyAlignment="1" applyProtection="1">
      <alignment/>
      <protection/>
    </xf>
    <xf numFmtId="171" fontId="3" fillId="3" borderId="15" xfId="17" applyNumberFormat="1" applyFont="1" applyFill="1" applyBorder="1" applyAlignment="1" applyProtection="1">
      <alignment/>
      <protection/>
    </xf>
    <xf numFmtId="171" fontId="7" fillId="3" borderId="15" xfId="17" applyNumberFormat="1" applyFont="1" applyFill="1" applyBorder="1" applyAlignment="1" applyProtection="1">
      <alignment/>
      <protection/>
    </xf>
    <xf numFmtId="171" fontId="3" fillId="0" borderId="15" xfId="17" applyNumberFormat="1" applyFont="1" applyFill="1" applyBorder="1" applyAlignment="1" applyProtection="1">
      <alignment/>
      <protection/>
    </xf>
    <xf numFmtId="171" fontId="3" fillId="0" borderId="15" xfId="15" applyNumberFormat="1" applyFont="1" applyBorder="1" applyAlignment="1" applyProtection="1">
      <alignment/>
      <protection/>
    </xf>
    <xf numFmtId="171" fontId="3" fillId="2" borderId="14" xfId="15" applyNumberFormat="1" applyFont="1" applyFill="1" applyBorder="1" applyAlignment="1" applyProtection="1">
      <alignment/>
      <protection/>
    </xf>
    <xf numFmtId="171" fontId="2" fillId="2" borderId="14" xfId="17" applyNumberFormat="1" applyFont="1" applyFill="1" applyBorder="1" applyAlignment="1" applyProtection="1">
      <alignment/>
      <protection/>
    </xf>
    <xf numFmtId="171" fontId="3" fillId="3" borderId="16" xfId="17" applyNumberFormat="1" applyFont="1" applyFill="1" applyBorder="1" applyAlignment="1" applyProtection="1">
      <alignment/>
      <protection/>
    </xf>
    <xf numFmtId="171" fontId="3" fillId="0" borderId="15" xfId="17" applyNumberFormat="1" applyFont="1" applyBorder="1" applyAlignment="1" applyProtection="1">
      <alignment/>
      <protection/>
    </xf>
    <xf numFmtId="171" fontId="3" fillId="0" borderId="16" xfId="15" applyNumberFormat="1" applyFont="1" applyBorder="1" applyAlignment="1" applyProtection="1">
      <alignment/>
      <protection/>
    </xf>
    <xf numFmtId="171" fontId="3" fillId="0" borderId="12" xfId="15" applyNumberFormat="1" applyFont="1" applyBorder="1" applyAlignment="1" applyProtection="1">
      <alignment/>
      <protection/>
    </xf>
    <xf numFmtId="171" fontId="2" fillId="2" borderId="16" xfId="17" applyNumberFormat="1" applyFont="1" applyFill="1" applyBorder="1" applyAlignment="1" applyProtection="1">
      <alignment/>
      <protection/>
    </xf>
    <xf numFmtId="171" fontId="2" fillId="2" borderId="14" xfId="0" applyNumberFormat="1" applyFont="1" applyFill="1" applyBorder="1" applyAlignment="1" applyProtection="1">
      <alignment/>
      <protection/>
    </xf>
    <xf numFmtId="0" fontId="3" fillId="2" borderId="17" xfId="15" applyNumberFormat="1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/>
      <protection/>
    </xf>
    <xf numFmtId="171" fontId="2" fillId="0" borderId="18" xfId="17" applyNumberFormat="1" applyFont="1" applyBorder="1" applyAlignment="1" applyProtection="1">
      <alignment/>
      <protection/>
    </xf>
    <xf numFmtId="171" fontId="2" fillId="2" borderId="18" xfId="0" applyNumberFormat="1" applyFont="1" applyFill="1" applyBorder="1" applyAlignment="1" applyProtection="1">
      <alignment/>
      <protection/>
    </xf>
    <xf numFmtId="171" fontId="2" fillId="2" borderId="19" xfId="0" applyNumberFormat="1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right"/>
      <protection/>
    </xf>
    <xf numFmtId="0" fontId="9" fillId="2" borderId="20" xfId="0" applyFont="1" applyFill="1" applyBorder="1" applyAlignment="1" applyProtection="1">
      <alignment/>
      <protection/>
    </xf>
    <xf numFmtId="0" fontId="9" fillId="2" borderId="21" xfId="0" applyFont="1" applyFill="1" applyBorder="1" applyAlignment="1" applyProtection="1">
      <alignment/>
      <protection/>
    </xf>
    <xf numFmtId="0" fontId="9" fillId="2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/>
      <protection/>
    </xf>
    <xf numFmtId="0" fontId="1" fillId="2" borderId="25" xfId="0" applyFont="1" applyFill="1" applyBorder="1" applyAlignment="1" applyProtection="1">
      <alignment horizontal="left" vertical="top"/>
      <protection/>
    </xf>
    <xf numFmtId="0" fontId="0" fillId="0" borderId="9" xfId="0" applyBorder="1" applyAlignment="1">
      <alignment vertical="top"/>
    </xf>
    <xf numFmtId="49" fontId="8" fillId="0" borderId="22" xfId="0" applyNumberFormat="1" applyFont="1" applyBorder="1" applyAlignment="1" applyProtection="1">
      <alignment horizontal="left" vertical="center" indent="1"/>
      <protection/>
    </xf>
    <xf numFmtId="49" fontId="8" fillId="0" borderId="23" xfId="0" applyNumberFormat="1" applyFont="1" applyBorder="1" applyAlignment="1" applyProtection="1">
      <alignment horizontal="left" vertical="center" indent="1"/>
      <protection/>
    </xf>
    <xf numFmtId="49" fontId="8" fillId="0" borderId="24" xfId="0" applyNumberFormat="1" applyFont="1" applyBorder="1" applyAlignment="1" applyProtection="1">
      <alignment horizontal="left" vertical="center" indent="1"/>
      <protection/>
    </xf>
    <xf numFmtId="49" fontId="8" fillId="0" borderId="26" xfId="0" applyNumberFormat="1" applyFont="1" applyBorder="1" applyAlignment="1" applyProtection="1">
      <alignment horizontal="left" vertical="center" indent="1"/>
      <protection/>
    </xf>
    <xf numFmtId="49" fontId="8" fillId="0" borderId="27" xfId="0" applyNumberFormat="1" applyFont="1" applyBorder="1" applyAlignment="1" applyProtection="1">
      <alignment horizontal="left" vertical="center" indent="1"/>
      <protection/>
    </xf>
    <xf numFmtId="0" fontId="0" fillId="2" borderId="8" xfId="0" applyFont="1" applyFill="1" applyBorder="1" applyAlignment="1" applyProtection="1">
      <alignment horizontal="left" vertical="center"/>
      <protection/>
    </xf>
    <xf numFmtId="0" fontId="0" fillId="2" borderId="28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5.57421875" style="0" customWidth="1"/>
    <col min="2" max="2" width="72.8515625" style="0" customWidth="1"/>
    <col min="3" max="3" width="12.421875" style="0" customWidth="1"/>
    <col min="4" max="6" width="13.00390625" style="0" customWidth="1"/>
  </cols>
  <sheetData>
    <row r="1" spans="1:6" ht="18.75" customHeight="1">
      <c r="A1" s="59" t="s">
        <v>41</v>
      </c>
      <c r="B1" s="60"/>
      <c r="C1" s="30" t="s">
        <v>35</v>
      </c>
      <c r="D1" s="61" t="s">
        <v>42</v>
      </c>
      <c r="E1" s="62"/>
      <c r="F1" s="63"/>
    </row>
    <row r="2" spans="1:6" s="1" customFormat="1" ht="18" customHeight="1">
      <c r="A2" s="31"/>
      <c r="B2" s="29" t="s">
        <v>38</v>
      </c>
      <c r="C2" s="66" t="s">
        <v>36</v>
      </c>
      <c r="D2" s="67"/>
      <c r="E2" s="64" t="s">
        <v>37</v>
      </c>
      <c r="F2" s="65"/>
    </row>
    <row r="3" spans="1:6" s="1" customFormat="1" ht="15.75">
      <c r="A3" s="54" t="s">
        <v>0</v>
      </c>
      <c r="B3" s="55" t="s">
        <v>1</v>
      </c>
      <c r="C3" s="56" t="s">
        <v>32</v>
      </c>
      <c r="D3" s="57"/>
      <c r="E3" s="57"/>
      <c r="F3" s="58"/>
    </row>
    <row r="4" spans="1:7" ht="15">
      <c r="A4" s="32">
        <v>1</v>
      </c>
      <c r="B4" s="53" t="s">
        <v>40</v>
      </c>
      <c r="C4" s="2">
        <v>2009</v>
      </c>
      <c r="D4" s="3">
        <f>C4+1</f>
        <v>2010</v>
      </c>
      <c r="E4" s="3">
        <f>D4+1</f>
        <v>2011</v>
      </c>
      <c r="F4" s="33">
        <f>E4+1</f>
        <v>2012</v>
      </c>
      <c r="G4" s="1"/>
    </row>
    <row r="5" spans="1:7" ht="15">
      <c r="A5" s="34">
        <f>A4+1</f>
        <v>2</v>
      </c>
      <c r="B5" s="4" t="s">
        <v>2</v>
      </c>
      <c r="C5" s="5"/>
      <c r="D5" s="6">
        <f>C37</f>
        <v>62500</v>
      </c>
      <c r="E5" s="6">
        <f>D37</f>
        <v>30000</v>
      </c>
      <c r="F5" s="35">
        <f>E37</f>
        <v>80000</v>
      </c>
      <c r="G5" s="1"/>
    </row>
    <row r="6" spans="1:7" ht="15">
      <c r="A6" s="34">
        <f aca="true" t="shared" si="0" ref="A6:A37">A5+1</f>
        <v>3</v>
      </c>
      <c r="B6" s="7" t="s">
        <v>24</v>
      </c>
      <c r="C6" s="8"/>
      <c r="D6" s="9"/>
      <c r="E6" s="9"/>
      <c r="F6" s="36"/>
      <c r="G6" s="1"/>
    </row>
    <row r="7" spans="1:7" ht="14.25">
      <c r="A7" s="34">
        <f t="shared" si="0"/>
        <v>4</v>
      </c>
      <c r="B7" s="10" t="s">
        <v>3</v>
      </c>
      <c r="C7" s="8"/>
      <c r="D7" s="11"/>
      <c r="E7" s="11"/>
      <c r="F7" s="37"/>
      <c r="G7" s="1"/>
    </row>
    <row r="8" spans="1:7" ht="14.25">
      <c r="A8" s="34">
        <f t="shared" si="0"/>
        <v>5</v>
      </c>
      <c r="B8" s="10" t="s">
        <v>4</v>
      </c>
      <c r="C8" s="8"/>
      <c r="D8" s="12">
        <v>250000</v>
      </c>
      <c r="E8" s="12">
        <v>0</v>
      </c>
      <c r="F8" s="38">
        <v>0</v>
      </c>
      <c r="G8" s="1"/>
    </row>
    <row r="9" spans="1:7" ht="14.25">
      <c r="A9" s="34">
        <f t="shared" si="0"/>
        <v>6</v>
      </c>
      <c r="B9" s="10" t="s">
        <v>23</v>
      </c>
      <c r="C9" s="8"/>
      <c r="D9" s="13">
        <v>50000</v>
      </c>
      <c r="E9" s="13">
        <v>300000</v>
      </c>
      <c r="F9" s="39">
        <v>500000</v>
      </c>
      <c r="G9" s="1"/>
    </row>
    <row r="10" spans="1:7" ht="14.25">
      <c r="A10" s="34">
        <f t="shared" si="0"/>
        <v>7</v>
      </c>
      <c r="B10" s="10" t="s">
        <v>5</v>
      </c>
      <c r="C10" s="8"/>
      <c r="D10" s="13">
        <v>0</v>
      </c>
      <c r="E10" s="13">
        <v>0</v>
      </c>
      <c r="F10" s="39">
        <v>0</v>
      </c>
      <c r="G10" s="1"/>
    </row>
    <row r="11" spans="1:7" ht="15">
      <c r="A11" s="34">
        <f t="shared" si="0"/>
        <v>8</v>
      </c>
      <c r="B11" s="14" t="s">
        <v>33</v>
      </c>
      <c r="C11" s="15"/>
      <c r="D11" s="16">
        <f>SUM(D8:D10)</f>
        <v>300000</v>
      </c>
      <c r="E11" s="16">
        <f>SUM(E8:E10)</f>
        <v>300000</v>
      </c>
      <c r="F11" s="40">
        <f>SUM(F8:F10)</f>
        <v>500000</v>
      </c>
      <c r="G11" s="1"/>
    </row>
    <row r="12" spans="1:7" ht="14.25">
      <c r="A12" s="34">
        <f t="shared" si="0"/>
        <v>9</v>
      </c>
      <c r="B12" s="10" t="s">
        <v>6</v>
      </c>
      <c r="C12" s="8"/>
      <c r="D12" s="13">
        <v>0</v>
      </c>
      <c r="E12" s="13">
        <v>0</v>
      </c>
      <c r="F12" s="39">
        <v>0</v>
      </c>
      <c r="G12" s="1"/>
    </row>
    <row r="13" spans="1:7" ht="14.25">
      <c r="A13" s="34">
        <f t="shared" si="0"/>
        <v>10</v>
      </c>
      <c r="B13" s="10" t="s">
        <v>20</v>
      </c>
      <c r="C13" s="8"/>
      <c r="D13" s="13">
        <v>0</v>
      </c>
      <c r="E13" s="13">
        <v>0</v>
      </c>
      <c r="F13" s="39">
        <v>0</v>
      </c>
      <c r="G13" s="1"/>
    </row>
    <row r="14" spans="1:7" ht="15">
      <c r="A14" s="34">
        <f t="shared" si="0"/>
        <v>11</v>
      </c>
      <c r="B14" s="4" t="s">
        <v>29</v>
      </c>
      <c r="C14" s="15"/>
      <c r="D14" s="17">
        <f>SUM(D11:D13)</f>
        <v>300000</v>
      </c>
      <c r="E14" s="17">
        <f>SUM(E11:E13)</f>
        <v>300000</v>
      </c>
      <c r="F14" s="41">
        <f>SUM(F11:F13)</f>
        <v>500000</v>
      </c>
      <c r="G14" s="1"/>
    </row>
    <row r="15" spans="1:7" ht="15">
      <c r="A15" s="34">
        <f t="shared" si="0"/>
        <v>12</v>
      </c>
      <c r="B15" s="18" t="s">
        <v>25</v>
      </c>
      <c r="C15" s="19"/>
      <c r="D15" s="20"/>
      <c r="E15" s="20"/>
      <c r="F15" s="42"/>
      <c r="G15" s="1"/>
    </row>
    <row r="16" spans="1:7" ht="14.25">
      <c r="A16" s="34">
        <f t="shared" si="0"/>
        <v>13</v>
      </c>
      <c r="B16" s="10" t="s">
        <v>7</v>
      </c>
      <c r="C16" s="8"/>
      <c r="D16" s="9"/>
      <c r="E16" s="9"/>
      <c r="F16" s="36"/>
      <c r="G16" s="1"/>
    </row>
    <row r="17" spans="1:7" ht="14.25">
      <c r="A17" s="34">
        <f t="shared" si="0"/>
        <v>14</v>
      </c>
      <c r="B17" s="10" t="s">
        <v>17</v>
      </c>
      <c r="C17" s="8"/>
      <c r="D17" s="12">
        <v>50000</v>
      </c>
      <c r="E17" s="12">
        <v>100000</v>
      </c>
      <c r="F17" s="38">
        <v>150000</v>
      </c>
      <c r="G17" s="1"/>
    </row>
    <row r="18" spans="1:7" ht="14.25">
      <c r="A18" s="34">
        <f t="shared" si="0"/>
        <v>15</v>
      </c>
      <c r="B18" s="10" t="s">
        <v>30</v>
      </c>
      <c r="C18" s="8"/>
      <c r="D18" s="12">
        <v>5000</v>
      </c>
      <c r="E18" s="12">
        <v>10000</v>
      </c>
      <c r="F18" s="38">
        <v>15000</v>
      </c>
      <c r="G18" s="1"/>
    </row>
    <row r="19" spans="1:7" ht="14.25">
      <c r="A19" s="34">
        <f t="shared" si="0"/>
        <v>16</v>
      </c>
      <c r="B19" s="10" t="s">
        <v>8</v>
      </c>
      <c r="C19" s="8"/>
      <c r="D19" s="12">
        <v>2500</v>
      </c>
      <c r="E19" s="12">
        <v>2500</v>
      </c>
      <c r="F19" s="38">
        <v>2500</v>
      </c>
      <c r="G19" s="1"/>
    </row>
    <row r="20" spans="1:7" ht="14.25">
      <c r="A20" s="34">
        <f t="shared" si="0"/>
        <v>17</v>
      </c>
      <c r="B20" s="10" t="s">
        <v>28</v>
      </c>
      <c r="C20" s="8"/>
      <c r="D20" s="12">
        <v>170000</v>
      </c>
      <c r="E20" s="12">
        <v>0</v>
      </c>
      <c r="F20" s="38">
        <v>0</v>
      </c>
      <c r="G20" s="1"/>
    </row>
    <row r="21" spans="1:7" ht="14.25">
      <c r="A21" s="34">
        <f t="shared" si="0"/>
        <v>18</v>
      </c>
      <c r="B21" s="10" t="s">
        <v>31</v>
      </c>
      <c r="C21" s="8"/>
      <c r="D21" s="12">
        <v>5000</v>
      </c>
      <c r="E21" s="12">
        <v>40000</v>
      </c>
      <c r="F21" s="38">
        <v>60000</v>
      </c>
      <c r="G21" s="1"/>
    </row>
    <row r="22" spans="1:7" ht="14.25">
      <c r="A22" s="34">
        <f t="shared" si="0"/>
        <v>19</v>
      </c>
      <c r="B22" s="10" t="s">
        <v>9</v>
      </c>
      <c r="C22" s="8"/>
      <c r="D22" s="12">
        <v>0</v>
      </c>
      <c r="E22" s="12">
        <v>0</v>
      </c>
      <c r="F22" s="38">
        <v>0</v>
      </c>
      <c r="G22" s="1"/>
    </row>
    <row r="23" spans="1:7" ht="14.25">
      <c r="A23" s="34">
        <f t="shared" si="0"/>
        <v>20</v>
      </c>
      <c r="B23" s="10" t="s">
        <v>10</v>
      </c>
      <c r="C23" s="8"/>
      <c r="D23" s="12">
        <v>25000</v>
      </c>
      <c r="E23" s="12">
        <v>0</v>
      </c>
      <c r="F23" s="38">
        <v>0</v>
      </c>
      <c r="G23" s="1"/>
    </row>
    <row r="24" spans="1:7" ht="14.25">
      <c r="A24" s="34">
        <f t="shared" si="0"/>
        <v>21</v>
      </c>
      <c r="B24" s="10" t="s">
        <v>12</v>
      </c>
      <c r="C24" s="8"/>
      <c r="D24" s="9"/>
      <c r="E24" s="9"/>
      <c r="F24" s="36"/>
      <c r="G24" s="1"/>
    </row>
    <row r="25" spans="1:7" ht="14.25">
      <c r="A25" s="34">
        <f t="shared" si="0"/>
        <v>22</v>
      </c>
      <c r="B25" s="10" t="s">
        <v>16</v>
      </c>
      <c r="C25" s="8"/>
      <c r="D25" s="12">
        <v>5000</v>
      </c>
      <c r="E25" s="12">
        <v>20000</v>
      </c>
      <c r="F25" s="38">
        <v>40000</v>
      </c>
      <c r="G25" s="1"/>
    </row>
    <row r="26" spans="1:7" ht="14.25">
      <c r="A26" s="34">
        <f t="shared" si="0"/>
        <v>23</v>
      </c>
      <c r="B26" s="10" t="s">
        <v>19</v>
      </c>
      <c r="C26" s="8"/>
      <c r="D26" s="12">
        <v>50000</v>
      </c>
      <c r="E26" s="12">
        <v>50000</v>
      </c>
      <c r="F26" s="38">
        <v>50000</v>
      </c>
      <c r="G26" s="1"/>
    </row>
    <row r="27" spans="1:7" ht="14.25">
      <c r="A27" s="34">
        <f t="shared" si="0"/>
        <v>24</v>
      </c>
      <c r="B27" s="10" t="s">
        <v>11</v>
      </c>
      <c r="C27" s="8"/>
      <c r="D27" s="12">
        <v>5000</v>
      </c>
      <c r="E27" s="12">
        <v>2500</v>
      </c>
      <c r="F27" s="38">
        <v>2500</v>
      </c>
      <c r="G27" s="1"/>
    </row>
    <row r="28" spans="1:7" ht="14.25">
      <c r="A28" s="34">
        <f t="shared" si="0"/>
        <v>25</v>
      </c>
      <c r="B28" s="10" t="s">
        <v>13</v>
      </c>
      <c r="C28" s="8"/>
      <c r="D28" s="12">
        <v>5000</v>
      </c>
      <c r="E28" s="12">
        <v>15000</v>
      </c>
      <c r="F28" s="38">
        <v>30000</v>
      </c>
      <c r="G28" s="1"/>
    </row>
    <row r="29" spans="1:7" ht="14.25">
      <c r="A29" s="34">
        <f t="shared" si="0"/>
        <v>26</v>
      </c>
      <c r="B29" s="10" t="s">
        <v>14</v>
      </c>
      <c r="C29" s="8"/>
      <c r="D29" s="21">
        <v>5000</v>
      </c>
      <c r="E29" s="21">
        <v>5000</v>
      </c>
      <c r="F29" s="43">
        <v>5000</v>
      </c>
      <c r="G29" s="1"/>
    </row>
    <row r="30" spans="1:7" ht="14.25">
      <c r="A30" s="34">
        <f t="shared" si="0"/>
        <v>27</v>
      </c>
      <c r="B30" s="10" t="s">
        <v>15</v>
      </c>
      <c r="C30" s="8"/>
      <c r="D30" s="12">
        <v>0</v>
      </c>
      <c r="E30" s="12">
        <v>0</v>
      </c>
      <c r="F30" s="38">
        <v>0</v>
      </c>
      <c r="G30" s="1"/>
    </row>
    <row r="31" spans="1:7" ht="14.25">
      <c r="A31" s="34">
        <f t="shared" si="0"/>
        <v>28</v>
      </c>
      <c r="B31" s="10" t="s">
        <v>22</v>
      </c>
      <c r="C31" s="8"/>
      <c r="D31" s="12">
        <v>0</v>
      </c>
      <c r="E31" s="12">
        <v>0</v>
      </c>
      <c r="F31" s="38">
        <v>0</v>
      </c>
      <c r="G31" s="1"/>
    </row>
    <row r="32" spans="1:7" ht="15">
      <c r="A32" s="34">
        <f t="shared" si="0"/>
        <v>29</v>
      </c>
      <c r="B32" s="14" t="s">
        <v>34</v>
      </c>
      <c r="C32" s="15"/>
      <c r="D32" s="16">
        <f>SUM(D17:D31)</f>
        <v>327500</v>
      </c>
      <c r="E32" s="16">
        <f>SUM(E17:E31)</f>
        <v>245000</v>
      </c>
      <c r="F32" s="40">
        <f>SUM(F17:F31)</f>
        <v>355000</v>
      </c>
      <c r="G32" s="1"/>
    </row>
    <row r="33" spans="1:7" ht="14.25">
      <c r="A33" s="34">
        <f t="shared" si="0"/>
        <v>30</v>
      </c>
      <c r="B33" s="10" t="s">
        <v>18</v>
      </c>
      <c r="C33" s="8"/>
      <c r="D33" s="13">
        <v>5000</v>
      </c>
      <c r="E33" s="13">
        <v>5000</v>
      </c>
      <c r="F33" s="44">
        <v>5000</v>
      </c>
      <c r="G33" s="1"/>
    </row>
    <row r="34" spans="1:7" ht="14.25">
      <c r="A34" s="34">
        <f t="shared" si="0"/>
        <v>31</v>
      </c>
      <c r="B34" s="10" t="s">
        <v>21</v>
      </c>
      <c r="C34" s="8"/>
      <c r="D34" s="13">
        <v>0</v>
      </c>
      <c r="E34" s="13">
        <v>0</v>
      </c>
      <c r="F34" s="45">
        <v>0</v>
      </c>
      <c r="G34" s="1"/>
    </row>
    <row r="35" spans="1:7" ht="15">
      <c r="A35" s="34">
        <f t="shared" si="0"/>
        <v>32</v>
      </c>
      <c r="B35" s="22" t="s">
        <v>26</v>
      </c>
      <c r="C35" s="19"/>
      <c r="D35" s="23">
        <f>SUM(D32:D34)</f>
        <v>332500</v>
      </c>
      <c r="E35" s="23">
        <f>SUM(E32:E34)</f>
        <v>250000</v>
      </c>
      <c r="F35" s="46">
        <f>SUM(F32:F34)</f>
        <v>360000</v>
      </c>
      <c r="G35" s="1"/>
    </row>
    <row r="36" spans="1:7" ht="15">
      <c r="A36" s="34">
        <f t="shared" si="0"/>
        <v>33</v>
      </c>
      <c r="B36" s="4" t="s">
        <v>27</v>
      </c>
      <c r="C36" s="24"/>
      <c r="D36" s="25">
        <f>D14-D35</f>
        <v>-32500</v>
      </c>
      <c r="E36" s="25">
        <f>E14-E35</f>
        <v>50000</v>
      </c>
      <c r="F36" s="47">
        <f>F14-F35</f>
        <v>140000</v>
      </c>
      <c r="G36" s="1"/>
    </row>
    <row r="37" spans="1:7" ht="15">
      <c r="A37" s="48">
        <f t="shared" si="0"/>
        <v>34</v>
      </c>
      <c r="B37" s="49" t="s">
        <v>39</v>
      </c>
      <c r="C37" s="50">
        <v>62500</v>
      </c>
      <c r="D37" s="51">
        <f>D5+D36</f>
        <v>30000</v>
      </c>
      <c r="E37" s="51">
        <f>E5+E36</f>
        <v>80000</v>
      </c>
      <c r="F37" s="52">
        <f>F5+F36</f>
        <v>220000</v>
      </c>
      <c r="G37" s="1"/>
    </row>
    <row r="38" spans="1:6" ht="12.75">
      <c r="A38" s="26"/>
      <c r="B38" s="26"/>
      <c r="C38" s="26"/>
      <c r="D38" s="26"/>
      <c r="E38" s="26"/>
      <c r="F38" s="26"/>
    </row>
    <row r="39" spans="1:6" ht="12.75">
      <c r="A39" s="26"/>
      <c r="B39" s="26"/>
      <c r="C39" s="26"/>
      <c r="D39" s="26"/>
      <c r="E39" s="27"/>
      <c r="F39" s="28"/>
    </row>
  </sheetData>
  <sheetProtection sheet="1" objects="1" scenarios="1" selectLockedCells="1"/>
  <mergeCells count="5">
    <mergeCell ref="C3:F3"/>
    <mergeCell ref="A1:B1"/>
    <mergeCell ref="D1:F1"/>
    <mergeCell ref="E2:F2"/>
    <mergeCell ref="C2:D2"/>
  </mergeCells>
  <printOptions/>
  <pageMargins left="0.5" right="0.5" top="0.5" bottom="0.5" header="0.25" footer="0.25"/>
  <pageSetup horizontalDpi="600" verticalDpi="600" orientation="landscape" r:id="rId1"/>
  <headerFooter alignWithMargins="0">
    <oddFooter>&amp;LUSDA Forest Service&amp;RWoody Biomass Grants,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Bilek</dc:creator>
  <cp:keywords/>
  <dc:description/>
  <cp:lastModifiedBy>USDA Forest Service</cp:lastModifiedBy>
  <cp:lastPrinted>2008-08-15T14:55:31Z</cp:lastPrinted>
  <dcterms:created xsi:type="dcterms:W3CDTF">2008-08-07T14:31:39Z</dcterms:created>
  <dcterms:modified xsi:type="dcterms:W3CDTF">2008-08-15T16:31:10Z</dcterms:modified>
  <cp:category/>
  <cp:version/>
  <cp:contentType/>
  <cp:contentStatus/>
</cp:coreProperties>
</file>