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Venezuela" sheetId="1" r:id="rId1"/>
    <sheet name="FBP2-Venezuela" sheetId="2" r:id="rId2"/>
    <sheet name="FBP3-Venezuela" sheetId="3" r:id="rId3"/>
  </sheets>
  <definedNames>
    <definedName name="_xlnm.Print_Area" localSheetId="0">'FBP1-Venezuela'!$A$1:$G$90</definedName>
    <definedName name="_xlnm.Print_Area" localSheetId="1">'FBP2-Venezuela'!$A$1:$G$87</definedName>
    <definedName name="_xlnm.Print_Area" localSheetId="2">'FBP3-Venezuela'!$A$1:$G$84</definedName>
  </definedNames>
  <calcPr fullCalcOnLoad="1"/>
</workbook>
</file>

<file path=xl/sharedStrings.xml><?xml version="1.0" encoding="utf-8"?>
<sst xmlns="http://schemas.openxmlformats.org/spreadsheetml/2006/main" count="483" uniqueCount="363">
  <si>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</si>
  <si>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</si>
  <si>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</si>
  <si>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</si>
  <si>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</si>
  <si>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</si>
  <si>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</si>
  <si>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</si>
  <si>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</si>
  <si>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</si>
  <si>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</si>
  <si>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</si>
  <si>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</si>
  <si>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</si>
  <si>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</si>
  <si>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</si>
  <si>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</si>
  <si>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</si>
  <si>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</si>
  <si>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</si>
  <si>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</si>
  <si>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</si>
  <si>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</si>
  <si>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</si>
  <si>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</si>
  <si>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</si>
  <si>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</si>
  <si>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</si>
  <si>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</si>
  <si>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</si>
  <si>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</si>
  <si>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</si>
  <si>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</si>
  <si>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</si>
  <si>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</si>
  <si>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</si>
  <si>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</si>
  <si>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</si>
  <si>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</si>
  <si>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</si>
  <si>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</si>
  <si>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</si>
  <si>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</si>
  <si>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</si>
  <si>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</si>
  <si>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</si>
  <si>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</si>
  <si>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</si>
  <si>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</si>
  <si>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</si>
  <si>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</si>
  <si>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</si>
  <si>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</si>
  <si>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</si>
  <si>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</si>
  <si>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</si>
  <si>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</si>
  <si>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</si>
  <si>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</si>
  <si>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</si>
  <si>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</si>
  <si>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</si>
  <si>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</si>
  <si>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</si>
  <si>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</si>
  <si>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</si>
  <si>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</si>
  <si>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</si>
  <si>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</si>
  <si>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</si>
  <si>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</si>
  <si>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</si>
  <si>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</si>
  <si>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</si>
  <si>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</si>
  <si>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</si>
  <si>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</si>
  <si>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</si>
  <si>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</si>
  <si>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</si>
  <si>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</si>
  <si>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</si>
  <si>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</si>
  <si>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</si>
  <si>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</si>
  <si>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</si>
  <si>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</si>
  <si>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</si>
  <si>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</si>
  <si>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</si>
  <si>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</si>
  <si>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</si>
  <si>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</si>
  <si>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</si>
  <si>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</si>
  <si>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</si>
  <si>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</si>
  <si>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</si>
  <si>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</si>
  <si>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</si>
  <si>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</si>
  <si>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</si>
  <si>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</si>
  <si>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</si>
  <si>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</si>
  <si>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</si>
  <si>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</si>
  <si>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</si>
  <si>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</si>
  <si>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</si>
  <si>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</si>
  <si>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</si>
  <si>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</si>
  <si>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</si>
  <si>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</si>
  <si>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</si>
  <si>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</si>
  <si>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</si>
  <si>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</si>
  <si>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</si>
  <si>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</si>
  <si>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</si>
  <si>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</si>
  <si>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</si>
  <si>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</si>
  <si>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</si>
  <si>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</si>
  <si>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</si>
  <si>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</si>
  <si>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</si>
  <si>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</si>
  <si>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</si>
  <si>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</si>
  <si>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</si>
  <si>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</si>
  <si>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</si>
  <si>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</si>
  <si>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</si>
  <si>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</si>
  <si>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</si>
  <si>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</si>
  <si>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</si>
  <si>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</si>
  <si>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</si>
  <si>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</si>
  <si>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</si>
  <si>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</si>
  <si>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</si>
  <si>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</si>
  <si>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</si>
  <si>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</si>
  <si>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</si>
  <si>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</si>
  <si>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</si>
  <si>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</si>
  <si>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</si>
  <si>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</si>
  <si>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</si>
  <si>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</si>
  <si>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</si>
  <si>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</si>
  <si>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</si>
  <si>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</si>
  <si>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</si>
  <si>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</si>
  <si>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</si>
  <si>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</si>
  <si>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</si>
  <si>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</si>
  <si>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</si>
  <si>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</si>
  <si>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</si>
  <si>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</si>
  <si>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</si>
  <si>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</si>
  <si>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</si>
  <si>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</si>
  <si>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</si>
  <si>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</si>
  <si>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</si>
  <si>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</si>
  <si>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</si>
  <si>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</si>
  <si>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</si>
  <si>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</si>
  <si>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</si>
  <si>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</si>
  <si>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</si>
  <si>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</si>
  <si>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</si>
  <si>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</si>
  <si>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</si>
  <si>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</si>
  <si>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</si>
  <si>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</si>
  <si>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</si>
  <si>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</si>
  <si>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</si>
  <si>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</si>
  <si>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</si>
  <si>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</si>
  <si>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</si>
  <si>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</si>
  <si>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</si>
  <si>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</si>
  <si>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</si>
  <si>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</si>
  <si>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</si>
  <si>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</si>
  <si>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</si>
  <si>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</si>
  <si>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</si>
  <si>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</si>
  <si>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</si>
  <si>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</si>
  <si>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</si>
  <si>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</si>
  <si>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</si>
  <si>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</si>
  <si>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</si>
  <si>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</si>
  <si>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</si>
  <si>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</si>
  <si>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</si>
  <si>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</si>
  <si>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</si>
  <si>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</si>
  <si>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</si>
  <si>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</si>
  <si>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</si>
  <si>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</si>
  <si>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</si>
  <si>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</si>
  <si>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</si>
  <si>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</si>
  <si>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</si>
  <si>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</si>
  <si>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</si>
  <si>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</si>
  <si>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</si>
  <si>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</si>
  <si>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</si>
  <si>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</si>
  <si>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</si>
  <si>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</si>
  <si>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</si>
  <si>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</si>
  <si>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</si>
  <si>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</si>
  <si>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</si>
  <si>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</si>
  <si>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</si>
  <si>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</si>
  <si>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</si>
  <si>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</si>
  <si>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</si>
  <si>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</si>
  <si>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</si>
  <si>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</si>
  <si>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</si>
  <si>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</si>
  <si>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</si>
  <si>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</si>
  <si>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</si>
  <si>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</si>
  <si>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</si>
  <si>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</si>
  <si>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</si>
  <si>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</si>
  <si>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</si>
  <si>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</si>
  <si>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</si>
  <si>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</si>
  <si>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</si>
  <si>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</si>
  <si>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</si>
  <si>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</si>
  <si>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</si>
  <si>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</si>
  <si>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</si>
  <si>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</si>
  <si>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</si>
  <si>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</si>
  <si>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</si>
  <si>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</si>
  <si>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</si>
  <si>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</si>
  <si>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</si>
  <si>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</si>
  <si>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</si>
  <si>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</si>
  <si>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</si>
  <si>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</si>
  <si>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</si>
  <si>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</si>
  <si>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</si>
  <si>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</si>
  <si>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</si>
  <si>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</si>
  <si>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</si>
  <si>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</si>
  <si>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</si>
  <si>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</si>
  <si>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</si>
  <si>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</si>
  <si>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</si>
  <si>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</si>
  <si>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</si>
  <si>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</si>
  <si>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</si>
  <si>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</si>
  <si>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</si>
  <si>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</si>
  <si>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</si>
  <si>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</si>
  <si>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</si>
  <si>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</si>
  <si>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</si>
  <si>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</si>
  <si>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</si>
  <si>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</si>
  <si>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</si>
  <si>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</si>
  <si>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</si>
  <si>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</si>
  <si>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</si>
  <si>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</si>
  <si>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</si>
  <si>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</si>
  <si>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</si>
  <si>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</si>
  <si>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</si>
  <si>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</si>
  <si>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</si>
  <si>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</si>
  <si>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</si>
  <si>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</si>
  <si>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</si>
  <si>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</si>
  <si>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</si>
  <si>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</si>
  <si>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</si>
  <si>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</si>
  <si>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</si>
  <si>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</si>
  <si>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</si>
  <si>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</si>
  <si>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</si>
  <si>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</si>
  <si>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</si>
  <si>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</si>
  <si>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</si>
  <si>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</si>
  <si>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</si>
  <si>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</si>
  <si>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</si>
  <si>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</si>
  <si>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</si>
  <si>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Venezuela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</si>
  <si>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Venezuela to a U.S. citizen parent are considered native and are not included in this table.</t>
    </r>
  </si>
  <si>
    <t>-</t>
  </si>
  <si>
    <t>Footnotes:</t>
  </si>
  <si>
    <t>Table with row headers in column A and E and column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</si>
</sst>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0" fontId="1" fillId="0" borderId="3" xfId="0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64" fontId="1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21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165" fontId="1" fillId="0" borderId="13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165" fontId="0" fillId="0" borderId="13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 horizontal="right"/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right"/>
      <protection locked="0"/>
    </xf>
    <xf numFmtId="164" fontId="1" fillId="0" borderId="7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2.75">
      <c r="A1" s="46" t="s">
        <v>362</v>
      </c>
    </row>
    <row r="2" ht="15.75">
      <c r="A2" s="2" t="s">
        <v>355</v>
      </c>
    </row>
    <row r="3" ht="14.25">
      <c r="A3" s="40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4"/>
      <c r="B7" s="6"/>
      <c r="C7" s="8"/>
      <c r="D7" s="10"/>
      <c r="E7" s="12"/>
      <c r="F7" s="6"/>
      <c r="G7" s="8"/>
    </row>
    <row r="8" spans="1:7" ht="12.75">
      <c r="A8" s="5" t="s">
        <v>135</v>
      </c>
      <c r="B8" s="7" t="s">
        <v>136</v>
      </c>
      <c r="C8" s="9" t="s">
        <v>137</v>
      </c>
      <c r="D8" s="11"/>
      <c r="E8" s="13" t="s">
        <v>135</v>
      </c>
      <c r="F8" s="7" t="s">
        <v>136</v>
      </c>
      <c r="G8" s="9" t="s">
        <v>137</v>
      </c>
    </row>
    <row r="9" spans="1:7" ht="12.75">
      <c r="A9" s="14"/>
      <c r="B9" s="22"/>
      <c r="C9" s="27"/>
      <c r="F9" s="22"/>
      <c r="G9" s="27"/>
    </row>
    <row r="10" spans="1:7" ht="12.75">
      <c r="A10" s="15" t="s">
        <v>327</v>
      </c>
      <c r="B10" s="35">
        <v>107030</v>
      </c>
      <c r="C10" s="31">
        <f>B10*100/B$10</f>
        <v>100</v>
      </c>
      <c r="E10" s="1" t="s">
        <v>138</v>
      </c>
      <c r="F10" s="23"/>
      <c r="G10" s="26"/>
    </row>
    <row r="11" spans="1:7" ht="12.75">
      <c r="A11" s="15" t="s">
        <v>141</v>
      </c>
      <c r="B11" s="34"/>
      <c r="C11" s="26"/>
      <c r="E11" s="1" t="s">
        <v>190</v>
      </c>
      <c r="F11" s="34">
        <v>107030</v>
      </c>
      <c r="G11" s="41">
        <f>F11*100/F$11</f>
        <v>100</v>
      </c>
    </row>
    <row r="12" spans="1:7" ht="12.75">
      <c r="A12" s="16" t="s">
        <v>142</v>
      </c>
      <c r="B12" s="35">
        <v>26230</v>
      </c>
      <c r="C12" s="24">
        <f aca="true" t="shared" si="0" ref="C12:C19">B12*100/B$10</f>
        <v>24.50714752873026</v>
      </c>
      <c r="E12" t="s">
        <v>348</v>
      </c>
      <c r="F12" s="35">
        <v>51350</v>
      </c>
      <c r="G12" s="24">
        <f>F12*100/F$11</f>
        <v>47.977202653461646</v>
      </c>
    </row>
    <row r="13" spans="1:7" ht="12.75">
      <c r="A13" s="16" t="s">
        <v>324</v>
      </c>
      <c r="B13" s="35">
        <v>4565</v>
      </c>
      <c r="C13" s="24">
        <f t="shared" si="0"/>
        <v>4.265159301130524</v>
      </c>
      <c r="E13" t="s">
        <v>349</v>
      </c>
      <c r="F13" s="35">
        <v>55680</v>
      </c>
      <c r="G13" s="24">
        <f>F13*100/F$11</f>
        <v>52.022797346538354</v>
      </c>
    </row>
    <row r="14" spans="1:7" ht="12.75">
      <c r="A14" s="16" t="s">
        <v>143</v>
      </c>
      <c r="B14" s="35">
        <v>9535</v>
      </c>
      <c r="C14" s="24">
        <f t="shared" si="0"/>
        <v>8.908717182098478</v>
      </c>
      <c r="F14" s="35"/>
      <c r="G14" s="24"/>
    </row>
    <row r="15" spans="1:7" ht="12.75">
      <c r="A15" s="16" t="s">
        <v>303</v>
      </c>
      <c r="B15" s="35">
        <v>12130</v>
      </c>
      <c r="C15" s="24">
        <f t="shared" si="0"/>
        <v>11.333271045501261</v>
      </c>
      <c r="E15" t="s">
        <v>350</v>
      </c>
      <c r="F15" s="35">
        <v>1750</v>
      </c>
      <c r="G15" s="24">
        <f aca="true" t="shared" si="1" ref="G15:G27">F15*100/F$11</f>
        <v>1.6350555918901242</v>
      </c>
    </row>
    <row r="16" spans="1:7" ht="12.75">
      <c r="A16" s="16" t="s">
        <v>144</v>
      </c>
      <c r="B16" s="35">
        <v>80800</v>
      </c>
      <c r="C16" s="24">
        <f t="shared" si="0"/>
        <v>75.49285247126974</v>
      </c>
      <c r="E16" t="s">
        <v>351</v>
      </c>
      <c r="F16" s="35">
        <v>5325</v>
      </c>
      <c r="G16" s="24">
        <f t="shared" si="1"/>
        <v>4.9752405867513785</v>
      </c>
    </row>
    <row r="17" spans="1:7" ht="12.75">
      <c r="A17" s="16" t="s">
        <v>325</v>
      </c>
      <c r="B17" s="35">
        <v>63085</v>
      </c>
      <c r="C17" s="24">
        <f t="shared" si="0"/>
        <v>58.94141829393628</v>
      </c>
      <c r="E17" t="s">
        <v>352</v>
      </c>
      <c r="F17" s="35">
        <v>7460</v>
      </c>
      <c r="G17" s="24">
        <f t="shared" si="1"/>
        <v>6.970008408857329</v>
      </c>
    </row>
    <row r="18" spans="1:7" ht="12.75">
      <c r="A18" s="16" t="s">
        <v>143</v>
      </c>
      <c r="B18" s="35">
        <v>12350</v>
      </c>
      <c r="C18" s="24">
        <f t="shared" si="0"/>
        <v>11.538820891338878</v>
      </c>
      <c r="E18" t="s">
        <v>353</v>
      </c>
      <c r="F18" s="35">
        <v>8320</v>
      </c>
      <c r="G18" s="24">
        <f t="shared" si="1"/>
        <v>7.7735214425861905</v>
      </c>
    </row>
    <row r="19" spans="1:7" ht="12.75">
      <c r="A19" s="16" t="s">
        <v>304</v>
      </c>
      <c r="B19" s="35">
        <v>5370</v>
      </c>
      <c r="C19" s="24">
        <f t="shared" si="0"/>
        <v>5.017284873399982</v>
      </c>
      <c r="E19" t="s">
        <v>0</v>
      </c>
      <c r="F19" s="35">
        <v>10125</v>
      </c>
      <c r="G19" s="24">
        <f t="shared" si="1"/>
        <v>9.459964495935719</v>
      </c>
    </row>
    <row r="20" spans="1:7" ht="12.75">
      <c r="A20" s="16"/>
      <c r="B20" s="35"/>
      <c r="C20" s="24"/>
      <c r="E20" t="s">
        <v>1</v>
      </c>
      <c r="F20" s="35">
        <v>28015</v>
      </c>
      <c r="G20" s="24">
        <f t="shared" si="1"/>
        <v>26.17490423245819</v>
      </c>
    </row>
    <row r="21" spans="1:7" ht="12.75">
      <c r="A21" s="17" t="s">
        <v>145</v>
      </c>
      <c r="B21" s="35"/>
      <c r="C21" s="24"/>
      <c r="E21" t="s">
        <v>2</v>
      </c>
      <c r="F21" s="35">
        <v>26410</v>
      </c>
      <c r="G21" s="24">
        <f t="shared" si="1"/>
        <v>24.675324675324674</v>
      </c>
    </row>
    <row r="22" spans="1:7" ht="12.75">
      <c r="A22" s="18" t="s">
        <v>326</v>
      </c>
      <c r="B22" s="35">
        <v>99440</v>
      </c>
      <c r="C22" s="24">
        <f aca="true" t="shared" si="2" ref="C22:C29">B22*100/B$10</f>
        <v>92.90853031860226</v>
      </c>
      <c r="E22" t="s">
        <v>3</v>
      </c>
      <c r="F22" s="35">
        <v>11280</v>
      </c>
      <c r="G22" s="24">
        <f t="shared" si="1"/>
        <v>10.539101186583201</v>
      </c>
    </row>
    <row r="23" spans="1:7" ht="12.75">
      <c r="A23" s="18" t="s">
        <v>328</v>
      </c>
      <c r="B23" s="35">
        <v>73695</v>
      </c>
      <c r="C23" s="24">
        <f t="shared" si="2"/>
        <v>68.85452676819584</v>
      </c>
      <c r="E23" t="s">
        <v>4</v>
      </c>
      <c r="F23" s="35">
        <v>2850</v>
      </c>
      <c r="G23" s="24">
        <f t="shared" si="1"/>
        <v>2.6628048210782023</v>
      </c>
    </row>
    <row r="24" spans="1:7" ht="12.75">
      <c r="A24" s="18" t="s">
        <v>146</v>
      </c>
      <c r="B24" s="35">
        <v>2250</v>
      </c>
      <c r="C24" s="24">
        <f t="shared" si="2"/>
        <v>2.10221433243016</v>
      </c>
      <c r="E24" t="s">
        <v>5</v>
      </c>
      <c r="F24" s="35">
        <v>1865</v>
      </c>
      <c r="G24" s="24">
        <f t="shared" si="1"/>
        <v>1.7425021022143323</v>
      </c>
    </row>
    <row r="25" spans="1:7" ht="12.75">
      <c r="A25" s="18" t="s">
        <v>147</v>
      </c>
      <c r="B25" s="35">
        <v>265</v>
      </c>
      <c r="C25" s="24">
        <f t="shared" si="2"/>
        <v>0.2475941324862188</v>
      </c>
      <c r="E25" t="s">
        <v>6</v>
      </c>
      <c r="F25" s="35">
        <v>2285</v>
      </c>
      <c r="G25" s="24">
        <f t="shared" si="1"/>
        <v>2.1349154442679623</v>
      </c>
    </row>
    <row r="26" spans="1:7" ht="12.75">
      <c r="A26" s="18" t="s">
        <v>329</v>
      </c>
      <c r="B26" s="35">
        <v>1275</v>
      </c>
      <c r="C26" s="24">
        <f t="shared" si="2"/>
        <v>1.1912547883770905</v>
      </c>
      <c r="E26" t="s">
        <v>7</v>
      </c>
      <c r="F26" s="35">
        <v>1040</v>
      </c>
      <c r="G26" s="24">
        <f t="shared" si="1"/>
        <v>0.9716901803232738</v>
      </c>
    </row>
    <row r="27" spans="1:7" ht="12.75">
      <c r="A27" s="18" t="s">
        <v>148</v>
      </c>
      <c r="B27" s="35">
        <v>4</v>
      </c>
      <c r="C27" s="24" t="s">
        <v>360</v>
      </c>
      <c r="E27" t="s">
        <v>139</v>
      </c>
      <c r="F27" s="35">
        <v>300</v>
      </c>
      <c r="G27" s="24">
        <f t="shared" si="1"/>
        <v>0.2802952443240213</v>
      </c>
    </row>
    <row r="28" spans="1:7" ht="12.75">
      <c r="A28" s="18" t="s">
        <v>330</v>
      </c>
      <c r="B28" s="35">
        <v>21955</v>
      </c>
      <c r="C28" s="24">
        <f t="shared" si="2"/>
        <v>20.51294029711296</v>
      </c>
      <c r="F28" s="35"/>
      <c r="G28" s="24"/>
    </row>
    <row r="29" spans="1:7" ht="12.75">
      <c r="A29" s="18" t="s">
        <v>331</v>
      </c>
      <c r="B29" s="35">
        <v>7590</v>
      </c>
      <c r="C29" s="24">
        <f t="shared" si="2"/>
        <v>7.091469681397739</v>
      </c>
      <c r="E29" t="s">
        <v>140</v>
      </c>
      <c r="F29" s="38">
        <v>32.5</v>
      </c>
      <c r="G29" s="24" t="s">
        <v>195</v>
      </c>
    </row>
    <row r="30" spans="1:7" ht="12.75">
      <c r="A30" s="16"/>
      <c r="B30" s="35"/>
      <c r="C30" s="24"/>
      <c r="F30" s="35"/>
      <c r="G30" s="24"/>
    </row>
    <row r="31" spans="1:7" ht="12.75">
      <c r="A31" s="17" t="s">
        <v>150</v>
      </c>
      <c r="B31" s="35"/>
      <c r="C31" s="24"/>
      <c r="E31" t="s">
        <v>8</v>
      </c>
      <c r="F31" s="35">
        <v>87625</v>
      </c>
      <c r="G31" s="24">
        <f aca="true" t="shared" si="3" ref="G31:G38">F31*100/F$11</f>
        <v>81.86956927964123</v>
      </c>
    </row>
    <row r="32" spans="1:7" ht="12.75">
      <c r="A32" s="18" t="s">
        <v>149</v>
      </c>
      <c r="B32" s="35">
        <v>97090</v>
      </c>
      <c r="C32" s="24">
        <f>B32*100/B$10</f>
        <v>90.71288423806409</v>
      </c>
      <c r="E32" t="s">
        <v>9</v>
      </c>
      <c r="F32" s="35">
        <v>41265</v>
      </c>
      <c r="G32" s="24">
        <f t="shared" si="3"/>
        <v>38.55461085676913</v>
      </c>
    </row>
    <row r="33" spans="1:7" ht="12.75">
      <c r="A33" s="18" t="s">
        <v>151</v>
      </c>
      <c r="B33" s="35">
        <v>9945</v>
      </c>
      <c r="C33" s="24">
        <f>B33*100/B$10</f>
        <v>9.291787349341305</v>
      </c>
      <c r="E33" t="s">
        <v>10</v>
      </c>
      <c r="F33" s="35">
        <v>46355</v>
      </c>
      <c r="G33" s="24">
        <f t="shared" si="3"/>
        <v>43.31028683546669</v>
      </c>
    </row>
    <row r="34" spans="1:7" ht="12.75">
      <c r="A34" s="18" t="s">
        <v>332</v>
      </c>
      <c r="B34" s="35">
        <v>7725</v>
      </c>
      <c r="C34" s="24">
        <f>B34*100/B$10</f>
        <v>7.217602541343549</v>
      </c>
      <c r="E34" t="s">
        <v>11</v>
      </c>
      <c r="F34" s="35">
        <v>82130</v>
      </c>
      <c r="G34" s="24">
        <f t="shared" si="3"/>
        <v>76.73549472110624</v>
      </c>
    </row>
    <row r="35" spans="1:7" ht="12.75">
      <c r="A35" s="16"/>
      <c r="B35" s="35"/>
      <c r="C35" s="24"/>
      <c r="E35" t="s">
        <v>13</v>
      </c>
      <c r="F35" s="35">
        <v>4630</v>
      </c>
      <c r="G35" s="24">
        <f t="shared" si="3"/>
        <v>4.325889937400729</v>
      </c>
    </row>
    <row r="36" spans="1:7" ht="12.75">
      <c r="A36" s="19" t="s">
        <v>152</v>
      </c>
      <c r="B36" s="35"/>
      <c r="C36" s="24"/>
      <c r="E36" t="s">
        <v>14</v>
      </c>
      <c r="F36" s="35">
        <v>3625</v>
      </c>
      <c r="G36" s="24">
        <f t="shared" si="3"/>
        <v>3.3869008689152573</v>
      </c>
    </row>
    <row r="37" spans="1:7" ht="12.75">
      <c r="A37" s="19" t="s">
        <v>175</v>
      </c>
      <c r="B37" s="34">
        <v>105280</v>
      </c>
      <c r="C37" s="31">
        <f aca="true" t="shared" si="4" ref="C37:C46">B37*100/B$37</f>
        <v>100</v>
      </c>
      <c r="E37" t="s">
        <v>12</v>
      </c>
      <c r="F37" s="35">
        <v>1215</v>
      </c>
      <c r="G37" s="24">
        <f t="shared" si="3"/>
        <v>1.1351957395122863</v>
      </c>
    </row>
    <row r="38" spans="1:7" ht="12.75">
      <c r="A38" s="20" t="s">
        <v>333</v>
      </c>
      <c r="B38" s="35">
        <v>7480</v>
      </c>
      <c r="C38" s="24">
        <f t="shared" si="4"/>
        <v>7.104863221884498</v>
      </c>
      <c r="E38" t="s">
        <v>10</v>
      </c>
      <c r="F38" s="35">
        <v>2415</v>
      </c>
      <c r="G38" s="24">
        <f t="shared" si="3"/>
        <v>2.2563767168083713</v>
      </c>
    </row>
    <row r="39" spans="1:7" ht="12.75">
      <c r="A39" s="20" t="s">
        <v>153</v>
      </c>
      <c r="B39" s="35">
        <v>97800</v>
      </c>
      <c r="C39" s="24">
        <f t="shared" si="4"/>
        <v>92.8951367781155</v>
      </c>
      <c r="F39" s="35"/>
      <c r="G39" s="24"/>
    </row>
    <row r="40" spans="1:7" ht="12.75">
      <c r="A40" s="20" t="s">
        <v>176</v>
      </c>
      <c r="B40" s="35">
        <v>44495</v>
      </c>
      <c r="C40" s="24">
        <f t="shared" si="4"/>
        <v>42.26348784194529</v>
      </c>
      <c r="E40" s="1" t="s">
        <v>171</v>
      </c>
      <c r="F40" s="35"/>
      <c r="G40" s="24"/>
    </row>
    <row r="41" spans="1:7" ht="12.75">
      <c r="A41" s="20" t="s">
        <v>154</v>
      </c>
      <c r="B41" s="35">
        <v>92205</v>
      </c>
      <c r="C41" s="24">
        <f t="shared" si="4"/>
        <v>87.58073708206688</v>
      </c>
      <c r="E41" s="1" t="s">
        <v>191</v>
      </c>
      <c r="F41" s="34">
        <v>92495</v>
      </c>
      <c r="G41" s="31">
        <f>F41*100/F$41</f>
        <v>100</v>
      </c>
    </row>
    <row r="42" spans="1:7" ht="12.75">
      <c r="A42" s="20" t="s">
        <v>176</v>
      </c>
      <c r="B42" s="44">
        <v>42925</v>
      </c>
      <c r="C42" s="24">
        <f t="shared" si="4"/>
        <v>40.772226443769</v>
      </c>
      <c r="E42" t="s">
        <v>15</v>
      </c>
      <c r="F42" s="35">
        <v>27645</v>
      </c>
      <c r="G42" s="24">
        <f aca="true" t="shared" si="5" ref="G42:G48">F42*100/F$41</f>
        <v>29.888102059570787</v>
      </c>
    </row>
    <row r="43" spans="1:7" ht="12.75">
      <c r="A43" s="20" t="s">
        <v>155</v>
      </c>
      <c r="B43" s="35">
        <v>3875</v>
      </c>
      <c r="C43" s="24">
        <f t="shared" si="4"/>
        <v>3.680661094224924</v>
      </c>
      <c r="E43" t="s">
        <v>127</v>
      </c>
      <c r="F43" s="35">
        <v>51620</v>
      </c>
      <c r="G43" s="24">
        <f t="shared" si="5"/>
        <v>55.80842207686902</v>
      </c>
    </row>
    <row r="44" spans="1:7" ht="12.75">
      <c r="A44" s="20" t="s">
        <v>176</v>
      </c>
      <c r="B44" s="35">
        <v>955</v>
      </c>
      <c r="C44" s="24">
        <f t="shared" si="4"/>
        <v>0.9071048632218845</v>
      </c>
      <c r="E44" t="s">
        <v>16</v>
      </c>
      <c r="F44" s="35">
        <v>2645</v>
      </c>
      <c r="G44" s="24">
        <f t="shared" si="5"/>
        <v>2.8596140331909834</v>
      </c>
    </row>
    <row r="45" spans="1:7" ht="12.75">
      <c r="A45" s="20" t="s">
        <v>156</v>
      </c>
      <c r="B45" s="35">
        <v>845</v>
      </c>
      <c r="C45" s="24">
        <f t="shared" si="4"/>
        <v>0.8026215805471124</v>
      </c>
      <c r="E45" t="s">
        <v>17</v>
      </c>
      <c r="F45" s="35">
        <v>2025</v>
      </c>
      <c r="G45" s="24">
        <f t="shared" si="5"/>
        <v>2.189307530136764</v>
      </c>
    </row>
    <row r="46" spans="1:7" ht="12.75">
      <c r="A46" s="20" t="s">
        <v>176</v>
      </c>
      <c r="B46" s="35">
        <v>340</v>
      </c>
      <c r="C46" s="24">
        <f t="shared" si="4"/>
        <v>0.3229483282674772</v>
      </c>
      <c r="E46" t="s">
        <v>18</v>
      </c>
      <c r="F46" s="35">
        <v>1820</v>
      </c>
      <c r="G46" s="24">
        <f t="shared" si="5"/>
        <v>1.9676739283204498</v>
      </c>
    </row>
    <row r="47" spans="1:7" ht="12.75">
      <c r="A47" s="16"/>
      <c r="B47" s="35"/>
      <c r="C47" s="24"/>
      <c r="E47" t="s">
        <v>19</v>
      </c>
      <c r="F47" s="35">
        <v>8560</v>
      </c>
      <c r="G47" s="24">
        <f t="shared" si="5"/>
        <v>9.254554300232446</v>
      </c>
    </row>
    <row r="48" spans="1:7" ht="12.75">
      <c r="A48" s="21" t="s">
        <v>157</v>
      </c>
      <c r="B48" s="35"/>
      <c r="C48" s="24"/>
      <c r="E48" t="s">
        <v>18</v>
      </c>
      <c r="F48" s="35">
        <v>5060</v>
      </c>
      <c r="G48" s="24">
        <f t="shared" si="5"/>
        <v>5.470565976539272</v>
      </c>
    </row>
    <row r="49" spans="1:7" ht="12.75">
      <c r="A49" s="21" t="s">
        <v>335</v>
      </c>
      <c r="B49" s="34">
        <v>107030</v>
      </c>
      <c r="C49" s="31">
        <f aca="true" t="shared" si="6" ref="C49:C60">B49*100/B$10</f>
        <v>100</v>
      </c>
      <c r="F49" s="35"/>
      <c r="G49" s="24"/>
    </row>
    <row r="50" spans="1:7" ht="12.75">
      <c r="A50" s="18" t="s">
        <v>334</v>
      </c>
      <c r="B50" s="35">
        <v>105690</v>
      </c>
      <c r="C50" s="24">
        <f t="shared" si="6"/>
        <v>98.7480145753527</v>
      </c>
      <c r="E50" s="1" t="s">
        <v>172</v>
      </c>
      <c r="F50" s="35"/>
      <c r="G50" s="24"/>
    </row>
    <row r="51" spans="1:7" ht="12.75">
      <c r="A51" s="18" t="s">
        <v>336</v>
      </c>
      <c r="B51" s="35">
        <v>38460</v>
      </c>
      <c r="C51" s="24">
        <f t="shared" si="6"/>
        <v>35.93385032233953</v>
      </c>
      <c r="E51" s="1" t="s">
        <v>173</v>
      </c>
      <c r="F51" s="35"/>
      <c r="G51" s="24"/>
    </row>
    <row r="52" spans="1:7" ht="12.75">
      <c r="A52" s="18" t="s">
        <v>337</v>
      </c>
      <c r="B52" s="35">
        <v>25720</v>
      </c>
      <c r="C52" s="24">
        <f t="shared" si="6"/>
        <v>24.030645613379427</v>
      </c>
      <c r="E52" s="1" t="s">
        <v>192</v>
      </c>
      <c r="F52" s="34">
        <v>1945</v>
      </c>
      <c r="G52" s="31">
        <f>F52*100/F52</f>
        <v>100</v>
      </c>
    </row>
    <row r="53" spans="1:7" ht="12.75">
      <c r="A53" s="18" t="s">
        <v>338</v>
      </c>
      <c r="B53" s="35">
        <v>24430</v>
      </c>
      <c r="C53" s="24">
        <f t="shared" si="6"/>
        <v>22.825376062786134</v>
      </c>
      <c r="E53" t="s">
        <v>174</v>
      </c>
      <c r="F53" s="35">
        <v>575</v>
      </c>
      <c r="G53" s="24">
        <f>F53*100/F52</f>
        <v>29.56298200514139</v>
      </c>
    </row>
    <row r="54" spans="1:7" ht="12.75">
      <c r="A54" s="18" t="s">
        <v>158</v>
      </c>
      <c r="B54" s="35">
        <v>16880</v>
      </c>
      <c r="C54" s="24">
        <f t="shared" si="6"/>
        <v>15.771279080631599</v>
      </c>
      <c r="F54" s="35"/>
      <c r="G54" s="24"/>
    </row>
    <row r="55" spans="1:10" ht="12.75">
      <c r="A55" s="18" t="s">
        <v>339</v>
      </c>
      <c r="B55" s="35">
        <v>8220</v>
      </c>
      <c r="C55" s="24">
        <f t="shared" si="6"/>
        <v>7.680089694478184</v>
      </c>
      <c r="E55" s="1" t="s">
        <v>177</v>
      </c>
      <c r="F55" s="35"/>
      <c r="G55" s="24"/>
      <c r="J55" s="45" t="s">
        <v>361</v>
      </c>
    </row>
    <row r="56" spans="1:7" ht="12.75">
      <c r="A56" s="18" t="s">
        <v>159</v>
      </c>
      <c r="B56" s="35">
        <v>1780</v>
      </c>
      <c r="C56" s="24">
        <f t="shared" si="6"/>
        <v>1.6630851163225264</v>
      </c>
      <c r="E56" s="1" t="s">
        <v>178</v>
      </c>
      <c r="F56" s="35"/>
      <c r="G56" s="24"/>
    </row>
    <row r="57" spans="1:7" ht="12.75">
      <c r="A57" s="18" t="s">
        <v>340</v>
      </c>
      <c r="B57" s="35">
        <v>8860</v>
      </c>
      <c r="C57" s="24">
        <f t="shared" si="6"/>
        <v>8.27805288236943</v>
      </c>
      <c r="E57" s="1" t="s">
        <v>179</v>
      </c>
      <c r="F57" s="34">
        <v>35035</v>
      </c>
      <c r="G57" s="31">
        <f aca="true" t="shared" si="7" ref="G57:G62">F57*100/F$57</f>
        <v>100</v>
      </c>
    </row>
    <row r="58" spans="1:7" ht="12.75">
      <c r="A58" s="18" t="s">
        <v>160</v>
      </c>
      <c r="B58" s="35">
        <v>2540</v>
      </c>
      <c r="C58" s="24">
        <f t="shared" si="6"/>
        <v>2.3731664019433802</v>
      </c>
      <c r="E58" t="s">
        <v>20</v>
      </c>
      <c r="F58" s="35">
        <v>730</v>
      </c>
      <c r="G58" s="24">
        <f t="shared" si="7"/>
        <v>2.0836306550592263</v>
      </c>
    </row>
    <row r="59" spans="1:7" ht="12.75">
      <c r="A59" s="18" t="s">
        <v>341</v>
      </c>
      <c r="B59" s="35">
        <v>1340</v>
      </c>
      <c r="C59" s="24">
        <f t="shared" si="6"/>
        <v>1.2519854246472952</v>
      </c>
      <c r="E59" t="s">
        <v>21</v>
      </c>
      <c r="F59" s="35">
        <v>930</v>
      </c>
      <c r="G59" s="24">
        <f t="shared" si="7"/>
        <v>2.654488368774083</v>
      </c>
    </row>
    <row r="60" spans="1:7" ht="12.75">
      <c r="A60" s="18" t="s">
        <v>161</v>
      </c>
      <c r="B60" s="35">
        <v>320</v>
      </c>
      <c r="C60" s="24">
        <f t="shared" si="6"/>
        <v>0.29898159394562274</v>
      </c>
      <c r="E60" t="s">
        <v>180</v>
      </c>
      <c r="F60" s="35">
        <v>10965</v>
      </c>
      <c r="G60" s="24">
        <f t="shared" si="7"/>
        <v>31.29727415441701</v>
      </c>
    </row>
    <row r="61" spans="1:7" ht="12.75">
      <c r="A61" s="18" t="s">
        <v>162</v>
      </c>
      <c r="B61" s="35">
        <v>1020</v>
      </c>
      <c r="C61" s="24">
        <f>B61*100/B$10</f>
        <v>0.9530038307016724</v>
      </c>
      <c r="E61" t="s">
        <v>22</v>
      </c>
      <c r="F61" s="35">
        <v>7115</v>
      </c>
      <c r="G61" s="24">
        <f t="shared" si="7"/>
        <v>20.30826316540602</v>
      </c>
    </row>
    <row r="62" spans="1:7" ht="12.75">
      <c r="A62" s="18"/>
      <c r="B62" s="35"/>
      <c r="C62" s="24"/>
      <c r="E62" t="s">
        <v>181</v>
      </c>
      <c r="F62" s="35">
        <v>15290</v>
      </c>
      <c r="G62" s="24">
        <f t="shared" si="7"/>
        <v>43.64207221350078</v>
      </c>
    </row>
    <row r="63" spans="1:7" ht="12.75">
      <c r="A63" s="21" t="s">
        <v>163</v>
      </c>
      <c r="B63" s="35"/>
      <c r="C63" s="24"/>
      <c r="F63" s="35"/>
      <c r="G63" s="24"/>
    </row>
    <row r="64" spans="1:7" ht="14.25">
      <c r="A64" s="17" t="s">
        <v>306</v>
      </c>
      <c r="B64" s="34">
        <v>38460</v>
      </c>
      <c r="C64" s="31">
        <f aca="true" t="shared" si="8" ref="C64:C73">B64*100/B$64</f>
        <v>100</v>
      </c>
      <c r="E64" s="1" t="s">
        <v>182</v>
      </c>
      <c r="F64" s="35"/>
      <c r="G64" s="24"/>
    </row>
    <row r="65" spans="1:7" ht="12.75">
      <c r="A65" s="18" t="s">
        <v>164</v>
      </c>
      <c r="B65" s="35">
        <v>27350</v>
      </c>
      <c r="C65" s="24">
        <f t="shared" si="8"/>
        <v>71.11284451378054</v>
      </c>
      <c r="E65" s="1" t="s">
        <v>193</v>
      </c>
      <c r="F65" s="34">
        <v>74050</v>
      </c>
      <c r="G65" s="31">
        <f>F65*100/F$65</f>
        <v>100</v>
      </c>
    </row>
    <row r="66" spans="1:7" ht="12.75">
      <c r="A66" s="18" t="s">
        <v>165</v>
      </c>
      <c r="B66" s="35">
        <v>17715</v>
      </c>
      <c r="C66" s="24">
        <f t="shared" si="8"/>
        <v>46.060842433697346</v>
      </c>
      <c r="E66" t="s">
        <v>23</v>
      </c>
      <c r="F66" s="35">
        <v>3360</v>
      </c>
      <c r="G66" s="24">
        <f aca="true" t="shared" si="9" ref="G66:G72">F66*100/F$65</f>
        <v>4.537474679270763</v>
      </c>
    </row>
    <row r="67" spans="1:7" ht="12.75">
      <c r="A67" s="18" t="s">
        <v>166</v>
      </c>
      <c r="B67" s="35">
        <v>20525</v>
      </c>
      <c r="C67" s="24">
        <f t="shared" si="8"/>
        <v>53.36713468538741</v>
      </c>
      <c r="E67" t="s">
        <v>183</v>
      </c>
      <c r="F67" s="35">
        <v>5860</v>
      </c>
      <c r="G67" s="24">
        <f t="shared" si="9"/>
        <v>7.913571910871033</v>
      </c>
    </row>
    <row r="68" spans="1:7" ht="12.75">
      <c r="A68" s="18" t="s">
        <v>165</v>
      </c>
      <c r="B68" s="35">
        <v>13755</v>
      </c>
      <c r="C68" s="24">
        <f t="shared" si="8"/>
        <v>35.76443057722309</v>
      </c>
      <c r="E68" t="s">
        <v>184</v>
      </c>
      <c r="F68" s="35">
        <v>11840</v>
      </c>
      <c r="G68" s="24">
        <f t="shared" si="9"/>
        <v>15.989196488858878</v>
      </c>
    </row>
    <row r="69" spans="1:7" ht="12.75">
      <c r="A69" s="18" t="s">
        <v>167</v>
      </c>
      <c r="B69" s="35">
        <v>4810</v>
      </c>
      <c r="C69" s="24">
        <f t="shared" si="8"/>
        <v>12.5065002600104</v>
      </c>
      <c r="E69" t="s">
        <v>24</v>
      </c>
      <c r="F69" s="35">
        <v>14680</v>
      </c>
      <c r="G69" s="24">
        <f t="shared" si="9"/>
        <v>19.824442943956786</v>
      </c>
    </row>
    <row r="70" spans="1:7" ht="12.75">
      <c r="A70" s="18" t="s">
        <v>165</v>
      </c>
      <c r="B70" s="35">
        <v>3075</v>
      </c>
      <c r="C70" s="24">
        <f t="shared" si="8"/>
        <v>7.995319812792512</v>
      </c>
      <c r="E70" t="s">
        <v>25</v>
      </c>
      <c r="F70" s="35">
        <v>6300</v>
      </c>
      <c r="G70" s="24">
        <f t="shared" si="9"/>
        <v>8.50776502363268</v>
      </c>
    </row>
    <row r="71" spans="1:7" ht="12.75">
      <c r="A71" s="18" t="s">
        <v>168</v>
      </c>
      <c r="B71" s="35">
        <v>11110</v>
      </c>
      <c r="C71" s="24">
        <f t="shared" si="8"/>
        <v>28.88715548621945</v>
      </c>
      <c r="E71" t="s">
        <v>26</v>
      </c>
      <c r="F71" s="35">
        <v>18435</v>
      </c>
      <c r="G71" s="24">
        <f t="shared" si="9"/>
        <v>24.895340985820393</v>
      </c>
    </row>
    <row r="72" spans="1:7" ht="12.75">
      <c r="A72" s="18" t="s">
        <v>169</v>
      </c>
      <c r="B72" s="35">
        <v>8005</v>
      </c>
      <c r="C72" s="24">
        <f t="shared" si="8"/>
        <v>20.81383255330213</v>
      </c>
      <c r="E72" t="s">
        <v>185</v>
      </c>
      <c r="F72" s="35">
        <v>13580</v>
      </c>
      <c r="G72" s="24">
        <f t="shared" si="9"/>
        <v>18.33896016205267</v>
      </c>
    </row>
    <row r="73" spans="1:7" ht="12.75">
      <c r="A73" s="18" t="s">
        <v>170</v>
      </c>
      <c r="B73" s="35">
        <v>655</v>
      </c>
      <c r="C73" s="24">
        <f t="shared" si="8"/>
        <v>1.703068122724909</v>
      </c>
      <c r="F73" s="35"/>
      <c r="G73" s="24"/>
    </row>
    <row r="74" spans="1:7" ht="12.75">
      <c r="A74" s="16"/>
      <c r="B74" s="42"/>
      <c r="C74" s="26"/>
      <c r="E74" t="s">
        <v>186</v>
      </c>
      <c r="F74" s="42" t="s">
        <v>195</v>
      </c>
      <c r="G74" s="43">
        <f>SUM(F68:F72)*100/F65</f>
        <v>87.5557056043214</v>
      </c>
    </row>
    <row r="75" spans="1:7" ht="12.75">
      <c r="A75" s="15" t="s">
        <v>188</v>
      </c>
      <c r="B75" s="35"/>
      <c r="C75" s="24"/>
      <c r="E75" t="s">
        <v>187</v>
      </c>
      <c r="F75" s="42" t="s">
        <v>195</v>
      </c>
      <c r="G75" s="43">
        <f>(F71+F72)*100/F65</f>
        <v>43.23430114787306</v>
      </c>
    </row>
    <row r="76" spans="1:7" ht="12.75">
      <c r="A76" s="15" t="s">
        <v>194</v>
      </c>
      <c r="B76" s="34">
        <v>105280</v>
      </c>
      <c r="C76" s="31">
        <f>B76*100/B$37</f>
        <v>100</v>
      </c>
      <c r="F76" s="35"/>
      <c r="G76" s="24"/>
    </row>
    <row r="77" spans="1:7" ht="12.75">
      <c r="A77" s="16" t="s">
        <v>342</v>
      </c>
      <c r="B77" s="35">
        <v>26330</v>
      </c>
      <c r="C77" s="24">
        <f aca="true" t="shared" si="10" ref="C77:C83">B77*100/B$37</f>
        <v>25.00949848024316</v>
      </c>
      <c r="E77" s="28" t="s">
        <v>221</v>
      </c>
      <c r="F77" s="35"/>
      <c r="G77" s="24"/>
    </row>
    <row r="78" spans="1:7" ht="12.75">
      <c r="A78" s="16" t="s">
        <v>189</v>
      </c>
      <c r="B78" s="35">
        <v>42710</v>
      </c>
      <c r="C78" s="24">
        <f t="shared" si="10"/>
        <v>40.568009118541035</v>
      </c>
      <c r="E78" s="28" t="s">
        <v>249</v>
      </c>
      <c r="F78" s="34">
        <v>87350</v>
      </c>
      <c r="G78" s="31">
        <f>F78*100/F$78</f>
        <v>100</v>
      </c>
    </row>
    <row r="79" spans="1:7" ht="12.75">
      <c r="A79" s="16" t="s">
        <v>343</v>
      </c>
      <c r="B79" s="35">
        <v>26180</v>
      </c>
      <c r="C79" s="24">
        <f t="shared" si="10"/>
        <v>24.867021276595743</v>
      </c>
      <c r="E79" s="29" t="s">
        <v>27</v>
      </c>
      <c r="F79" s="35">
        <v>1655</v>
      </c>
      <c r="G79" s="24">
        <f>F79*100/F$78</f>
        <v>1.8946765884373211</v>
      </c>
    </row>
    <row r="80" spans="1:7" ht="12.75">
      <c r="A80" s="16" t="s">
        <v>344</v>
      </c>
      <c r="B80" s="35">
        <v>16530</v>
      </c>
      <c r="C80" s="24">
        <f t="shared" si="10"/>
        <v>15.700987841945288</v>
      </c>
      <c r="E80" s="29"/>
      <c r="F80" s="35"/>
      <c r="G80" s="24"/>
    </row>
    <row r="81" spans="1:7" ht="12.75">
      <c r="A81" s="16" t="s">
        <v>345</v>
      </c>
      <c r="B81" s="35">
        <v>7850</v>
      </c>
      <c r="C81" s="24">
        <f t="shared" si="10"/>
        <v>7.456306990881459</v>
      </c>
      <c r="E81" s="29"/>
      <c r="F81" s="35"/>
      <c r="G81" s="24"/>
    </row>
    <row r="82" spans="1:7" ht="12.75">
      <c r="A82" s="16" t="s">
        <v>346</v>
      </c>
      <c r="B82" s="35">
        <v>8685</v>
      </c>
      <c r="C82" s="24">
        <f t="shared" si="10"/>
        <v>8.24943009118541</v>
      </c>
      <c r="E82" s="29"/>
      <c r="F82" s="35"/>
      <c r="G82" s="24"/>
    </row>
    <row r="83" spans="1:7" ht="13.5" thickBot="1">
      <c r="A83" s="25" t="s">
        <v>347</v>
      </c>
      <c r="B83" s="36">
        <v>36235</v>
      </c>
      <c r="C83" s="37">
        <f t="shared" si="10"/>
        <v>34.41774316109422</v>
      </c>
      <c r="D83" s="39"/>
      <c r="E83" s="30"/>
      <c r="F83" s="36"/>
      <c r="G83" s="37"/>
    </row>
    <row r="84" ht="13.5" thickTop="1">
      <c r="A84" s="45" t="s">
        <v>361</v>
      </c>
    </row>
    <row r="85" ht="12.75">
      <c r="A85" s="33" t="s">
        <v>196</v>
      </c>
    </row>
    <row r="86" ht="12.75">
      <c r="A86" t="s">
        <v>197</v>
      </c>
    </row>
    <row r="87" ht="12.75">
      <c r="A87" t="s">
        <v>295</v>
      </c>
    </row>
    <row r="88" ht="14.25">
      <c r="A88" s="32" t="s">
        <v>359</v>
      </c>
    </row>
    <row r="89" ht="14.25">
      <c r="A89" s="32" t="s">
        <v>128</v>
      </c>
    </row>
    <row r="90" ht="12.75">
      <c r="A90" t="s">
        <v>198</v>
      </c>
    </row>
  </sheetData>
  <printOptions/>
  <pageMargins left="0.65" right="0.75" top="0.47" bottom="0.23" header="0.45" footer="0.24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48" customWidth="1"/>
    <col min="2" max="2" width="12.8515625" style="48" customWidth="1"/>
    <col min="3" max="3" width="8.57421875" style="48" customWidth="1"/>
    <col min="4" max="4" width="0.71875" style="48" customWidth="1"/>
    <col min="5" max="5" width="45.7109375" style="48" customWidth="1"/>
    <col min="6" max="6" width="12.8515625" style="48" customWidth="1"/>
    <col min="7" max="7" width="8.421875" style="48" customWidth="1"/>
    <col min="8" max="16384" width="9.140625" style="48" customWidth="1"/>
  </cols>
  <sheetData>
    <row r="1" ht="12.75">
      <c r="A1" s="46" t="s">
        <v>362</v>
      </c>
    </row>
    <row r="2" ht="15.75">
      <c r="A2" s="49" t="s">
        <v>313</v>
      </c>
    </row>
    <row r="3" ht="14.25">
      <c r="A3" s="50" t="s">
        <v>358</v>
      </c>
    </row>
    <row r="4" ht="12.75">
      <c r="A4" s="48" t="s">
        <v>305</v>
      </c>
    </row>
    <row r="6" ht="13.5" thickBot="1">
      <c r="A6" s="51" t="s">
        <v>356</v>
      </c>
    </row>
    <row r="7" spans="1:7" ht="13.5" thickTop="1">
      <c r="A7" s="52"/>
      <c r="B7" s="53"/>
      <c r="C7" s="54"/>
      <c r="D7" s="55"/>
      <c r="E7" s="56"/>
      <c r="F7" s="53"/>
      <c r="G7" s="54"/>
    </row>
    <row r="8" spans="1:7" ht="12.75">
      <c r="A8" s="57" t="s">
        <v>135</v>
      </c>
      <c r="B8" s="58" t="s">
        <v>136</v>
      </c>
      <c r="C8" s="59" t="s">
        <v>137</v>
      </c>
      <c r="D8" s="60"/>
      <c r="E8" s="61" t="s">
        <v>135</v>
      </c>
      <c r="F8" s="58" t="s">
        <v>136</v>
      </c>
      <c r="G8" s="59" t="s">
        <v>137</v>
      </c>
    </row>
    <row r="9" spans="1:7" ht="12.75">
      <c r="A9" s="62"/>
      <c r="B9" s="63"/>
      <c r="C9" s="64"/>
      <c r="F9" s="65"/>
      <c r="G9" s="64"/>
    </row>
    <row r="10" spans="1:7" ht="12.75">
      <c r="A10" s="66" t="s">
        <v>199</v>
      </c>
      <c r="B10" s="67"/>
      <c r="C10" s="68"/>
      <c r="E10" s="69" t="s">
        <v>220</v>
      </c>
      <c r="F10" s="70"/>
      <c r="G10" s="68"/>
    </row>
    <row r="11" spans="1:7" ht="12.75">
      <c r="A11" s="66" t="s">
        <v>241</v>
      </c>
      <c r="B11" s="71">
        <v>91005</v>
      </c>
      <c r="C11" s="72">
        <f>B11*100/B$11</f>
        <v>100</v>
      </c>
      <c r="E11" s="69" t="s">
        <v>248</v>
      </c>
      <c r="F11" s="71">
        <v>51960</v>
      </c>
      <c r="G11" s="72">
        <f>F11*100/F$11</f>
        <v>100</v>
      </c>
    </row>
    <row r="12" spans="1:7" ht="12.75">
      <c r="A12" s="47" t="s">
        <v>28</v>
      </c>
      <c r="B12" s="70">
        <v>57330</v>
      </c>
      <c r="C12" s="68">
        <f>B12*100/B$11</f>
        <v>62.99653865172243</v>
      </c>
      <c r="E12" s="50" t="s">
        <v>54</v>
      </c>
      <c r="F12" s="73">
        <v>35985</v>
      </c>
      <c r="G12" s="74">
        <f aca="true" t="shared" si="0" ref="G12:G17">F12*100/F$11</f>
        <v>69.25519630484989</v>
      </c>
    </row>
    <row r="13" spans="1:7" ht="12.75">
      <c r="A13" s="47" t="s">
        <v>200</v>
      </c>
      <c r="B13" s="70">
        <v>57060</v>
      </c>
      <c r="C13" s="68">
        <f>B13*100/B$11</f>
        <v>62.69985165650239</v>
      </c>
      <c r="E13" s="48" t="s">
        <v>55</v>
      </c>
      <c r="F13" s="70">
        <v>7255</v>
      </c>
      <c r="G13" s="68">
        <f t="shared" si="0"/>
        <v>13.962663587374903</v>
      </c>
    </row>
    <row r="14" spans="1:7" ht="12.75">
      <c r="A14" s="47" t="s">
        <v>29</v>
      </c>
      <c r="B14" s="70">
        <v>53085</v>
      </c>
      <c r="C14" s="68">
        <f>B14*100/B$11</f>
        <v>58.331959782429536</v>
      </c>
      <c r="E14" s="50" t="s">
        <v>287</v>
      </c>
      <c r="F14" s="73">
        <v>4450</v>
      </c>
      <c r="G14" s="74">
        <f t="shared" si="0"/>
        <v>8.564280215550424</v>
      </c>
    </row>
    <row r="15" spans="1:7" ht="12.75">
      <c r="A15" s="47" t="s">
        <v>30</v>
      </c>
      <c r="B15" s="70">
        <v>3975</v>
      </c>
      <c r="C15" s="68">
        <f>B15*100/B$11</f>
        <v>4.367891874072853</v>
      </c>
      <c r="E15" s="48" t="s">
        <v>56</v>
      </c>
      <c r="F15" s="70">
        <v>1820</v>
      </c>
      <c r="G15" s="68">
        <f t="shared" si="0"/>
        <v>3.5026943802925325</v>
      </c>
    </row>
    <row r="16" spans="1:7" ht="12.75">
      <c r="A16" s="47" t="s">
        <v>201</v>
      </c>
      <c r="B16" s="70" t="s">
        <v>195</v>
      </c>
      <c r="C16" s="68">
        <f>B15*100/B13</f>
        <v>6.966351209253418</v>
      </c>
      <c r="E16" s="48" t="s">
        <v>57</v>
      </c>
      <c r="F16" s="70">
        <v>745</v>
      </c>
      <c r="G16" s="68">
        <f t="shared" si="0"/>
        <v>1.4337952270977674</v>
      </c>
    </row>
    <row r="17" spans="1:7" ht="12.75">
      <c r="A17" s="47" t="s">
        <v>31</v>
      </c>
      <c r="B17" s="70">
        <v>270</v>
      </c>
      <c r="C17" s="68">
        <f>B17*100/B$11</f>
        <v>0.2966869952200429</v>
      </c>
      <c r="E17" s="48" t="s">
        <v>58</v>
      </c>
      <c r="F17" s="70">
        <v>1710</v>
      </c>
      <c r="G17" s="68">
        <f t="shared" si="0"/>
        <v>3.2909930715935336</v>
      </c>
    </row>
    <row r="18" spans="1:7" ht="12.75">
      <c r="A18" s="47" t="s">
        <v>32</v>
      </c>
      <c r="B18" s="70">
        <v>33675</v>
      </c>
      <c r="C18" s="68">
        <f>B18*100/B$11</f>
        <v>37.00346134827757</v>
      </c>
      <c r="E18" s="48" t="s">
        <v>302</v>
      </c>
      <c r="F18" s="75">
        <v>28</v>
      </c>
      <c r="G18" s="68" t="s">
        <v>195</v>
      </c>
    </row>
    <row r="19" spans="1:7" ht="12.75">
      <c r="A19" s="47"/>
      <c r="B19" s="70"/>
      <c r="C19" s="68"/>
      <c r="F19" s="70"/>
      <c r="G19" s="68"/>
    </row>
    <row r="20" spans="1:7" ht="12.75">
      <c r="A20" s="66" t="s">
        <v>242</v>
      </c>
      <c r="B20" s="71">
        <v>48060</v>
      </c>
      <c r="C20" s="72">
        <f>B20*100/B$20</f>
        <v>100</v>
      </c>
      <c r="E20" s="69" t="s">
        <v>224</v>
      </c>
      <c r="F20" s="71"/>
      <c r="G20" s="72"/>
    </row>
    <row r="21" spans="1:7" ht="14.25">
      <c r="A21" s="47" t="s">
        <v>33</v>
      </c>
      <c r="B21" s="70">
        <v>25335</v>
      </c>
      <c r="C21" s="68">
        <f>B21*100/B$20</f>
        <v>52.71535580524345</v>
      </c>
      <c r="E21" s="69" t="s">
        <v>314</v>
      </c>
      <c r="F21" s="71">
        <v>38460</v>
      </c>
      <c r="G21" s="72">
        <f>F21*100/F$21</f>
        <v>100</v>
      </c>
    </row>
    <row r="22" spans="1:7" ht="12.75">
      <c r="A22" s="47" t="s">
        <v>200</v>
      </c>
      <c r="B22" s="70">
        <v>25310</v>
      </c>
      <c r="C22" s="68">
        <f>B22*100/B$20</f>
        <v>52.66333749479817</v>
      </c>
      <c r="E22" s="48" t="s">
        <v>225</v>
      </c>
      <c r="F22" s="70">
        <v>4690</v>
      </c>
      <c r="G22" s="68">
        <f aca="true" t="shared" si="1" ref="G22:G31">F22*100/F$21</f>
        <v>12.19448777951118</v>
      </c>
    </row>
    <row r="23" spans="1:7" ht="12.75">
      <c r="A23" s="47" t="s">
        <v>34</v>
      </c>
      <c r="B23" s="70">
        <v>23120</v>
      </c>
      <c r="C23" s="68">
        <f>B23*100/B$20</f>
        <v>48.10653349979193</v>
      </c>
      <c r="E23" s="48" t="s">
        <v>226</v>
      </c>
      <c r="F23" s="70">
        <v>2200</v>
      </c>
      <c r="G23" s="68">
        <f t="shared" si="1"/>
        <v>5.720228809152366</v>
      </c>
    </row>
    <row r="24" spans="1:7" ht="12.75">
      <c r="A24" s="47"/>
      <c r="B24" s="70"/>
      <c r="C24" s="68"/>
      <c r="E24" s="48" t="s">
        <v>227</v>
      </c>
      <c r="F24" s="70">
        <v>4660</v>
      </c>
      <c r="G24" s="68">
        <f t="shared" si="1"/>
        <v>12.116484659386375</v>
      </c>
    </row>
    <row r="25" spans="1:7" ht="12.75">
      <c r="A25" s="66" t="s">
        <v>243</v>
      </c>
      <c r="B25" s="71">
        <v>2370</v>
      </c>
      <c r="C25" s="72">
        <f>B25*100/B$25</f>
        <v>100</v>
      </c>
      <c r="E25" s="48" t="s">
        <v>228</v>
      </c>
      <c r="F25" s="70">
        <v>4875</v>
      </c>
      <c r="G25" s="68">
        <f t="shared" si="1"/>
        <v>12.675507020280811</v>
      </c>
    </row>
    <row r="26" spans="1:7" ht="12.75">
      <c r="A26" s="47" t="s">
        <v>35</v>
      </c>
      <c r="B26" s="70">
        <v>800</v>
      </c>
      <c r="C26" s="68">
        <f>B26*100/B$25</f>
        <v>33.755274261603375</v>
      </c>
      <c r="E26" s="48" t="s">
        <v>229</v>
      </c>
      <c r="F26" s="70">
        <v>6165</v>
      </c>
      <c r="G26" s="68">
        <f t="shared" si="1"/>
        <v>16.029641185647424</v>
      </c>
    </row>
    <row r="27" spans="1:7" ht="12.75">
      <c r="A27" s="47"/>
      <c r="B27" s="70"/>
      <c r="C27" s="68"/>
      <c r="E27" s="48" t="s">
        <v>230</v>
      </c>
      <c r="F27" s="70">
        <v>7275</v>
      </c>
      <c r="G27" s="68">
        <f t="shared" si="1"/>
        <v>18.91575663026521</v>
      </c>
    </row>
    <row r="28" spans="1:7" ht="12.75">
      <c r="A28" s="66" t="s">
        <v>202</v>
      </c>
      <c r="B28" s="70"/>
      <c r="C28" s="68"/>
      <c r="E28" s="48" t="s">
        <v>231</v>
      </c>
      <c r="F28" s="70">
        <v>3970</v>
      </c>
      <c r="G28" s="68">
        <f t="shared" si="1"/>
        <v>10.32241289651586</v>
      </c>
    </row>
    <row r="29" spans="1:7" ht="12.75">
      <c r="A29" s="66" t="s">
        <v>244</v>
      </c>
      <c r="B29" s="71">
        <v>53085</v>
      </c>
      <c r="C29" s="72">
        <f>B29*100/B$29</f>
        <v>100</v>
      </c>
      <c r="E29" s="48" t="s">
        <v>232</v>
      </c>
      <c r="F29" s="70">
        <v>2700</v>
      </c>
      <c r="G29" s="68">
        <f t="shared" si="1"/>
        <v>7.02028081123245</v>
      </c>
    </row>
    <row r="30" spans="1:7" ht="12.75">
      <c r="A30" s="66" t="s">
        <v>203</v>
      </c>
      <c r="B30" s="70"/>
      <c r="C30" s="68"/>
      <c r="E30" s="48" t="s">
        <v>233</v>
      </c>
      <c r="F30" s="70">
        <v>945</v>
      </c>
      <c r="G30" s="68">
        <f t="shared" si="1"/>
        <v>2.4570982839313573</v>
      </c>
    </row>
    <row r="31" spans="1:7" ht="12.75">
      <c r="A31" s="47" t="s">
        <v>204</v>
      </c>
      <c r="B31" s="70">
        <v>21675</v>
      </c>
      <c r="C31" s="68">
        <f>B31*100/B$29</f>
        <v>40.83074314778186</v>
      </c>
      <c r="E31" s="48" t="s">
        <v>234</v>
      </c>
      <c r="F31" s="70">
        <v>990</v>
      </c>
      <c r="G31" s="68">
        <f t="shared" si="1"/>
        <v>2.574102964118565</v>
      </c>
    </row>
    <row r="32" spans="1:7" ht="12.75">
      <c r="A32" s="47" t="s">
        <v>205</v>
      </c>
      <c r="B32" s="70">
        <v>7790</v>
      </c>
      <c r="C32" s="68">
        <f>B32*100/B$29</f>
        <v>14.67457850616935</v>
      </c>
      <c r="E32" s="48" t="s">
        <v>132</v>
      </c>
      <c r="F32" s="70">
        <v>40776</v>
      </c>
      <c r="G32" s="68" t="s">
        <v>195</v>
      </c>
    </row>
    <row r="33" spans="1:7" ht="12.75">
      <c r="A33" s="47" t="s">
        <v>206</v>
      </c>
      <c r="B33" s="70">
        <v>14560</v>
      </c>
      <c r="C33" s="68">
        <f>B33*100/B$29</f>
        <v>27.427710275972498</v>
      </c>
      <c r="F33" s="70"/>
      <c r="G33" s="68"/>
    </row>
    <row r="34" spans="1:7" ht="12.75">
      <c r="A34" s="47" t="s">
        <v>36</v>
      </c>
      <c r="B34" s="70">
        <v>180</v>
      </c>
      <c r="C34" s="68">
        <f>B34*100/B$29</f>
        <v>0.3390788358293303</v>
      </c>
      <c r="E34" s="48" t="s">
        <v>59</v>
      </c>
      <c r="F34" s="70">
        <v>34405</v>
      </c>
      <c r="G34" s="68">
        <f>F34*100/F$21</f>
        <v>89.45657826313052</v>
      </c>
    </row>
    <row r="35" spans="1:7" ht="12.75">
      <c r="A35" s="47" t="s">
        <v>207</v>
      </c>
      <c r="B35" s="70"/>
      <c r="C35" s="68"/>
      <c r="E35" s="48" t="s">
        <v>296</v>
      </c>
      <c r="F35" s="70">
        <v>56949</v>
      </c>
      <c r="G35" s="68" t="s">
        <v>195</v>
      </c>
    </row>
    <row r="36" spans="1:7" ht="12.75">
      <c r="A36" s="47" t="s">
        <v>208</v>
      </c>
      <c r="B36" s="70">
        <v>3675</v>
      </c>
      <c r="C36" s="68">
        <f>B36*100/B$29</f>
        <v>6.922859564848827</v>
      </c>
      <c r="E36" s="48" t="s">
        <v>130</v>
      </c>
      <c r="F36" s="70">
        <v>2480</v>
      </c>
      <c r="G36" s="68">
        <f>F36*100/F$21</f>
        <v>6.4482579303172125</v>
      </c>
    </row>
    <row r="37" spans="1:7" ht="12.75">
      <c r="A37" s="47" t="s">
        <v>209</v>
      </c>
      <c r="B37" s="70"/>
      <c r="C37" s="68"/>
      <c r="E37" s="48" t="s">
        <v>297</v>
      </c>
      <c r="F37" s="70">
        <v>8425</v>
      </c>
      <c r="G37" s="68" t="s">
        <v>195</v>
      </c>
    </row>
    <row r="38" spans="1:7" ht="12.75">
      <c r="A38" s="47" t="s">
        <v>37</v>
      </c>
      <c r="B38" s="70">
        <v>5200</v>
      </c>
      <c r="C38" s="68">
        <f>B38*100/B$29</f>
        <v>9.79561081284732</v>
      </c>
      <c r="E38" s="48" t="s">
        <v>131</v>
      </c>
      <c r="F38" s="70">
        <v>785</v>
      </c>
      <c r="G38" s="68">
        <f>F38*100/F$21</f>
        <v>2.0410816432657306</v>
      </c>
    </row>
    <row r="39" spans="1:7" ht="12.75">
      <c r="A39" s="47"/>
      <c r="B39" s="70"/>
      <c r="C39" s="68"/>
      <c r="E39" s="48" t="s">
        <v>298</v>
      </c>
      <c r="F39" s="70">
        <v>6106</v>
      </c>
      <c r="G39" s="68" t="s">
        <v>195</v>
      </c>
    </row>
    <row r="40" spans="1:7" ht="12.75">
      <c r="A40" s="66" t="s">
        <v>210</v>
      </c>
      <c r="B40" s="70"/>
      <c r="C40" s="68"/>
      <c r="E40" s="48" t="s">
        <v>235</v>
      </c>
      <c r="F40" s="70">
        <v>915</v>
      </c>
      <c r="G40" s="68">
        <f>F40*100/F$21</f>
        <v>2.3790951638065523</v>
      </c>
    </row>
    <row r="41" spans="1:7" ht="12.75">
      <c r="A41" s="47" t="s">
        <v>211</v>
      </c>
      <c r="B41" s="70">
        <v>495</v>
      </c>
      <c r="C41" s="68">
        <f aca="true" t="shared" si="2" ref="C41:C47">B41*100/B$29</f>
        <v>0.9324667985306584</v>
      </c>
      <c r="E41" s="48" t="s">
        <v>299</v>
      </c>
      <c r="F41" s="70">
        <v>3028</v>
      </c>
      <c r="G41" s="68" t="s">
        <v>195</v>
      </c>
    </row>
    <row r="42" spans="1:7" ht="12.75">
      <c r="A42" s="47" t="s">
        <v>38</v>
      </c>
      <c r="B42" s="70">
        <v>2595</v>
      </c>
      <c r="C42" s="68">
        <f t="shared" si="2"/>
        <v>4.888386549872846</v>
      </c>
      <c r="E42" s="48" t="s">
        <v>236</v>
      </c>
      <c r="F42" s="70">
        <v>1285</v>
      </c>
      <c r="G42" s="68">
        <f>F42*100/F$21</f>
        <v>3.341133645345814</v>
      </c>
    </row>
    <row r="43" spans="1:7" ht="12.75">
      <c r="A43" s="47" t="s">
        <v>39</v>
      </c>
      <c r="B43" s="70">
        <v>5855</v>
      </c>
      <c r="C43" s="68">
        <f t="shared" si="2"/>
        <v>11.02948102100405</v>
      </c>
      <c r="E43" s="48" t="s">
        <v>300</v>
      </c>
      <c r="F43" s="70">
        <v>10782</v>
      </c>
      <c r="G43" s="68" t="s">
        <v>195</v>
      </c>
    </row>
    <row r="44" spans="1:7" ht="12.75">
      <c r="A44" s="47" t="s">
        <v>40</v>
      </c>
      <c r="B44" s="70">
        <v>3200</v>
      </c>
      <c r="C44" s="68">
        <f t="shared" si="2"/>
        <v>6.028068192521428</v>
      </c>
      <c r="F44" s="70"/>
      <c r="G44" s="68"/>
    </row>
    <row r="45" spans="1:7" ht="14.25">
      <c r="A45" s="47" t="s">
        <v>41</v>
      </c>
      <c r="B45" s="70">
        <v>6065</v>
      </c>
      <c r="C45" s="68">
        <f t="shared" si="2"/>
        <v>11.425072996138269</v>
      </c>
      <c r="E45" s="69" t="s">
        <v>315</v>
      </c>
      <c r="F45" s="71">
        <v>27350</v>
      </c>
      <c r="G45" s="72">
        <f>F45*100/F$45</f>
        <v>100</v>
      </c>
    </row>
    <row r="46" spans="1:7" ht="12.75">
      <c r="A46" s="47" t="s">
        <v>212</v>
      </c>
      <c r="B46" s="70">
        <v>2765</v>
      </c>
      <c r="C46" s="68">
        <f t="shared" si="2"/>
        <v>5.208627672600547</v>
      </c>
      <c r="E46" s="48" t="s">
        <v>225</v>
      </c>
      <c r="F46" s="70">
        <v>2400</v>
      </c>
      <c r="G46" s="68">
        <f aca="true" t="shared" si="3" ref="G46:G55">F46*100/F$45</f>
        <v>8.775137111517367</v>
      </c>
    </row>
    <row r="47" spans="1:7" ht="12.75">
      <c r="A47" s="47" t="s">
        <v>42</v>
      </c>
      <c r="B47" s="70">
        <v>2525</v>
      </c>
      <c r="C47" s="68">
        <f t="shared" si="2"/>
        <v>4.756522558161439</v>
      </c>
      <c r="E47" s="48" t="s">
        <v>226</v>
      </c>
      <c r="F47" s="70">
        <v>1365</v>
      </c>
      <c r="G47" s="68">
        <f t="shared" si="3"/>
        <v>4.990859232175502</v>
      </c>
    </row>
    <row r="48" spans="1:7" ht="12.75">
      <c r="A48" s="47" t="s">
        <v>213</v>
      </c>
      <c r="B48" s="70"/>
      <c r="C48" s="68"/>
      <c r="E48" s="48" t="s">
        <v>227</v>
      </c>
      <c r="F48" s="70">
        <v>3105</v>
      </c>
      <c r="G48" s="68">
        <f t="shared" si="3"/>
        <v>11.352833638025594</v>
      </c>
    </row>
    <row r="49" spans="1:7" ht="12.75">
      <c r="A49" s="47" t="s">
        <v>43</v>
      </c>
      <c r="B49" s="70">
        <v>3880</v>
      </c>
      <c r="C49" s="68">
        <f>B49*100/B$29</f>
        <v>7.309032683432231</v>
      </c>
      <c r="E49" s="48" t="s">
        <v>228</v>
      </c>
      <c r="F49" s="70">
        <v>3355</v>
      </c>
      <c r="G49" s="68">
        <f t="shared" si="3"/>
        <v>12.26691042047532</v>
      </c>
    </row>
    <row r="50" spans="1:7" ht="12.75">
      <c r="A50" s="47" t="s">
        <v>214</v>
      </c>
      <c r="B50" s="70"/>
      <c r="C50" s="68"/>
      <c r="E50" s="48" t="s">
        <v>229</v>
      </c>
      <c r="F50" s="70">
        <v>4485</v>
      </c>
      <c r="G50" s="68">
        <f t="shared" si="3"/>
        <v>16.398537477148082</v>
      </c>
    </row>
    <row r="51" spans="1:7" ht="12.75">
      <c r="A51" s="47" t="s">
        <v>285</v>
      </c>
      <c r="B51" s="70">
        <v>6885</v>
      </c>
      <c r="C51" s="68">
        <f>B51*100/B$29</f>
        <v>12.969765470471884</v>
      </c>
      <c r="E51" s="48" t="s">
        <v>230</v>
      </c>
      <c r="F51" s="70">
        <v>5665</v>
      </c>
      <c r="G51" s="68">
        <f t="shared" si="3"/>
        <v>20.712979890310788</v>
      </c>
    </row>
    <row r="52" spans="1:7" ht="12.75">
      <c r="A52" s="47" t="s">
        <v>286</v>
      </c>
      <c r="B52" s="70">
        <v>8810</v>
      </c>
      <c r="C52" s="68">
        <f>B52*100/B$29</f>
        <v>16.596025242535557</v>
      </c>
      <c r="E52" s="48" t="s">
        <v>231</v>
      </c>
      <c r="F52" s="70">
        <v>3185</v>
      </c>
      <c r="G52" s="68">
        <f t="shared" si="3"/>
        <v>11.645338208409507</v>
      </c>
    </row>
    <row r="53" spans="1:7" ht="12.75">
      <c r="A53" s="47" t="s">
        <v>215</v>
      </c>
      <c r="B53" s="70"/>
      <c r="C53" s="68"/>
      <c r="E53" s="48" t="s">
        <v>232</v>
      </c>
      <c r="F53" s="70">
        <v>2200</v>
      </c>
      <c r="G53" s="68">
        <f t="shared" si="3"/>
        <v>8.043875685557587</v>
      </c>
    </row>
    <row r="54" spans="1:7" ht="12.75">
      <c r="A54" s="47" t="s">
        <v>44</v>
      </c>
      <c r="B54" s="70">
        <v>5835</v>
      </c>
      <c r="C54" s="68">
        <f>B54*100/B$29</f>
        <v>10.991805594800791</v>
      </c>
      <c r="E54" s="48" t="s">
        <v>233</v>
      </c>
      <c r="F54" s="70">
        <v>785</v>
      </c>
      <c r="G54" s="68">
        <f t="shared" si="3"/>
        <v>2.870201096892139</v>
      </c>
    </row>
    <row r="55" spans="1:7" ht="12.75">
      <c r="A55" s="47" t="s">
        <v>216</v>
      </c>
      <c r="B55" s="70">
        <v>2980</v>
      </c>
      <c r="C55" s="68">
        <f>B55*100/B$29</f>
        <v>5.613638504285579</v>
      </c>
      <c r="E55" s="48" t="s">
        <v>234</v>
      </c>
      <c r="F55" s="70">
        <v>805</v>
      </c>
      <c r="G55" s="68">
        <f t="shared" si="3"/>
        <v>2.943327239488117</v>
      </c>
    </row>
    <row r="56" spans="1:7" ht="12.75">
      <c r="A56" s="47" t="s">
        <v>45</v>
      </c>
      <c r="B56" s="70">
        <v>1195</v>
      </c>
      <c r="C56" s="68">
        <f>B56*100/B$29</f>
        <v>2.251106715644721</v>
      </c>
      <c r="E56" s="48" t="s">
        <v>237</v>
      </c>
      <c r="F56" s="70">
        <v>45424</v>
      </c>
      <c r="G56" s="68" t="s">
        <v>195</v>
      </c>
    </row>
    <row r="57" spans="1:7" ht="12.75">
      <c r="A57" s="47"/>
      <c r="B57" s="70"/>
      <c r="C57" s="68"/>
      <c r="F57" s="70"/>
      <c r="G57" s="68"/>
    </row>
    <row r="58" spans="1:7" ht="12.75">
      <c r="A58" s="66" t="s">
        <v>217</v>
      </c>
      <c r="B58" s="70"/>
      <c r="C58" s="68"/>
      <c r="E58" s="48" t="s">
        <v>301</v>
      </c>
      <c r="F58" s="70">
        <v>20296</v>
      </c>
      <c r="G58" s="68" t="s">
        <v>195</v>
      </c>
    </row>
    <row r="59" spans="1:7" ht="12.75">
      <c r="A59" s="47" t="s">
        <v>46</v>
      </c>
      <c r="B59" s="70">
        <v>44610</v>
      </c>
      <c r="C59" s="68">
        <f>B59*100/B$29</f>
        <v>84.03503814636903</v>
      </c>
      <c r="E59" s="76" t="s">
        <v>238</v>
      </c>
      <c r="F59" s="70"/>
      <c r="G59" s="68"/>
    </row>
    <row r="60" spans="1:7" ht="12.75">
      <c r="A60" s="47" t="s">
        <v>218</v>
      </c>
      <c r="B60" s="70">
        <v>5120</v>
      </c>
      <c r="C60" s="68">
        <f>B60*100/B$29</f>
        <v>9.644909108034284</v>
      </c>
      <c r="E60" s="48" t="s">
        <v>294</v>
      </c>
      <c r="F60" s="70">
        <v>36645</v>
      </c>
      <c r="G60" s="68" t="s">
        <v>195</v>
      </c>
    </row>
    <row r="61" spans="1:7" ht="13.5" thickBot="1">
      <c r="A61" s="47" t="s">
        <v>219</v>
      </c>
      <c r="B61" s="70"/>
      <c r="C61" s="68"/>
      <c r="D61" s="77"/>
      <c r="E61" s="78" t="s">
        <v>129</v>
      </c>
      <c r="F61" s="79">
        <v>25407</v>
      </c>
      <c r="G61" s="80" t="s">
        <v>195</v>
      </c>
    </row>
    <row r="62" spans="1:7" ht="13.5" thickTop="1">
      <c r="A62" s="47" t="s">
        <v>47</v>
      </c>
      <c r="B62" s="70">
        <v>3180</v>
      </c>
      <c r="C62" s="68">
        <f>B62*100/B$29</f>
        <v>5.990392766318169</v>
      </c>
      <c r="F62" s="71" t="s">
        <v>307</v>
      </c>
      <c r="G62" s="72" t="s">
        <v>137</v>
      </c>
    </row>
    <row r="63" spans="1:7" ht="12.75">
      <c r="A63" s="47" t="s">
        <v>48</v>
      </c>
      <c r="B63" s="70">
        <v>175</v>
      </c>
      <c r="C63" s="68">
        <f>B63*100/B$29</f>
        <v>0.3296599792785156</v>
      </c>
      <c r="D63" s="81"/>
      <c r="E63" s="82"/>
      <c r="F63" s="71" t="s">
        <v>308</v>
      </c>
      <c r="G63" s="72" t="s">
        <v>308</v>
      </c>
    </row>
    <row r="64" spans="1:7" ht="12.75">
      <c r="A64" s="47"/>
      <c r="B64" s="70"/>
      <c r="C64" s="68"/>
      <c r="D64" s="81"/>
      <c r="E64" s="82"/>
      <c r="F64" s="71" t="s">
        <v>309</v>
      </c>
      <c r="G64" s="72" t="s">
        <v>311</v>
      </c>
    </row>
    <row r="65" spans="1:7" ht="12.75">
      <c r="A65" s="66" t="s">
        <v>222</v>
      </c>
      <c r="B65" s="70"/>
      <c r="C65" s="68"/>
      <c r="D65" s="83"/>
      <c r="E65" s="84" t="s">
        <v>135</v>
      </c>
      <c r="F65" s="85" t="s">
        <v>310</v>
      </c>
      <c r="G65" s="86" t="s">
        <v>310</v>
      </c>
    </row>
    <row r="66" spans="1:7" ht="12.75">
      <c r="A66" s="66" t="s">
        <v>223</v>
      </c>
      <c r="B66" s="71"/>
      <c r="C66" s="72"/>
      <c r="E66" s="69" t="s">
        <v>312</v>
      </c>
      <c r="F66" s="70"/>
      <c r="G66" s="68"/>
    </row>
    <row r="67" spans="1:7" ht="14.25">
      <c r="A67" s="66" t="s">
        <v>245</v>
      </c>
      <c r="B67" s="71">
        <v>23035</v>
      </c>
      <c r="C67" s="72">
        <f>B67*100/B$67</f>
        <v>100</v>
      </c>
      <c r="E67" s="69" t="s">
        <v>316</v>
      </c>
      <c r="F67" s="71">
        <v>3650</v>
      </c>
      <c r="G67" s="72">
        <v>13.345521023765997</v>
      </c>
    </row>
    <row r="68" spans="1:7" ht="12.75">
      <c r="A68" s="47" t="s">
        <v>49</v>
      </c>
      <c r="B68" s="70">
        <v>1620</v>
      </c>
      <c r="C68" s="74">
        <f>B68*100/B$67</f>
        <v>7.032776210115042</v>
      </c>
      <c r="E68" s="48" t="s">
        <v>288</v>
      </c>
      <c r="F68" s="70">
        <v>2770</v>
      </c>
      <c r="G68" s="68">
        <v>14.968927316941366</v>
      </c>
    </row>
    <row r="69" spans="1:7" ht="12.75">
      <c r="A69" s="66" t="s">
        <v>246</v>
      </c>
      <c r="B69" s="71">
        <v>78090</v>
      </c>
      <c r="C69" s="72">
        <f>B69*100/B$69</f>
        <v>100</v>
      </c>
      <c r="E69" s="48" t="s">
        <v>289</v>
      </c>
      <c r="F69" s="70">
        <v>1360</v>
      </c>
      <c r="G69" s="68">
        <v>15.841584158415841</v>
      </c>
    </row>
    <row r="70" spans="1:7" ht="12.75">
      <c r="A70" s="47" t="s">
        <v>49</v>
      </c>
      <c r="B70" s="70">
        <v>12070</v>
      </c>
      <c r="C70" s="68">
        <f>B70*100/B$69</f>
        <v>15.456524522986298</v>
      </c>
      <c r="E70" s="69" t="s">
        <v>239</v>
      </c>
      <c r="F70" s="70"/>
      <c r="G70" s="68"/>
    </row>
    <row r="71" spans="1:7" ht="14.25">
      <c r="A71" s="47" t="s">
        <v>50</v>
      </c>
      <c r="B71" s="75" t="s">
        <v>195</v>
      </c>
      <c r="C71" s="68">
        <v>61.5</v>
      </c>
      <c r="E71" s="69" t="s">
        <v>317</v>
      </c>
      <c r="F71" s="71">
        <v>1305</v>
      </c>
      <c r="G71" s="72">
        <v>27.13097713097713</v>
      </c>
    </row>
    <row r="72" spans="1:7" ht="12.75">
      <c r="A72" s="47" t="s">
        <v>51</v>
      </c>
      <c r="B72" s="70">
        <v>66020</v>
      </c>
      <c r="C72" s="68">
        <f>B72*100/B$69</f>
        <v>84.5434754770137</v>
      </c>
      <c r="E72" s="48" t="s">
        <v>290</v>
      </c>
      <c r="F72" s="70">
        <v>1135</v>
      </c>
      <c r="G72" s="68">
        <v>33.09037900874635</v>
      </c>
    </row>
    <row r="73" spans="1:7" ht="12.75">
      <c r="A73" s="47" t="s">
        <v>52</v>
      </c>
      <c r="B73" s="75" t="s">
        <v>195</v>
      </c>
      <c r="C73" s="68">
        <v>63.9</v>
      </c>
      <c r="E73" s="48" t="s">
        <v>291</v>
      </c>
      <c r="F73" s="70">
        <v>410</v>
      </c>
      <c r="G73" s="68">
        <v>42.05128205128205</v>
      </c>
    </row>
    <row r="74" spans="1:7" ht="12.75">
      <c r="A74" s="66" t="s">
        <v>247</v>
      </c>
      <c r="B74" s="71">
        <v>3565</v>
      </c>
      <c r="C74" s="72">
        <f>B74*100/B$74</f>
        <v>100</v>
      </c>
      <c r="E74" s="69" t="s">
        <v>60</v>
      </c>
      <c r="F74" s="71">
        <v>18945</v>
      </c>
      <c r="G74" s="72">
        <v>17.96756449165402</v>
      </c>
    </row>
    <row r="75" spans="1:7" ht="12.75">
      <c r="A75" s="87" t="s">
        <v>53</v>
      </c>
      <c r="B75" s="73">
        <v>1285</v>
      </c>
      <c r="C75" s="74">
        <f>B75*100/B$74</f>
        <v>36.044880785413746</v>
      </c>
      <c r="E75" s="48" t="s">
        <v>61</v>
      </c>
      <c r="F75" s="70">
        <v>14005</v>
      </c>
      <c r="G75" s="68">
        <v>16.201052692463417</v>
      </c>
    </row>
    <row r="76" spans="1:7" ht="12.75">
      <c r="A76" s="66"/>
      <c r="B76" s="88"/>
      <c r="C76" s="72"/>
      <c r="E76" s="48" t="s">
        <v>240</v>
      </c>
      <c r="F76" s="70">
        <v>725</v>
      </c>
      <c r="G76" s="68">
        <v>20.336605890603085</v>
      </c>
    </row>
    <row r="77" spans="1:7" ht="12.75">
      <c r="A77" s="47"/>
      <c r="B77" s="89"/>
      <c r="C77" s="68"/>
      <c r="E77" s="48" t="s">
        <v>292</v>
      </c>
      <c r="F77" s="70">
        <v>4635</v>
      </c>
      <c r="G77" s="68">
        <v>24.839228295819936</v>
      </c>
    </row>
    <row r="78" spans="1:7" ht="12.75">
      <c r="A78" s="47"/>
      <c r="B78" s="89"/>
      <c r="C78" s="68"/>
      <c r="E78" s="48" t="s">
        <v>293</v>
      </c>
      <c r="F78" s="70">
        <v>4240</v>
      </c>
      <c r="G78" s="68">
        <v>25</v>
      </c>
    </row>
    <row r="79" spans="1:7" ht="13.5" thickBot="1">
      <c r="A79" s="90"/>
      <c r="B79" s="91"/>
      <c r="C79" s="80"/>
      <c r="D79" s="77"/>
      <c r="E79" s="92" t="s">
        <v>62</v>
      </c>
      <c r="F79" s="79">
        <v>6585</v>
      </c>
      <c r="G79" s="80">
        <v>33.400963733198076</v>
      </c>
    </row>
    <row r="80" ht="13.5" thickTop="1">
      <c r="A80" s="46" t="s">
        <v>361</v>
      </c>
    </row>
    <row r="81" ht="12.75">
      <c r="A81" s="93" t="s">
        <v>196</v>
      </c>
    </row>
    <row r="82" ht="12.75">
      <c r="A82" s="48" t="s">
        <v>197</v>
      </c>
    </row>
    <row r="83" ht="12.75">
      <c r="A83" s="48" t="s">
        <v>295</v>
      </c>
    </row>
    <row r="84" ht="14.25">
      <c r="A84" s="94" t="s">
        <v>359</v>
      </c>
    </row>
    <row r="85" ht="14.25">
      <c r="A85" s="94" t="s">
        <v>128</v>
      </c>
    </row>
    <row r="86" ht="12.75">
      <c r="A86" s="48" t="s">
        <v>198</v>
      </c>
    </row>
  </sheetData>
  <printOptions/>
  <pageMargins left="0.52" right="0.45" top="0.23" bottom="0.19" header="0.25" footer="0.19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48" customWidth="1"/>
    <col min="2" max="2" width="12.8515625" style="48" customWidth="1"/>
    <col min="3" max="3" width="8.57421875" style="48" customWidth="1"/>
    <col min="4" max="4" width="0.71875" style="48" customWidth="1"/>
    <col min="5" max="5" width="45.7109375" style="48" customWidth="1"/>
    <col min="6" max="6" width="12.8515625" style="48" customWidth="1"/>
    <col min="7" max="7" width="8.421875" style="48" customWidth="1"/>
    <col min="8" max="16384" width="9.140625" style="48" customWidth="1"/>
  </cols>
  <sheetData>
    <row r="1" ht="12.75">
      <c r="A1" s="46" t="s">
        <v>362</v>
      </c>
    </row>
    <row r="2" ht="15.75">
      <c r="A2" s="49" t="s">
        <v>323</v>
      </c>
    </row>
    <row r="3" ht="14.25">
      <c r="A3" s="50" t="s">
        <v>358</v>
      </c>
    </row>
    <row r="4" ht="12.75">
      <c r="A4" s="48" t="s">
        <v>305</v>
      </c>
    </row>
    <row r="6" ht="13.5" thickBot="1">
      <c r="A6" s="51" t="s">
        <v>356</v>
      </c>
    </row>
    <row r="7" spans="1:7" ht="13.5" thickTop="1">
      <c r="A7" s="52"/>
      <c r="B7" s="53"/>
      <c r="C7" s="54"/>
      <c r="D7" s="55"/>
      <c r="E7" s="56"/>
      <c r="F7" s="53"/>
      <c r="G7" s="54"/>
    </row>
    <row r="8" spans="1:7" ht="12.75">
      <c r="A8" s="57" t="s">
        <v>135</v>
      </c>
      <c r="B8" s="58" t="s">
        <v>136</v>
      </c>
      <c r="C8" s="59" t="s">
        <v>137</v>
      </c>
      <c r="D8" s="60"/>
      <c r="E8" s="61" t="s">
        <v>135</v>
      </c>
      <c r="F8" s="58" t="s">
        <v>136</v>
      </c>
      <c r="G8" s="59" t="s">
        <v>137</v>
      </c>
    </row>
    <row r="9" spans="1:7" ht="12.75">
      <c r="A9" s="95"/>
      <c r="B9" s="96"/>
      <c r="C9" s="97"/>
      <c r="F9" s="63"/>
      <c r="G9" s="98"/>
    </row>
    <row r="10" spans="1:7" ht="14.25">
      <c r="A10" s="99" t="s">
        <v>63</v>
      </c>
      <c r="B10" s="71">
        <v>37945</v>
      </c>
      <c r="C10" s="72">
        <f>B10*100/B$10</f>
        <v>100</v>
      </c>
      <c r="E10" s="100" t="s">
        <v>319</v>
      </c>
      <c r="F10" s="71">
        <v>13305</v>
      </c>
      <c r="G10" s="72">
        <f>F10*100/F$10</f>
        <v>100</v>
      </c>
    </row>
    <row r="11" spans="1:7" ht="12.75">
      <c r="A11" s="99" t="s">
        <v>250</v>
      </c>
      <c r="B11" s="71"/>
      <c r="C11" s="72"/>
      <c r="E11" s="100" t="s">
        <v>270</v>
      </c>
      <c r="F11" s="71"/>
      <c r="G11" s="101" t="s">
        <v>318</v>
      </c>
    </row>
    <row r="12" spans="1:7" ht="12.75">
      <c r="A12" s="102" t="s">
        <v>64</v>
      </c>
      <c r="B12" s="70">
        <v>17250</v>
      </c>
      <c r="C12" s="68">
        <f>B12*100/B$10</f>
        <v>45.46053498484649</v>
      </c>
      <c r="E12" s="82" t="s">
        <v>271</v>
      </c>
      <c r="F12" s="70">
        <v>220</v>
      </c>
      <c r="G12" s="103">
        <f aca="true" t="shared" si="0" ref="G12:G19">F12*100/F$10</f>
        <v>1.6535137166478768</v>
      </c>
    </row>
    <row r="13" spans="1:7" ht="12.75">
      <c r="A13" s="102" t="s">
        <v>65</v>
      </c>
      <c r="B13" s="70">
        <v>20695</v>
      </c>
      <c r="C13" s="68">
        <f>B13*100/B$10</f>
        <v>54.53946501515351</v>
      </c>
      <c r="E13" s="104" t="s">
        <v>272</v>
      </c>
      <c r="F13" s="70">
        <v>2615</v>
      </c>
      <c r="G13" s="68">
        <f t="shared" si="0"/>
        <v>19.654265313791807</v>
      </c>
    </row>
    <row r="14" spans="1:7" ht="12.75">
      <c r="A14" s="102"/>
      <c r="B14" s="70"/>
      <c r="C14" s="68"/>
      <c r="E14" s="104" t="s">
        <v>232</v>
      </c>
      <c r="F14" s="70">
        <v>3885</v>
      </c>
      <c r="G14" s="68">
        <f t="shared" si="0"/>
        <v>29.19954904171364</v>
      </c>
    </row>
    <row r="15" spans="1:7" ht="12.75">
      <c r="A15" s="99" t="s">
        <v>278</v>
      </c>
      <c r="B15" s="71"/>
      <c r="C15" s="72" t="s">
        <v>318</v>
      </c>
      <c r="E15" s="104" t="s">
        <v>273</v>
      </c>
      <c r="F15" s="70">
        <v>2870</v>
      </c>
      <c r="G15" s="68">
        <f t="shared" si="0"/>
        <v>21.570838030815484</v>
      </c>
    </row>
    <row r="16" spans="1:7" ht="12.75">
      <c r="A16" s="105" t="s">
        <v>66</v>
      </c>
      <c r="B16" s="73">
        <v>13345</v>
      </c>
      <c r="C16" s="68">
        <f aca="true" t="shared" si="1" ref="C16:C23">B16*100/B$10</f>
        <v>35.16932402161022</v>
      </c>
      <c r="E16" s="104" t="s">
        <v>274</v>
      </c>
      <c r="F16" s="70">
        <v>1960</v>
      </c>
      <c r="G16" s="68">
        <f t="shared" si="0"/>
        <v>14.73130402104472</v>
      </c>
    </row>
    <row r="17" spans="1:7" ht="12.75">
      <c r="A17" s="105" t="s">
        <v>67</v>
      </c>
      <c r="B17" s="73">
        <v>3630</v>
      </c>
      <c r="C17" s="68">
        <f t="shared" si="1"/>
        <v>9.566477796811174</v>
      </c>
      <c r="E17" s="104" t="s">
        <v>275</v>
      </c>
      <c r="F17" s="70">
        <v>1305</v>
      </c>
      <c r="G17" s="68">
        <f t="shared" si="0"/>
        <v>9.808342728297632</v>
      </c>
    </row>
    <row r="18" spans="1:7" ht="12.75">
      <c r="A18" s="102" t="s">
        <v>68</v>
      </c>
      <c r="B18" s="70">
        <v>1610</v>
      </c>
      <c r="C18" s="68">
        <f t="shared" si="1"/>
        <v>4.242983265252339</v>
      </c>
      <c r="E18" s="104" t="s">
        <v>276</v>
      </c>
      <c r="F18" s="70">
        <v>415</v>
      </c>
      <c r="G18" s="68">
        <f t="shared" si="0"/>
        <v>3.1191281473130403</v>
      </c>
    </row>
    <row r="19" spans="1:7" ht="12.75">
      <c r="A19" s="102" t="s">
        <v>69</v>
      </c>
      <c r="B19" s="70">
        <v>3155</v>
      </c>
      <c r="C19" s="68">
        <f t="shared" si="1"/>
        <v>8.314665963895111</v>
      </c>
      <c r="E19" s="104" t="s">
        <v>277</v>
      </c>
      <c r="F19" s="70">
        <v>30</v>
      </c>
      <c r="G19" s="68">
        <f t="shared" si="0"/>
        <v>0.2254791431792559</v>
      </c>
    </row>
    <row r="20" spans="1:7" ht="12.75">
      <c r="A20" s="102" t="s">
        <v>70</v>
      </c>
      <c r="B20" s="70">
        <v>3330</v>
      </c>
      <c r="C20" s="68">
        <f t="shared" si="1"/>
        <v>8.775859797074713</v>
      </c>
      <c r="E20" s="82" t="s">
        <v>109</v>
      </c>
      <c r="F20" s="70">
        <v>149200</v>
      </c>
      <c r="G20" s="103" t="s">
        <v>195</v>
      </c>
    </row>
    <row r="21" spans="1:7" ht="12.75">
      <c r="A21" s="102" t="s">
        <v>71</v>
      </c>
      <c r="B21" s="70">
        <v>3655</v>
      </c>
      <c r="C21" s="68">
        <f t="shared" si="1"/>
        <v>9.632362630122547</v>
      </c>
      <c r="F21" s="89"/>
      <c r="G21" s="106" t="s">
        <v>318</v>
      </c>
    </row>
    <row r="22" spans="1:7" ht="12.75">
      <c r="A22" s="102" t="s">
        <v>72</v>
      </c>
      <c r="B22" s="70">
        <v>8640</v>
      </c>
      <c r="C22" s="68">
        <f t="shared" si="1"/>
        <v>22.769798392410067</v>
      </c>
      <c r="E22" s="100" t="s">
        <v>251</v>
      </c>
      <c r="F22" s="71"/>
      <c r="G22" s="101" t="s">
        <v>318</v>
      </c>
    </row>
    <row r="23" spans="1:7" ht="12.75">
      <c r="A23" s="102" t="s">
        <v>73</v>
      </c>
      <c r="B23" s="70">
        <v>575</v>
      </c>
      <c r="C23" s="68">
        <f t="shared" si="1"/>
        <v>1.5153511661615495</v>
      </c>
      <c r="E23" s="100" t="s">
        <v>252</v>
      </c>
      <c r="F23" s="71"/>
      <c r="G23" s="101" t="s">
        <v>318</v>
      </c>
    </row>
    <row r="24" spans="1:7" ht="12.75">
      <c r="A24" s="102" t="s">
        <v>74</v>
      </c>
      <c r="B24" s="70">
        <v>4</v>
      </c>
      <c r="C24" s="68" t="s">
        <v>360</v>
      </c>
      <c r="E24" s="82" t="s">
        <v>110</v>
      </c>
      <c r="F24" s="70">
        <v>11970</v>
      </c>
      <c r="G24" s="103">
        <f aca="true" t="shared" si="2" ref="G24:G31">F24*100/F$10</f>
        <v>89.96617812852311</v>
      </c>
    </row>
    <row r="25" spans="1:7" ht="12.75">
      <c r="A25" s="102"/>
      <c r="B25" s="70"/>
      <c r="C25" s="68" t="s">
        <v>318</v>
      </c>
      <c r="E25" s="104" t="s">
        <v>111</v>
      </c>
      <c r="F25" s="70">
        <v>4</v>
      </c>
      <c r="G25" s="68" t="s">
        <v>360</v>
      </c>
    </row>
    <row r="26" spans="1:7" ht="12.75">
      <c r="A26" s="99" t="s">
        <v>280</v>
      </c>
      <c r="B26" s="70"/>
      <c r="C26" s="68" t="s">
        <v>318</v>
      </c>
      <c r="E26" s="104" t="s">
        <v>112</v>
      </c>
      <c r="F26" s="70">
        <v>70</v>
      </c>
      <c r="G26" s="68">
        <f t="shared" si="2"/>
        <v>0.5261180007515971</v>
      </c>
    </row>
    <row r="27" spans="1:7" ht="12.75">
      <c r="A27" s="102" t="s">
        <v>75</v>
      </c>
      <c r="B27" s="70">
        <v>1465</v>
      </c>
      <c r="C27" s="68">
        <f aca="true" t="shared" si="3" ref="C27:C34">B27*100/B$10</f>
        <v>3.860851232046383</v>
      </c>
      <c r="E27" s="104" t="s">
        <v>113</v>
      </c>
      <c r="F27" s="70">
        <v>520</v>
      </c>
      <c r="G27" s="68">
        <f t="shared" si="2"/>
        <v>3.908305148440436</v>
      </c>
    </row>
    <row r="28" spans="1:7" ht="12.75">
      <c r="A28" s="102" t="s">
        <v>76</v>
      </c>
      <c r="B28" s="70">
        <v>5040</v>
      </c>
      <c r="C28" s="68">
        <f t="shared" si="3"/>
        <v>13.282382395572538</v>
      </c>
      <c r="E28" s="104" t="s">
        <v>114</v>
      </c>
      <c r="F28" s="70">
        <v>1860</v>
      </c>
      <c r="G28" s="68">
        <f t="shared" si="2"/>
        <v>13.979706877113866</v>
      </c>
    </row>
    <row r="29" spans="1:7" ht="12.75">
      <c r="A29" s="102" t="s">
        <v>77</v>
      </c>
      <c r="B29" s="70">
        <v>4025</v>
      </c>
      <c r="C29" s="68">
        <f t="shared" si="3"/>
        <v>10.607458163130847</v>
      </c>
      <c r="E29" s="104" t="s">
        <v>253</v>
      </c>
      <c r="F29" s="70">
        <v>4540</v>
      </c>
      <c r="G29" s="68">
        <f t="shared" si="2"/>
        <v>34.12251033446073</v>
      </c>
    </row>
    <row r="30" spans="1:7" ht="12.75">
      <c r="A30" s="105" t="s">
        <v>78</v>
      </c>
      <c r="B30" s="70">
        <v>8280</v>
      </c>
      <c r="C30" s="68">
        <f t="shared" si="3"/>
        <v>21.821056792726313</v>
      </c>
      <c r="E30" s="104" t="s">
        <v>254</v>
      </c>
      <c r="F30" s="70">
        <v>2660</v>
      </c>
      <c r="G30" s="68">
        <f t="shared" si="2"/>
        <v>19.992484028560693</v>
      </c>
    </row>
    <row r="31" spans="1:7" ht="12.75">
      <c r="A31" s="105" t="s">
        <v>79</v>
      </c>
      <c r="B31" s="70">
        <v>6800</v>
      </c>
      <c r="C31" s="68">
        <f t="shared" si="3"/>
        <v>17.92067466069311</v>
      </c>
      <c r="E31" s="104" t="s">
        <v>255</v>
      </c>
      <c r="F31" s="70">
        <v>2315</v>
      </c>
      <c r="G31" s="68">
        <f t="shared" si="2"/>
        <v>17.39947388199925</v>
      </c>
    </row>
    <row r="32" spans="1:7" ht="12.75">
      <c r="A32" s="105" t="s">
        <v>80</v>
      </c>
      <c r="B32" s="70">
        <v>4225</v>
      </c>
      <c r="C32" s="68">
        <f t="shared" si="3"/>
        <v>11.13453682962182</v>
      </c>
      <c r="E32" s="104" t="s">
        <v>354</v>
      </c>
      <c r="F32" s="70">
        <v>1378</v>
      </c>
      <c r="G32" s="68" t="s">
        <v>195</v>
      </c>
    </row>
    <row r="33" spans="1:7" ht="12.75">
      <c r="A33" s="102" t="s">
        <v>81</v>
      </c>
      <c r="B33" s="70">
        <v>5025</v>
      </c>
      <c r="C33" s="68">
        <f t="shared" si="3"/>
        <v>13.242851495585716</v>
      </c>
      <c r="E33" s="104" t="s">
        <v>115</v>
      </c>
      <c r="F33" s="70">
        <v>1335</v>
      </c>
      <c r="G33" s="68">
        <f>F33*100/F$10</f>
        <v>10.033821871476889</v>
      </c>
    </row>
    <row r="34" spans="1:7" ht="12.75">
      <c r="A34" s="102" t="s">
        <v>82</v>
      </c>
      <c r="B34" s="70">
        <v>3090</v>
      </c>
      <c r="C34" s="68">
        <f t="shared" si="3"/>
        <v>8.143365397285544</v>
      </c>
      <c r="E34" s="107" t="s">
        <v>354</v>
      </c>
      <c r="F34" s="70">
        <v>415</v>
      </c>
      <c r="G34" s="68" t="s">
        <v>195</v>
      </c>
    </row>
    <row r="35" spans="1:7" ht="12.75">
      <c r="A35" s="102"/>
      <c r="B35" s="70"/>
      <c r="C35" s="68" t="s">
        <v>318</v>
      </c>
      <c r="E35" s="104"/>
      <c r="F35" s="70"/>
      <c r="G35" s="68" t="s">
        <v>318</v>
      </c>
    </row>
    <row r="36" spans="1:7" ht="12.75">
      <c r="A36" s="99" t="s">
        <v>268</v>
      </c>
      <c r="B36" s="70"/>
      <c r="C36" s="68" t="s">
        <v>318</v>
      </c>
      <c r="E36" s="108" t="s">
        <v>256</v>
      </c>
      <c r="F36" s="70"/>
      <c r="G36" s="68" t="s">
        <v>318</v>
      </c>
    </row>
    <row r="37" spans="1:7" ht="12.75">
      <c r="A37" s="102" t="s">
        <v>269</v>
      </c>
      <c r="B37" s="70">
        <v>14750</v>
      </c>
      <c r="C37" s="68">
        <f aca="true" t="shared" si="4" ref="C37:C42">B37*100/B$10</f>
        <v>38.87205165370931</v>
      </c>
      <c r="E37" s="108" t="s">
        <v>257</v>
      </c>
      <c r="F37" s="70"/>
      <c r="G37" s="68" t="s">
        <v>318</v>
      </c>
    </row>
    <row r="38" spans="1:7" ht="12.75">
      <c r="A38" s="102" t="s">
        <v>83</v>
      </c>
      <c r="B38" s="70">
        <v>15290</v>
      </c>
      <c r="C38" s="68">
        <f t="shared" si="4"/>
        <v>40.29516405323495</v>
      </c>
      <c r="E38" s="108" t="s">
        <v>258</v>
      </c>
      <c r="F38" s="70"/>
      <c r="G38" s="68" t="s">
        <v>318</v>
      </c>
    </row>
    <row r="39" spans="1:7" ht="12.75">
      <c r="A39" s="102" t="s">
        <v>84</v>
      </c>
      <c r="B39" s="70">
        <v>4265</v>
      </c>
      <c r="C39" s="68">
        <f t="shared" si="4"/>
        <v>11.239952562920015</v>
      </c>
      <c r="E39" s="104" t="s">
        <v>259</v>
      </c>
      <c r="F39" s="70">
        <v>2485</v>
      </c>
      <c r="G39" s="68">
        <f aca="true" t="shared" si="5" ref="G39:G45">F39*100/F$10</f>
        <v>18.6771890266817</v>
      </c>
    </row>
    <row r="40" spans="1:7" ht="12.75">
      <c r="A40" s="102" t="s">
        <v>85</v>
      </c>
      <c r="B40" s="70">
        <v>2560</v>
      </c>
      <c r="C40" s="68">
        <f t="shared" si="4"/>
        <v>6.7466069310844645</v>
      </c>
      <c r="E40" s="104" t="s">
        <v>260</v>
      </c>
      <c r="F40" s="70">
        <v>2085</v>
      </c>
      <c r="G40" s="68">
        <f t="shared" si="5"/>
        <v>15.670800450958286</v>
      </c>
    </row>
    <row r="41" spans="1:7" ht="12.75">
      <c r="A41" s="105" t="s">
        <v>86</v>
      </c>
      <c r="B41" s="73">
        <v>710</v>
      </c>
      <c r="C41" s="68">
        <f t="shared" si="4"/>
        <v>1.8711292660429568</v>
      </c>
      <c r="E41" s="104" t="s">
        <v>261</v>
      </c>
      <c r="F41" s="70">
        <v>2260</v>
      </c>
      <c r="G41" s="68">
        <f t="shared" si="5"/>
        <v>16.98609545283728</v>
      </c>
    </row>
    <row r="42" spans="1:7" ht="12.75">
      <c r="A42" s="105" t="s">
        <v>87</v>
      </c>
      <c r="B42" s="73">
        <v>375</v>
      </c>
      <c r="C42" s="68">
        <f t="shared" si="4"/>
        <v>0.9882724996705758</v>
      </c>
      <c r="E42" s="104" t="s">
        <v>262</v>
      </c>
      <c r="F42" s="70">
        <v>1765</v>
      </c>
      <c r="G42" s="68">
        <f t="shared" si="5"/>
        <v>13.265689590379557</v>
      </c>
    </row>
    <row r="43" spans="1:7" ht="12.75">
      <c r="A43" s="102"/>
      <c r="B43" s="70"/>
      <c r="C43" s="68" t="s">
        <v>318</v>
      </c>
      <c r="E43" s="104" t="s">
        <v>263</v>
      </c>
      <c r="F43" s="70">
        <v>1045</v>
      </c>
      <c r="G43" s="68">
        <f t="shared" si="5"/>
        <v>7.854190154077415</v>
      </c>
    </row>
    <row r="44" spans="1:7" ht="12.75">
      <c r="A44" s="99" t="s">
        <v>279</v>
      </c>
      <c r="B44" s="70"/>
      <c r="C44" s="68" t="s">
        <v>318</v>
      </c>
      <c r="E44" s="104" t="s">
        <v>264</v>
      </c>
      <c r="F44" s="70">
        <v>3355</v>
      </c>
      <c r="G44" s="68">
        <f t="shared" si="5"/>
        <v>25.21608417888012</v>
      </c>
    </row>
    <row r="45" spans="1:7" ht="12.75">
      <c r="A45" s="102" t="s">
        <v>88</v>
      </c>
      <c r="B45" s="70">
        <v>4065</v>
      </c>
      <c r="C45" s="68">
        <f aca="true" t="shared" si="6" ref="C45:C53">B45*100/B$10</f>
        <v>10.712873896429041</v>
      </c>
      <c r="E45" s="104" t="s">
        <v>116</v>
      </c>
      <c r="F45" s="70">
        <v>310</v>
      </c>
      <c r="G45" s="68">
        <f t="shared" si="5"/>
        <v>2.3299511461856444</v>
      </c>
    </row>
    <row r="46" spans="1:7" ht="12.75">
      <c r="A46" s="102" t="s">
        <v>89</v>
      </c>
      <c r="B46" s="70">
        <v>6395</v>
      </c>
      <c r="C46" s="68">
        <f t="shared" si="6"/>
        <v>16.853340361048886</v>
      </c>
      <c r="E46" s="108"/>
      <c r="F46" s="70"/>
      <c r="G46" s="68" t="s">
        <v>318</v>
      </c>
    </row>
    <row r="47" spans="1:7" ht="12.75">
      <c r="A47" s="102" t="s">
        <v>90</v>
      </c>
      <c r="B47" s="70">
        <v>6550</v>
      </c>
      <c r="C47" s="68">
        <f t="shared" si="6"/>
        <v>17.261826327579392</v>
      </c>
      <c r="E47" s="108" t="s">
        <v>320</v>
      </c>
      <c r="F47" s="71">
        <v>20685</v>
      </c>
      <c r="G47" s="72">
        <f>F47*100/F$47</f>
        <v>100</v>
      </c>
    </row>
    <row r="48" spans="1:7" ht="12.75">
      <c r="A48" s="102" t="s">
        <v>91</v>
      </c>
      <c r="B48" s="70">
        <v>5195</v>
      </c>
      <c r="C48" s="68">
        <f t="shared" si="6"/>
        <v>13.690868362103044</v>
      </c>
      <c r="E48" s="108" t="s">
        <v>265</v>
      </c>
      <c r="F48" s="71"/>
      <c r="G48" s="72" t="s">
        <v>318</v>
      </c>
    </row>
    <row r="49" spans="1:7" ht="12.75">
      <c r="A49" s="102" t="s">
        <v>92</v>
      </c>
      <c r="B49" s="70">
        <v>5045</v>
      </c>
      <c r="C49" s="68">
        <f t="shared" si="6"/>
        <v>13.295559362234814</v>
      </c>
      <c r="E49" s="104" t="s">
        <v>117</v>
      </c>
      <c r="F49" s="70">
        <v>205</v>
      </c>
      <c r="G49" s="68">
        <f aca="true" t="shared" si="7" ref="G49:G56">F49*100/F$47</f>
        <v>0.9910563210055596</v>
      </c>
    </row>
    <row r="50" spans="1:7" ht="12.75">
      <c r="A50" s="102" t="s">
        <v>93</v>
      </c>
      <c r="B50" s="70">
        <v>3815</v>
      </c>
      <c r="C50" s="68">
        <f t="shared" si="6"/>
        <v>10.054025563315324</v>
      </c>
      <c r="E50" s="104" t="s">
        <v>118</v>
      </c>
      <c r="F50" s="70">
        <v>270</v>
      </c>
      <c r="G50" s="68">
        <f t="shared" si="7"/>
        <v>1.305293691080493</v>
      </c>
    </row>
    <row r="51" spans="1:7" ht="12.75">
      <c r="A51" s="102" t="s">
        <v>94</v>
      </c>
      <c r="B51" s="70">
        <v>2925</v>
      </c>
      <c r="C51" s="68">
        <f t="shared" si="6"/>
        <v>7.708525497430491</v>
      </c>
      <c r="E51" s="104" t="s">
        <v>119</v>
      </c>
      <c r="F51" s="70">
        <v>2155</v>
      </c>
      <c r="G51" s="68">
        <f t="shared" si="7"/>
        <v>10.418177423253566</v>
      </c>
    </row>
    <row r="52" spans="1:7" ht="12.75">
      <c r="A52" s="102" t="s">
        <v>95</v>
      </c>
      <c r="B52" s="70">
        <v>1960</v>
      </c>
      <c r="C52" s="68">
        <f t="shared" si="6"/>
        <v>5.165370931611543</v>
      </c>
      <c r="E52" s="104" t="s">
        <v>120</v>
      </c>
      <c r="F52" s="70">
        <v>7585</v>
      </c>
      <c r="G52" s="68">
        <f t="shared" si="7"/>
        <v>36.66908387720571</v>
      </c>
    </row>
    <row r="53" spans="1:7" ht="12.75">
      <c r="A53" s="105" t="s">
        <v>96</v>
      </c>
      <c r="B53" s="70">
        <v>1995</v>
      </c>
      <c r="C53" s="68">
        <f t="shared" si="6"/>
        <v>5.257609698247464</v>
      </c>
      <c r="E53" s="104" t="s">
        <v>121</v>
      </c>
      <c r="F53" s="70">
        <v>6185</v>
      </c>
      <c r="G53" s="68">
        <f t="shared" si="7"/>
        <v>29.900894367899443</v>
      </c>
    </row>
    <row r="54" spans="1:7" ht="12.75">
      <c r="A54" s="105" t="s">
        <v>97</v>
      </c>
      <c r="B54" s="75">
        <v>3.9</v>
      </c>
      <c r="C54" s="68" t="s">
        <v>195</v>
      </c>
      <c r="E54" s="104" t="s">
        <v>122</v>
      </c>
      <c r="F54" s="70">
        <v>2895</v>
      </c>
      <c r="G54" s="68">
        <f t="shared" si="7"/>
        <v>13.995649021029731</v>
      </c>
    </row>
    <row r="55" spans="1:7" ht="12.75">
      <c r="A55" s="102"/>
      <c r="B55" s="70"/>
      <c r="C55" s="68" t="s">
        <v>318</v>
      </c>
      <c r="E55" s="104" t="s">
        <v>123</v>
      </c>
      <c r="F55" s="70">
        <v>925</v>
      </c>
      <c r="G55" s="68">
        <f t="shared" si="7"/>
        <v>4.471839497220208</v>
      </c>
    </row>
    <row r="56" spans="1:7" ht="12.75">
      <c r="A56" s="99" t="s">
        <v>134</v>
      </c>
      <c r="B56" s="70"/>
      <c r="C56" s="68" t="s">
        <v>318</v>
      </c>
      <c r="E56" s="107" t="s">
        <v>124</v>
      </c>
      <c r="F56" s="73">
        <v>470</v>
      </c>
      <c r="G56" s="74">
        <f t="shared" si="7"/>
        <v>2.2721779066956733</v>
      </c>
    </row>
    <row r="57" spans="1:7" ht="12.75">
      <c r="A57" s="102" t="s">
        <v>98</v>
      </c>
      <c r="B57" s="70">
        <v>4850</v>
      </c>
      <c r="C57" s="68">
        <f>B57*100/B$10</f>
        <v>12.781657662406115</v>
      </c>
      <c r="E57" s="104" t="s">
        <v>125</v>
      </c>
      <c r="F57" s="70">
        <v>747</v>
      </c>
      <c r="G57" s="68" t="s">
        <v>195</v>
      </c>
    </row>
    <row r="58" spans="1:7" ht="12.75">
      <c r="A58" s="102" t="s">
        <v>99</v>
      </c>
      <c r="B58" s="70">
        <v>14680</v>
      </c>
      <c r="C58" s="68">
        <f>B58*100/B$10</f>
        <v>38.687574120437475</v>
      </c>
      <c r="E58" s="104"/>
      <c r="F58" s="70"/>
      <c r="G58" s="68" t="s">
        <v>318</v>
      </c>
    </row>
    <row r="59" spans="1:7" ht="12.75">
      <c r="A59" s="102" t="s">
        <v>100</v>
      </c>
      <c r="B59" s="70">
        <v>14185</v>
      </c>
      <c r="C59" s="68">
        <f>B59*100/B$10</f>
        <v>37.38305442087231</v>
      </c>
      <c r="E59" s="108" t="s">
        <v>266</v>
      </c>
      <c r="F59" s="70"/>
      <c r="G59" s="68" t="s">
        <v>318</v>
      </c>
    </row>
    <row r="60" spans="1:7" ht="12.75">
      <c r="A60" s="102" t="s">
        <v>101</v>
      </c>
      <c r="B60" s="70">
        <v>4230</v>
      </c>
      <c r="C60" s="68">
        <f>B60*100/B$10</f>
        <v>11.147713796284096</v>
      </c>
      <c r="E60" s="108" t="s">
        <v>267</v>
      </c>
      <c r="F60" s="70"/>
      <c r="G60" s="68" t="s">
        <v>318</v>
      </c>
    </row>
    <row r="61" spans="1:7" ht="12.75">
      <c r="A61" s="102"/>
      <c r="B61" s="70"/>
      <c r="C61" s="68" t="s">
        <v>318</v>
      </c>
      <c r="E61" s="104" t="s">
        <v>259</v>
      </c>
      <c r="F61" s="70">
        <v>2585</v>
      </c>
      <c r="G61" s="68">
        <f aca="true" t="shared" si="8" ref="G61:G67">F61*100/F$47</f>
        <v>12.496978486826203</v>
      </c>
    </row>
    <row r="62" spans="1:7" ht="12.75">
      <c r="A62" s="99" t="s">
        <v>281</v>
      </c>
      <c r="B62" s="70"/>
      <c r="C62" s="68" t="s">
        <v>318</v>
      </c>
      <c r="E62" s="104" t="s">
        <v>260</v>
      </c>
      <c r="F62" s="70">
        <v>2580</v>
      </c>
      <c r="G62" s="68">
        <f t="shared" si="8"/>
        <v>12.472806381435824</v>
      </c>
    </row>
    <row r="63" spans="1:7" ht="12.75">
      <c r="A63" s="105" t="s">
        <v>102</v>
      </c>
      <c r="B63" s="73">
        <v>12875</v>
      </c>
      <c r="C63" s="68">
        <f aca="true" t="shared" si="9" ref="C63:C71">B63*100/B$10</f>
        <v>33.93068915535644</v>
      </c>
      <c r="E63" s="104" t="s">
        <v>261</v>
      </c>
      <c r="F63" s="70">
        <v>2325</v>
      </c>
      <c r="G63" s="68">
        <f t="shared" si="8"/>
        <v>11.240029006526468</v>
      </c>
    </row>
    <row r="64" spans="1:7" ht="12.75">
      <c r="A64" s="105" t="s">
        <v>282</v>
      </c>
      <c r="B64" s="73">
        <v>725</v>
      </c>
      <c r="C64" s="68">
        <f t="shared" si="9"/>
        <v>1.91066016602978</v>
      </c>
      <c r="E64" s="104" t="s">
        <v>262</v>
      </c>
      <c r="F64" s="70">
        <v>2065</v>
      </c>
      <c r="G64" s="68">
        <f t="shared" si="8"/>
        <v>9.983079526226735</v>
      </c>
    </row>
    <row r="65" spans="1:7" ht="12.75">
      <c r="A65" s="102" t="s">
        <v>103</v>
      </c>
      <c r="B65" s="70">
        <v>21565</v>
      </c>
      <c r="C65" s="68">
        <f t="shared" si="9"/>
        <v>56.832257214389244</v>
      </c>
      <c r="E65" s="104" t="s">
        <v>263</v>
      </c>
      <c r="F65" s="70">
        <v>1860</v>
      </c>
      <c r="G65" s="68">
        <f t="shared" si="8"/>
        <v>8.992023205221175</v>
      </c>
    </row>
    <row r="66" spans="1:7" ht="12.75">
      <c r="A66" s="102" t="s">
        <v>283</v>
      </c>
      <c r="B66" s="70">
        <v>1925</v>
      </c>
      <c r="C66" s="68">
        <f t="shared" si="9"/>
        <v>5.073132164975623</v>
      </c>
      <c r="E66" s="104" t="s">
        <v>264</v>
      </c>
      <c r="F66" s="70">
        <v>7285</v>
      </c>
      <c r="G66" s="68">
        <f t="shared" si="8"/>
        <v>35.218757553782936</v>
      </c>
    </row>
    <row r="67" spans="1:7" ht="12.75">
      <c r="A67" s="102" t="s">
        <v>104</v>
      </c>
      <c r="B67" s="70">
        <v>4</v>
      </c>
      <c r="C67" s="68" t="s">
        <v>360</v>
      </c>
      <c r="E67" s="107" t="s">
        <v>126</v>
      </c>
      <c r="F67" s="70">
        <v>1985</v>
      </c>
      <c r="G67" s="68">
        <f t="shared" si="8"/>
        <v>9.596325839980663</v>
      </c>
    </row>
    <row r="68" spans="1:7" ht="12.75">
      <c r="A68" s="102" t="s">
        <v>105</v>
      </c>
      <c r="B68" s="70">
        <v>55</v>
      </c>
      <c r="C68" s="68">
        <f t="shared" si="9"/>
        <v>0.14494663328501778</v>
      </c>
      <c r="E68" s="104"/>
      <c r="F68" s="70"/>
      <c r="G68" s="68"/>
    </row>
    <row r="69" spans="1:7" ht="12.75">
      <c r="A69" s="102" t="s">
        <v>106</v>
      </c>
      <c r="B69" s="70" t="s">
        <v>360</v>
      </c>
      <c r="C69" s="68" t="s">
        <v>360</v>
      </c>
      <c r="E69" s="104"/>
      <c r="F69" s="70"/>
      <c r="G69" s="68"/>
    </row>
    <row r="70" spans="1:7" ht="12.75">
      <c r="A70" s="102" t="s">
        <v>107</v>
      </c>
      <c r="B70" s="70">
        <v>50</v>
      </c>
      <c r="C70" s="68">
        <f t="shared" si="9"/>
        <v>0.13176966662274345</v>
      </c>
      <c r="E70" s="104"/>
      <c r="F70" s="70"/>
      <c r="G70" s="68"/>
    </row>
    <row r="71" spans="1:7" ht="12.75">
      <c r="A71" s="102" t="s">
        <v>108</v>
      </c>
      <c r="B71" s="70">
        <v>745</v>
      </c>
      <c r="C71" s="68">
        <f t="shared" si="9"/>
        <v>1.9633680326788774</v>
      </c>
      <c r="E71" s="104"/>
      <c r="F71" s="70"/>
      <c r="G71" s="68"/>
    </row>
    <row r="72" spans="1:7" ht="12.75">
      <c r="A72" s="102"/>
      <c r="B72" s="70"/>
      <c r="C72" s="68" t="s">
        <v>318</v>
      </c>
      <c r="E72" s="108"/>
      <c r="F72" s="70"/>
      <c r="G72" s="68"/>
    </row>
    <row r="73" spans="1:7" ht="12.75">
      <c r="A73" s="99" t="s">
        <v>284</v>
      </c>
      <c r="B73" s="70"/>
      <c r="C73" s="68" t="s">
        <v>318</v>
      </c>
      <c r="E73" s="104"/>
      <c r="F73" s="70"/>
      <c r="G73" s="68"/>
    </row>
    <row r="74" spans="1:7" ht="12.75">
      <c r="A74" s="102" t="s">
        <v>321</v>
      </c>
      <c r="B74" s="70">
        <v>370</v>
      </c>
      <c r="C74" s="68">
        <f>B74*100/B$10</f>
        <v>0.9750955330083015</v>
      </c>
      <c r="E74" s="104"/>
      <c r="F74" s="70"/>
      <c r="G74" s="68"/>
    </row>
    <row r="75" spans="1:7" ht="12.75">
      <c r="A75" s="102" t="s">
        <v>322</v>
      </c>
      <c r="B75" s="70">
        <v>385</v>
      </c>
      <c r="C75" s="68">
        <f>B75*100/B$10</f>
        <v>1.0146264329951244</v>
      </c>
      <c r="E75" s="104"/>
      <c r="F75" s="70"/>
      <c r="G75" s="68"/>
    </row>
    <row r="76" spans="1:7" ht="13.5" thickBot="1">
      <c r="A76" s="109" t="s">
        <v>133</v>
      </c>
      <c r="B76" s="79">
        <v>430</v>
      </c>
      <c r="C76" s="80">
        <f>B76*100/B$10</f>
        <v>1.1332191329555936</v>
      </c>
      <c r="D76" s="77"/>
      <c r="E76" s="92"/>
      <c r="F76" s="79"/>
      <c r="G76" s="80"/>
    </row>
    <row r="77" ht="13.5" thickTop="1">
      <c r="A77" s="46" t="s">
        <v>361</v>
      </c>
    </row>
    <row r="78" ht="12.75">
      <c r="A78" s="48" t="s">
        <v>196</v>
      </c>
    </row>
    <row r="79" ht="12.75">
      <c r="A79" s="48" t="s">
        <v>197</v>
      </c>
    </row>
    <row r="80" ht="12.75">
      <c r="A80" s="48" t="s">
        <v>295</v>
      </c>
    </row>
    <row r="81" ht="14.25">
      <c r="A81" s="94" t="s">
        <v>359</v>
      </c>
    </row>
    <row r="82" ht="14.25">
      <c r="A82" s="94" t="s">
        <v>357</v>
      </c>
    </row>
    <row r="83" ht="12.75">
      <c r="A83" s="48" t="s">
        <v>198</v>
      </c>
    </row>
  </sheetData>
  <printOptions/>
  <pageMargins left="0.6" right="0.53" top="0.43" bottom="0.28" header="0.4" footer="0.26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2000.  </dc:title>
  <dc:subject/>
  <dc:creator>U.S. Census Bureau - Population Division</dc:creator>
  <cp:keywords/>
  <dc:description/>
  <cp:lastModifiedBy>Bureau of the Census</cp:lastModifiedBy>
  <cp:lastPrinted>2005-04-26T14:40:22Z</cp:lastPrinted>
  <dcterms:created xsi:type="dcterms:W3CDTF">2004-04-08T18:29:08Z</dcterms:created>
  <dcterms:modified xsi:type="dcterms:W3CDTF">2005-04-26T18:08:43Z</dcterms:modified>
  <cp:category/>
  <cp:version/>
  <cp:contentType/>
  <cp:contentStatus/>
</cp:coreProperties>
</file>