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Oceania" sheetId="1" r:id="rId1"/>
    <sheet name="FBP2-Oceania" sheetId="2" r:id="rId2"/>
    <sheet name="FBP3-Oceania" sheetId="3" r:id="rId3"/>
  </sheets>
  <definedNames>
    <definedName name="_xlnm.Print_Area" localSheetId="0">'FBP1-Oceania'!$A$2:$G$90</definedName>
    <definedName name="_xlnm.Print_Area" localSheetId="1">'FBP2-Oceania'!$A$2:$G$86</definedName>
    <definedName name="_xlnm.Print_Area" localSheetId="2">'FBP3-Oceania'!$A$1:$G$83</definedName>
  </definedNames>
  <calcPr fullCalcOnLoad="1"/>
</workbook>
</file>

<file path=xl/sharedStrings.xml><?xml version="1.0" encoding="utf-8"?>
<sst xmlns="http://schemas.openxmlformats.org/spreadsheetml/2006/main" count="476" uniqueCount="363">
  <si>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</si>
  <si>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</si>
  <si>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</si>
  <si>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</si>
  <si>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</si>
  <si>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</si>
  <si>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</si>
  <si>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</si>
  <si>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</si>
  <si>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</si>
  <si>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</si>
  <si>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</si>
  <si>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</si>
  <si>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</si>
  <si>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</si>
  <si>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</si>
  <si>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</si>
  <si>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</si>
  <si>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</si>
  <si>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</si>
  <si>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</si>
  <si>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</si>
  <si>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</si>
  <si>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</si>
  <si>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</si>
  <si>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</si>
  <si>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</si>
  <si>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</si>
  <si>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</si>
  <si>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</si>
  <si>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</si>
  <si>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</si>
  <si>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</si>
  <si>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</si>
  <si>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</si>
  <si>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</si>
  <si>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</si>
  <si>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</si>
  <si>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</si>
  <si>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</si>
  <si>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</si>
  <si>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</si>
  <si>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</si>
  <si>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</si>
  <si>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</si>
  <si>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</si>
  <si>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</si>
  <si>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</si>
  <si>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</si>
  <si>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</si>
  <si>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</si>
  <si>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</si>
  <si>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</si>
  <si>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</si>
  <si>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</si>
  <si>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</si>
  <si>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</si>
  <si>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</si>
  <si>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</si>
  <si>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</si>
  <si>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</si>
  <si>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</si>
  <si>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</si>
  <si>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</si>
  <si>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</si>
  <si>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</si>
  <si>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</si>
  <si>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</si>
  <si>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</si>
  <si>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</si>
  <si>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</si>
  <si>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</si>
  <si>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</si>
  <si>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</si>
  <si>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</si>
  <si>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</si>
  <si>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</si>
  <si>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</si>
  <si>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</si>
  <si>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</si>
  <si>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</si>
  <si>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</si>
  <si>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</si>
  <si>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</si>
  <si>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</si>
  <si>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</si>
  <si>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</si>
  <si>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</si>
  <si>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</si>
  <si>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</si>
  <si>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</si>
  <si>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</si>
  <si>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</si>
  <si>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</si>
  <si>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</si>
  <si>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</si>
  <si>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</si>
  <si>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</si>
  <si>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</si>
  <si>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</si>
  <si>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</si>
  <si>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</si>
  <si>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</si>
  <si>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</si>
  <si>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</si>
  <si>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</si>
  <si>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</si>
  <si>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</si>
  <si>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</si>
  <si>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</si>
  <si>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</si>
  <si>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</si>
  <si>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</si>
  <si>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</si>
  <si>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</si>
  <si>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</si>
  <si>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</si>
  <si>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</si>
  <si>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</si>
  <si>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</si>
  <si>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</si>
  <si>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</si>
  <si>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</si>
  <si>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</si>
  <si>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</si>
  <si>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</si>
  <si>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</si>
  <si>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</si>
  <si>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</si>
  <si>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</si>
  <si>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</si>
  <si>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</si>
  <si>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</si>
  <si>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</si>
  <si>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</si>
  <si>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</si>
  <si>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</si>
  <si>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</si>
  <si>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</si>
  <si>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</si>
  <si>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</si>
  <si>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</si>
  <si>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</si>
  <si>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</si>
  <si>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</si>
  <si>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</si>
  <si>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</si>
  <si>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</si>
  <si>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</si>
  <si>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</si>
  <si>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</si>
  <si>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</si>
  <si>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</si>
  <si>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</si>
  <si>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</si>
  <si>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</si>
  <si>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</si>
  <si>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</si>
  <si>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</si>
  <si>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</si>
  <si>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</si>
  <si>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</si>
  <si>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</si>
  <si>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</si>
  <si>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</si>
  <si>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</si>
  <si>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</si>
  <si>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</si>
  <si>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</si>
  <si>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</si>
  <si>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</si>
  <si>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</si>
  <si>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</si>
  <si>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</si>
  <si>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</si>
  <si>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</si>
  <si>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</si>
  <si>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</si>
  <si>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</si>
  <si>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</si>
  <si>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</si>
  <si>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</si>
  <si>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</si>
  <si>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</si>
  <si>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</si>
  <si>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</si>
  <si>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</si>
  <si>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</si>
  <si>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</si>
  <si>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</si>
  <si>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</si>
  <si>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</si>
  <si>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</si>
  <si>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</si>
  <si>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</si>
  <si>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</si>
  <si>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</si>
  <si>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</si>
  <si>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</si>
  <si>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</si>
  <si>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</si>
  <si>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</si>
  <si>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</si>
  <si>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</si>
  <si>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</si>
  <si>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</si>
  <si>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</si>
  <si>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</si>
  <si>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</si>
  <si>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</si>
  <si>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</si>
  <si>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</si>
  <si>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</si>
  <si>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</si>
  <si>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</si>
  <si>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</si>
  <si>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</si>
  <si>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</si>
  <si>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</si>
  <si>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</si>
  <si>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</si>
  <si>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</si>
  <si>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</si>
  <si>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</si>
  <si>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</si>
  <si>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</si>
  <si>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</si>
  <si>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</si>
  <si>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</si>
  <si>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</si>
  <si>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</si>
  <si>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</si>
  <si>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</si>
  <si>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</si>
  <si>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</si>
  <si>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</si>
  <si>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</si>
  <si>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</si>
  <si>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</si>
  <si>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</si>
  <si>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</si>
  <si>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</si>
  <si>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</si>
  <si>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</si>
  <si>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</si>
  <si>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</si>
  <si>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</si>
  <si>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</si>
  <si>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</si>
  <si>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</si>
  <si>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</si>
  <si>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</si>
  <si>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</si>
  <si>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</si>
  <si>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</si>
  <si>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</si>
  <si>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</si>
  <si>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</si>
  <si>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</si>
  <si>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</si>
  <si>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</si>
  <si>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</si>
  <si>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</si>
  <si>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</si>
  <si>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</si>
  <si>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</si>
  <si>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</si>
  <si>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</si>
  <si>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</si>
  <si>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</si>
  <si>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</si>
  <si>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</si>
  <si>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</si>
  <si>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</si>
  <si>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</si>
  <si>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</si>
  <si>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</si>
  <si>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</si>
  <si>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</si>
  <si>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</si>
  <si>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</si>
  <si>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</si>
  <si>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</si>
  <si>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</si>
  <si>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</si>
  <si>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</si>
  <si>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</si>
  <si>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</si>
  <si>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</si>
  <si>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</si>
  <si>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</si>
  <si>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</si>
  <si>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</si>
  <si>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</si>
  <si>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</si>
  <si>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</si>
  <si>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</si>
  <si>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</si>
  <si>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</si>
  <si>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</si>
  <si>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</si>
  <si>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</si>
  <si>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</si>
  <si>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</si>
  <si>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</si>
  <si>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</si>
  <si>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</si>
  <si>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</si>
  <si>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</si>
  <si>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</si>
  <si>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</si>
  <si>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</si>
  <si>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</si>
  <si>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</si>
  <si>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</si>
  <si>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</si>
  <si>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</si>
  <si>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</si>
  <si>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</si>
  <si>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</si>
  <si>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</si>
  <si>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</si>
  <si>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</si>
  <si>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</si>
  <si>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</si>
  <si>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</si>
  <si>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</si>
  <si>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</si>
  <si>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</si>
  <si>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</si>
  <si>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</si>
  <si>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</si>
  <si>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</si>
  <si>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</si>
  <si>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</si>
  <si>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</si>
  <si>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</si>
  <si>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</si>
  <si>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</si>
  <si>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</si>
  <si>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</si>
  <si>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</si>
  <si>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</si>
  <si>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</si>
  <si>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</si>
  <si>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</si>
  <si>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</si>
  <si>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</si>
  <si>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</si>
  <si>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</si>
  <si>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</si>
  <si>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</si>
  <si>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</si>
  <si>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</si>
  <si>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</si>
  <si>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</si>
  <si>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</si>
  <si>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</si>
  <si>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Oceania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</si>
  <si>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Oceania to a U.S. citizen parent are considered native and are not included in this table.</t>
    </r>
  </si>
  <si>
    <t>-</t>
  </si>
  <si>
    <t>Table with row headers in column A and column E and headers in row 8.</t>
  </si>
  <si>
    <t>Footnotes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</si>
</sst>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4.5" customHeight="1">
      <c r="A1" s="46" t="s">
        <v>361</v>
      </c>
    </row>
    <row r="2" ht="15.75">
      <c r="A2" s="1" t="s">
        <v>355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168045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168045</v>
      </c>
      <c r="G11" s="25">
        <f>F11*100/F$11</f>
        <v>100</v>
      </c>
    </row>
    <row r="12" spans="1:7" ht="12.75">
      <c r="A12" s="26" t="s">
        <v>142</v>
      </c>
      <c r="B12" s="19">
        <v>57450</v>
      </c>
      <c r="C12" s="27">
        <f aca="true" t="shared" si="0" ref="C12:C19">B12*100/B$10</f>
        <v>34.18727126662501</v>
      </c>
      <c r="E12" s="2" t="s">
        <v>348</v>
      </c>
      <c r="F12" s="19">
        <v>80150</v>
      </c>
      <c r="G12" s="27">
        <f>F12*100/F$11</f>
        <v>47.69555773751079</v>
      </c>
    </row>
    <row r="13" spans="1:7" ht="12.75">
      <c r="A13" s="26" t="s">
        <v>324</v>
      </c>
      <c r="B13" s="19">
        <v>9650</v>
      </c>
      <c r="C13" s="27">
        <f t="shared" si="0"/>
        <v>5.742509446874349</v>
      </c>
      <c r="E13" s="2" t="s">
        <v>349</v>
      </c>
      <c r="F13" s="19">
        <v>87895</v>
      </c>
      <c r="G13" s="27">
        <f>F13*100/F$11</f>
        <v>52.30444226248921</v>
      </c>
    </row>
    <row r="14" spans="1:7" ht="12.75">
      <c r="A14" s="26" t="s">
        <v>143</v>
      </c>
      <c r="B14" s="19">
        <v>16000</v>
      </c>
      <c r="C14" s="27">
        <f t="shared" si="0"/>
        <v>9.521259186527418</v>
      </c>
      <c r="F14" s="19"/>
      <c r="G14" s="27"/>
    </row>
    <row r="15" spans="1:7" ht="12.75">
      <c r="A15" s="26" t="s">
        <v>303</v>
      </c>
      <c r="B15" s="19">
        <v>31795</v>
      </c>
      <c r="C15" s="27">
        <f t="shared" si="0"/>
        <v>18.920527239727456</v>
      </c>
      <c r="E15" s="2" t="s">
        <v>350</v>
      </c>
      <c r="F15" s="19">
        <v>3075</v>
      </c>
      <c r="G15" s="27">
        <f aca="true" t="shared" si="1" ref="G15:G27">F15*100/F$11</f>
        <v>1.8298669999107382</v>
      </c>
    </row>
    <row r="16" spans="1:7" ht="12.75">
      <c r="A16" s="26" t="s">
        <v>144</v>
      </c>
      <c r="B16" s="19">
        <v>110595</v>
      </c>
      <c r="C16" s="27">
        <f t="shared" si="0"/>
        <v>65.81272873337498</v>
      </c>
      <c r="E16" s="2" t="s">
        <v>351</v>
      </c>
      <c r="F16" s="19">
        <v>5130</v>
      </c>
      <c r="G16" s="27">
        <f t="shared" si="1"/>
        <v>3.0527537266803533</v>
      </c>
    </row>
    <row r="17" spans="1:7" ht="12.75">
      <c r="A17" s="26" t="s">
        <v>325</v>
      </c>
      <c r="B17" s="19">
        <v>68775</v>
      </c>
      <c r="C17" s="27">
        <f t="shared" si="0"/>
        <v>40.92653753458895</v>
      </c>
      <c r="E17" s="2" t="s">
        <v>352</v>
      </c>
      <c r="F17" s="19">
        <v>5960</v>
      </c>
      <c r="G17" s="27">
        <f t="shared" si="1"/>
        <v>3.5466690469814632</v>
      </c>
    </row>
    <row r="18" spans="1:7" ht="12.75">
      <c r="A18" s="26" t="s">
        <v>143</v>
      </c>
      <c r="B18" s="19">
        <v>23080</v>
      </c>
      <c r="C18" s="27">
        <f t="shared" si="0"/>
        <v>13.7344163765658</v>
      </c>
      <c r="E18" s="2" t="s">
        <v>353</v>
      </c>
      <c r="F18" s="19">
        <v>7950</v>
      </c>
      <c r="G18" s="27">
        <f t="shared" si="1"/>
        <v>4.730875658305811</v>
      </c>
    </row>
    <row r="19" spans="1:7" ht="12.75">
      <c r="A19" s="26" t="s">
        <v>304</v>
      </c>
      <c r="B19" s="19">
        <v>18740</v>
      </c>
      <c r="C19" s="27">
        <f t="shared" si="0"/>
        <v>11.151774822220238</v>
      </c>
      <c r="E19" s="2" t="s">
        <v>0</v>
      </c>
      <c r="F19" s="19">
        <v>13540</v>
      </c>
      <c r="G19" s="27">
        <f t="shared" si="1"/>
        <v>8.057365586598827</v>
      </c>
    </row>
    <row r="20" spans="1:7" ht="12.75">
      <c r="A20" s="26"/>
      <c r="B20" s="19"/>
      <c r="C20" s="27"/>
      <c r="E20" s="2" t="s">
        <v>1</v>
      </c>
      <c r="F20" s="19">
        <v>36670</v>
      </c>
      <c r="G20" s="27">
        <f t="shared" si="1"/>
        <v>21.821535898122526</v>
      </c>
    </row>
    <row r="21" spans="1:7" ht="12.75">
      <c r="A21" s="28" t="s">
        <v>145</v>
      </c>
      <c r="B21" s="19"/>
      <c r="C21" s="27"/>
      <c r="E21" s="2" t="s">
        <v>2</v>
      </c>
      <c r="F21" s="19">
        <v>39810</v>
      </c>
      <c r="G21" s="27">
        <f t="shared" si="1"/>
        <v>23.69008301347853</v>
      </c>
    </row>
    <row r="22" spans="1:7" ht="12.75">
      <c r="A22" s="29" t="s">
        <v>326</v>
      </c>
      <c r="B22" s="19">
        <v>148420</v>
      </c>
      <c r="C22" s="27">
        <f aca="true" t="shared" si="2" ref="C22:C29">B22*100/B$10</f>
        <v>88.32158052902497</v>
      </c>
      <c r="E22" s="2" t="s">
        <v>3</v>
      </c>
      <c r="F22" s="19">
        <v>27100</v>
      </c>
      <c r="G22" s="27">
        <f t="shared" si="1"/>
        <v>16.126632747180814</v>
      </c>
    </row>
    <row r="23" spans="1:7" ht="12.75">
      <c r="A23" s="29" t="s">
        <v>328</v>
      </c>
      <c r="B23" s="19">
        <v>77310</v>
      </c>
      <c r="C23" s="27">
        <f t="shared" si="2"/>
        <v>46.00553423190217</v>
      </c>
      <c r="E23" s="2" t="s">
        <v>4</v>
      </c>
      <c r="F23" s="19">
        <v>8655</v>
      </c>
      <c r="G23" s="27">
        <f t="shared" si="1"/>
        <v>5.1504061412121755</v>
      </c>
    </row>
    <row r="24" spans="1:7" ht="12.75">
      <c r="A24" s="29" t="s">
        <v>146</v>
      </c>
      <c r="B24" s="19">
        <v>700</v>
      </c>
      <c r="C24" s="27">
        <f t="shared" si="2"/>
        <v>0.41655508941057456</v>
      </c>
      <c r="E24" s="2" t="s">
        <v>5</v>
      </c>
      <c r="F24" s="19">
        <v>5910</v>
      </c>
      <c r="G24" s="27">
        <f t="shared" si="1"/>
        <v>3.516915112023565</v>
      </c>
    </row>
    <row r="25" spans="1:7" ht="12.75">
      <c r="A25" s="29" t="s">
        <v>147</v>
      </c>
      <c r="B25" s="19">
        <v>330</v>
      </c>
      <c r="C25" s="27">
        <f t="shared" si="2"/>
        <v>0.196375970722128</v>
      </c>
      <c r="E25" s="2" t="s">
        <v>6</v>
      </c>
      <c r="F25" s="19">
        <v>7350</v>
      </c>
      <c r="G25" s="27">
        <f t="shared" si="1"/>
        <v>4.3738284388110324</v>
      </c>
    </row>
    <row r="26" spans="1:7" ht="12.75">
      <c r="A26" s="29" t="s">
        <v>329</v>
      </c>
      <c r="B26" s="19">
        <v>13055</v>
      </c>
      <c r="C26" s="27">
        <f t="shared" si="2"/>
        <v>7.768752417507216</v>
      </c>
      <c r="E26" s="2" t="s">
        <v>7</v>
      </c>
      <c r="F26" s="19">
        <v>6025</v>
      </c>
      <c r="G26" s="27">
        <f t="shared" si="1"/>
        <v>3.585349162426731</v>
      </c>
    </row>
    <row r="27" spans="1:7" ht="12.75">
      <c r="A27" s="29" t="s">
        <v>148</v>
      </c>
      <c r="B27" s="19">
        <v>53950</v>
      </c>
      <c r="C27" s="27">
        <f t="shared" si="2"/>
        <v>32.104495819572136</v>
      </c>
      <c r="E27" s="2" t="s">
        <v>139</v>
      </c>
      <c r="F27" s="19">
        <v>865</v>
      </c>
      <c r="G27" s="27">
        <f t="shared" si="1"/>
        <v>0.5147430747716385</v>
      </c>
    </row>
    <row r="28" spans="1:7" ht="12.75">
      <c r="A28" s="29" t="s">
        <v>330</v>
      </c>
      <c r="B28" s="19">
        <v>3075</v>
      </c>
      <c r="C28" s="27">
        <f t="shared" si="2"/>
        <v>1.8298669999107382</v>
      </c>
      <c r="F28" s="19"/>
      <c r="G28" s="27"/>
    </row>
    <row r="29" spans="1:7" ht="12.75">
      <c r="A29" s="29" t="s">
        <v>331</v>
      </c>
      <c r="B29" s="19">
        <v>19625</v>
      </c>
      <c r="C29" s="27">
        <f t="shared" si="2"/>
        <v>11.678419470975037</v>
      </c>
      <c r="E29" s="2" t="s">
        <v>140</v>
      </c>
      <c r="F29" s="30">
        <v>37.7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2" t="s">
        <v>8</v>
      </c>
      <c r="F31" s="19">
        <v>149585</v>
      </c>
      <c r="G31" s="27">
        <f aca="true" t="shared" si="3" ref="G31:G38">F31*100/F$11</f>
        <v>89.01484721354399</v>
      </c>
    </row>
    <row r="32" spans="1:7" ht="12.75">
      <c r="A32" s="29" t="s">
        <v>149</v>
      </c>
      <c r="B32" s="19">
        <v>1480</v>
      </c>
      <c r="C32" s="27">
        <f>B32*100/B$10</f>
        <v>0.8807164747537862</v>
      </c>
      <c r="E32" s="2" t="s">
        <v>9</v>
      </c>
      <c r="F32" s="19">
        <v>70815</v>
      </c>
      <c r="G32" s="27">
        <f t="shared" si="3"/>
        <v>42.1404980808712</v>
      </c>
    </row>
    <row r="33" spans="1:7" ht="12.75">
      <c r="A33" s="29" t="s">
        <v>151</v>
      </c>
      <c r="B33" s="19">
        <v>166570</v>
      </c>
      <c r="C33" s="27">
        <f>B33*100/B$10</f>
        <v>99.122258918742</v>
      </c>
      <c r="E33" s="2" t="s">
        <v>10</v>
      </c>
      <c r="F33" s="19">
        <v>78770</v>
      </c>
      <c r="G33" s="27">
        <f t="shared" si="3"/>
        <v>46.8743491326728</v>
      </c>
    </row>
    <row r="34" spans="1:7" ht="12.75">
      <c r="A34" s="29" t="s">
        <v>332</v>
      </c>
      <c r="B34" s="19">
        <v>76870</v>
      </c>
      <c r="C34" s="27">
        <f>B34*100/B$10</f>
        <v>45.74369960427266</v>
      </c>
      <c r="E34" s="2" t="s">
        <v>11</v>
      </c>
      <c r="F34" s="19">
        <v>143755</v>
      </c>
      <c r="G34" s="27">
        <f t="shared" si="3"/>
        <v>85.54553839745306</v>
      </c>
    </row>
    <row r="35" spans="1:7" ht="12.75">
      <c r="A35" s="26"/>
      <c r="B35" s="19"/>
      <c r="C35" s="27"/>
      <c r="E35" s="2" t="s">
        <v>13</v>
      </c>
      <c r="F35" s="19">
        <v>17285</v>
      </c>
      <c r="G35" s="27">
        <f t="shared" si="3"/>
        <v>10.285935314945402</v>
      </c>
    </row>
    <row r="36" spans="1:7" ht="12.75">
      <c r="A36" s="31" t="s">
        <v>152</v>
      </c>
      <c r="B36" s="19"/>
      <c r="C36" s="27"/>
      <c r="E36" s="2" t="s">
        <v>14</v>
      </c>
      <c r="F36" s="19">
        <v>14240</v>
      </c>
      <c r="G36" s="27">
        <f t="shared" si="3"/>
        <v>8.473920676009403</v>
      </c>
    </row>
    <row r="37" spans="1:7" ht="12.75">
      <c r="A37" s="31" t="s">
        <v>175</v>
      </c>
      <c r="B37" s="24">
        <v>164970</v>
      </c>
      <c r="C37" s="20">
        <f aca="true" t="shared" si="4" ref="C37:C46">B37*100/B$37</f>
        <v>100</v>
      </c>
      <c r="E37" s="2" t="s">
        <v>12</v>
      </c>
      <c r="F37" s="19">
        <v>3920</v>
      </c>
      <c r="G37" s="27">
        <f t="shared" si="3"/>
        <v>2.3327085006992174</v>
      </c>
    </row>
    <row r="38" spans="1:7" ht="12.75">
      <c r="A38" s="32" t="s">
        <v>333</v>
      </c>
      <c r="B38" s="19">
        <v>82105</v>
      </c>
      <c r="C38" s="27">
        <f t="shared" si="4"/>
        <v>49.76965508880402</v>
      </c>
      <c r="E38" s="2" t="s">
        <v>10</v>
      </c>
      <c r="F38" s="19">
        <v>10320</v>
      </c>
      <c r="G38" s="27">
        <f t="shared" si="3"/>
        <v>6.1412121753101845</v>
      </c>
    </row>
    <row r="39" spans="1:7" ht="12.75">
      <c r="A39" s="32" t="s">
        <v>153</v>
      </c>
      <c r="B39" s="19">
        <v>82865</v>
      </c>
      <c r="C39" s="27">
        <f t="shared" si="4"/>
        <v>50.23034491119598</v>
      </c>
      <c r="F39" s="19"/>
      <c r="G39" s="27"/>
    </row>
    <row r="40" spans="1:7" ht="12.75">
      <c r="A40" s="32" t="s">
        <v>176</v>
      </c>
      <c r="B40" s="19">
        <v>31495</v>
      </c>
      <c r="C40" s="27">
        <f t="shared" si="4"/>
        <v>19.09134994241377</v>
      </c>
      <c r="E40" s="21" t="s">
        <v>171</v>
      </c>
      <c r="F40" s="19"/>
      <c r="G40" s="27"/>
    </row>
    <row r="41" spans="1:7" ht="12.75">
      <c r="A41" s="32" t="s">
        <v>154</v>
      </c>
      <c r="B41" s="19">
        <v>1645</v>
      </c>
      <c r="C41" s="27">
        <f t="shared" si="4"/>
        <v>0.9971509971509972</v>
      </c>
      <c r="E41" s="21" t="s">
        <v>191</v>
      </c>
      <c r="F41" s="24">
        <v>153880</v>
      </c>
      <c r="G41" s="20">
        <f>F41*100/F$41</f>
        <v>100</v>
      </c>
    </row>
    <row r="42" spans="1:7" ht="12.75">
      <c r="A42" s="32" t="s">
        <v>176</v>
      </c>
      <c r="B42" s="33">
        <v>605</v>
      </c>
      <c r="C42" s="27">
        <f t="shared" si="4"/>
        <v>0.36673334545674974</v>
      </c>
      <c r="E42" s="2" t="s">
        <v>15</v>
      </c>
      <c r="F42" s="19">
        <v>35070</v>
      </c>
      <c r="G42" s="27">
        <f aca="true" t="shared" si="5" ref="G42:G48">F42*100/F$41</f>
        <v>22.790486093059528</v>
      </c>
    </row>
    <row r="43" spans="1:7" ht="12.75">
      <c r="A43" s="32" t="s">
        <v>155</v>
      </c>
      <c r="B43" s="19">
        <v>31055</v>
      </c>
      <c r="C43" s="27">
        <f t="shared" si="4"/>
        <v>18.824634782081592</v>
      </c>
      <c r="E43" s="2" t="s">
        <v>127</v>
      </c>
      <c r="F43" s="19">
        <v>97125</v>
      </c>
      <c r="G43" s="27">
        <f t="shared" si="5"/>
        <v>63.117364179880425</v>
      </c>
    </row>
    <row r="44" spans="1:7" ht="12.75">
      <c r="A44" s="32" t="s">
        <v>176</v>
      </c>
      <c r="B44" s="19">
        <v>9115</v>
      </c>
      <c r="C44" s="27">
        <f t="shared" si="4"/>
        <v>5.525247014608717</v>
      </c>
      <c r="E44" s="2" t="s">
        <v>16</v>
      </c>
      <c r="F44" s="19">
        <v>2690</v>
      </c>
      <c r="G44" s="27">
        <f t="shared" si="5"/>
        <v>1.748115414608786</v>
      </c>
    </row>
    <row r="45" spans="1:7" ht="12.75">
      <c r="A45" s="32" t="s">
        <v>156</v>
      </c>
      <c r="B45" s="19">
        <v>46805</v>
      </c>
      <c r="C45" s="27">
        <f t="shared" si="4"/>
        <v>28.37182518033582</v>
      </c>
      <c r="E45" s="2" t="s">
        <v>17</v>
      </c>
      <c r="F45" s="19">
        <v>7900</v>
      </c>
      <c r="G45" s="27">
        <f t="shared" si="5"/>
        <v>5.133870548479335</v>
      </c>
    </row>
    <row r="46" spans="1:7" ht="12.75">
      <c r="A46" s="32" t="s">
        <v>176</v>
      </c>
      <c r="B46" s="19">
        <v>20585</v>
      </c>
      <c r="C46" s="27">
        <f t="shared" si="4"/>
        <v>12.478026307813542</v>
      </c>
      <c r="E46" s="2" t="s">
        <v>18</v>
      </c>
      <c r="F46" s="19">
        <v>6915</v>
      </c>
      <c r="G46" s="27">
        <f t="shared" si="5"/>
        <v>4.49376137249805</v>
      </c>
    </row>
    <row r="47" spans="1:7" ht="12.75">
      <c r="A47" s="26"/>
      <c r="B47" s="19"/>
      <c r="C47" s="27"/>
      <c r="E47" s="2" t="s">
        <v>19</v>
      </c>
      <c r="F47" s="19">
        <v>11095</v>
      </c>
      <c r="G47" s="27">
        <f t="shared" si="5"/>
        <v>7.210163763971926</v>
      </c>
    </row>
    <row r="48" spans="1:7" ht="12.75">
      <c r="A48" s="34" t="s">
        <v>157</v>
      </c>
      <c r="B48" s="19"/>
      <c r="C48" s="27"/>
      <c r="E48" s="2" t="s">
        <v>18</v>
      </c>
      <c r="F48" s="19">
        <v>6490</v>
      </c>
      <c r="G48" s="27">
        <f t="shared" si="5"/>
        <v>4.217572134130491</v>
      </c>
    </row>
    <row r="49" spans="1:7" ht="12.75">
      <c r="A49" s="34" t="s">
        <v>335</v>
      </c>
      <c r="B49" s="24">
        <v>168045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164600</v>
      </c>
      <c r="C50" s="27">
        <f t="shared" si="6"/>
        <v>97.94995388140082</v>
      </c>
      <c r="E50" s="21" t="s">
        <v>172</v>
      </c>
      <c r="F50" s="19"/>
      <c r="G50" s="27"/>
    </row>
    <row r="51" spans="1:7" ht="12.75">
      <c r="A51" s="29" t="s">
        <v>336</v>
      </c>
      <c r="B51" s="19">
        <v>65720</v>
      </c>
      <c r="C51" s="27">
        <f t="shared" si="6"/>
        <v>39.10857210866137</v>
      </c>
      <c r="E51" s="21" t="s">
        <v>173</v>
      </c>
      <c r="F51" s="19"/>
      <c r="G51" s="27"/>
    </row>
    <row r="52" spans="1:7" ht="12.75">
      <c r="A52" s="29" t="s">
        <v>337</v>
      </c>
      <c r="B52" s="19">
        <v>47360</v>
      </c>
      <c r="C52" s="27">
        <f t="shared" si="6"/>
        <v>28.18292719212116</v>
      </c>
      <c r="E52" s="21" t="s">
        <v>192</v>
      </c>
      <c r="F52" s="24">
        <v>7515</v>
      </c>
      <c r="G52" s="20">
        <f>F52*100/F52</f>
        <v>100</v>
      </c>
    </row>
    <row r="53" spans="1:7" ht="12.75">
      <c r="A53" s="29" t="s">
        <v>338</v>
      </c>
      <c r="B53" s="19">
        <v>23520</v>
      </c>
      <c r="C53" s="27">
        <f t="shared" si="6"/>
        <v>13.996251004195305</v>
      </c>
      <c r="E53" s="2" t="s">
        <v>174</v>
      </c>
      <c r="F53" s="19">
        <v>2635</v>
      </c>
      <c r="G53" s="27">
        <f>F53*100/F52</f>
        <v>35.06320691949434</v>
      </c>
    </row>
    <row r="54" spans="1:7" ht="12.75">
      <c r="A54" s="29" t="s">
        <v>158</v>
      </c>
      <c r="B54" s="19">
        <v>15400</v>
      </c>
      <c r="C54" s="27">
        <f t="shared" si="6"/>
        <v>9.16421196703264</v>
      </c>
      <c r="F54" s="19"/>
      <c r="G54" s="27"/>
    </row>
    <row r="55" spans="1:7" ht="12.75">
      <c r="A55" s="29" t="s">
        <v>339</v>
      </c>
      <c r="B55" s="19">
        <v>15890</v>
      </c>
      <c r="C55" s="27">
        <f t="shared" si="6"/>
        <v>9.455800529620042</v>
      </c>
      <c r="E55" s="21" t="s">
        <v>177</v>
      </c>
      <c r="F55" s="19"/>
      <c r="G55" s="27"/>
    </row>
    <row r="56" spans="1:7" ht="12.75">
      <c r="A56" s="29" t="s">
        <v>159</v>
      </c>
      <c r="B56" s="19">
        <v>2500</v>
      </c>
      <c r="C56" s="27">
        <f t="shared" si="6"/>
        <v>1.487696747894909</v>
      </c>
      <c r="E56" s="21" t="s">
        <v>178</v>
      </c>
      <c r="F56" s="19"/>
      <c r="G56" s="27"/>
    </row>
    <row r="57" spans="1:7" ht="12.75">
      <c r="A57" s="29" t="s">
        <v>340</v>
      </c>
      <c r="B57" s="19">
        <v>12110</v>
      </c>
      <c r="C57" s="27">
        <f t="shared" si="6"/>
        <v>7.20640304680294</v>
      </c>
      <c r="E57" s="21" t="s">
        <v>179</v>
      </c>
      <c r="F57" s="24">
        <v>31375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3930</v>
      </c>
      <c r="C58" s="27">
        <f t="shared" si="6"/>
        <v>2.3386592876907972</v>
      </c>
      <c r="E58" s="2" t="s">
        <v>20</v>
      </c>
      <c r="F58" s="19">
        <v>975</v>
      </c>
      <c r="G58" s="27">
        <f t="shared" si="7"/>
        <v>3.1075697211155378</v>
      </c>
    </row>
    <row r="59" spans="1:7" ht="12.75">
      <c r="A59" s="29" t="s">
        <v>341</v>
      </c>
      <c r="B59" s="19">
        <v>3450</v>
      </c>
      <c r="C59" s="27">
        <f t="shared" si="6"/>
        <v>2.0530215120949746</v>
      </c>
      <c r="E59" s="2" t="s">
        <v>21</v>
      </c>
      <c r="F59" s="19">
        <v>870</v>
      </c>
      <c r="G59" s="27">
        <f t="shared" si="7"/>
        <v>2.7729083665338647</v>
      </c>
    </row>
    <row r="60" spans="1:7" ht="12.75">
      <c r="A60" s="29" t="s">
        <v>161</v>
      </c>
      <c r="B60" s="19">
        <v>530</v>
      </c>
      <c r="C60" s="27">
        <f t="shared" si="6"/>
        <v>0.3153917105537207</v>
      </c>
      <c r="E60" s="2" t="s">
        <v>180</v>
      </c>
      <c r="F60" s="19">
        <v>9210</v>
      </c>
      <c r="G60" s="27">
        <f t="shared" si="7"/>
        <v>29.35458167330677</v>
      </c>
    </row>
    <row r="61" spans="1:7" ht="12.75">
      <c r="A61" s="29" t="s">
        <v>162</v>
      </c>
      <c r="B61" s="19">
        <v>2920</v>
      </c>
      <c r="C61" s="27">
        <f>B61*100/B$10</f>
        <v>1.737629801541254</v>
      </c>
      <c r="E61" s="2" t="s">
        <v>22</v>
      </c>
      <c r="F61" s="19">
        <v>6675</v>
      </c>
      <c r="G61" s="27">
        <f t="shared" si="7"/>
        <v>21.274900398406373</v>
      </c>
    </row>
    <row r="62" spans="1:7" ht="12.75">
      <c r="A62" s="29"/>
      <c r="B62" s="19"/>
      <c r="C62" s="27"/>
      <c r="E62" s="2" t="s">
        <v>181</v>
      </c>
      <c r="F62" s="19">
        <v>13645</v>
      </c>
      <c r="G62" s="27">
        <f t="shared" si="7"/>
        <v>43.49003984063745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65720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47450</v>
      </c>
      <c r="C65" s="27">
        <f t="shared" si="8"/>
        <v>72.20024345709069</v>
      </c>
      <c r="E65" s="21" t="s">
        <v>193</v>
      </c>
      <c r="F65" s="24">
        <v>132390</v>
      </c>
      <c r="G65" s="20">
        <f>F65*100/F$65</f>
        <v>100</v>
      </c>
    </row>
    <row r="66" spans="1:7" ht="12.75">
      <c r="A66" s="29" t="s">
        <v>165</v>
      </c>
      <c r="B66" s="19">
        <v>28655</v>
      </c>
      <c r="C66" s="27">
        <f t="shared" si="8"/>
        <v>43.60164333536214</v>
      </c>
      <c r="E66" s="2" t="s">
        <v>23</v>
      </c>
      <c r="F66" s="19">
        <v>9015</v>
      </c>
      <c r="G66" s="27">
        <f aca="true" t="shared" si="9" ref="G66:G72">F66*100/F$65</f>
        <v>6.809426693859053</v>
      </c>
    </row>
    <row r="67" spans="1:7" ht="12.75">
      <c r="A67" s="29" t="s">
        <v>166</v>
      </c>
      <c r="B67" s="19">
        <v>38925</v>
      </c>
      <c r="C67" s="27">
        <f t="shared" si="8"/>
        <v>59.22854534388314</v>
      </c>
      <c r="E67" s="2" t="s">
        <v>183</v>
      </c>
      <c r="F67" s="19">
        <v>17195</v>
      </c>
      <c r="G67" s="27">
        <f t="shared" si="9"/>
        <v>12.988141098270262</v>
      </c>
    </row>
    <row r="68" spans="1:7" ht="12.75">
      <c r="A68" s="29" t="s">
        <v>165</v>
      </c>
      <c r="B68" s="19">
        <v>24115</v>
      </c>
      <c r="C68" s="27">
        <f t="shared" si="8"/>
        <v>36.693548387096776</v>
      </c>
      <c r="E68" s="2" t="s">
        <v>184</v>
      </c>
      <c r="F68" s="19">
        <v>33020</v>
      </c>
      <c r="G68" s="27">
        <f t="shared" si="9"/>
        <v>24.94146083541053</v>
      </c>
    </row>
    <row r="69" spans="1:7" ht="12.75">
      <c r="A69" s="29" t="s">
        <v>167</v>
      </c>
      <c r="B69" s="19">
        <v>5830</v>
      </c>
      <c r="C69" s="27">
        <f t="shared" si="8"/>
        <v>8.870967741935484</v>
      </c>
      <c r="E69" s="2" t="s">
        <v>24</v>
      </c>
      <c r="F69" s="19">
        <v>26435</v>
      </c>
      <c r="G69" s="27">
        <f t="shared" si="9"/>
        <v>19.967520205453585</v>
      </c>
    </row>
    <row r="70" spans="1:7" ht="12.75">
      <c r="A70" s="29" t="s">
        <v>165</v>
      </c>
      <c r="B70" s="19">
        <v>3110</v>
      </c>
      <c r="C70" s="27">
        <f t="shared" si="8"/>
        <v>4.732197200243457</v>
      </c>
      <c r="E70" s="2" t="s">
        <v>25</v>
      </c>
      <c r="F70" s="19">
        <v>8880</v>
      </c>
      <c r="G70" s="27">
        <f t="shared" si="9"/>
        <v>6.707455245864491</v>
      </c>
    </row>
    <row r="71" spans="1:7" ht="12.75">
      <c r="A71" s="29" t="s">
        <v>168</v>
      </c>
      <c r="B71" s="19">
        <v>18270</v>
      </c>
      <c r="C71" s="27">
        <f t="shared" si="8"/>
        <v>27.79975654290931</v>
      </c>
      <c r="E71" s="2" t="s">
        <v>26</v>
      </c>
      <c r="F71" s="19">
        <v>22555</v>
      </c>
      <c r="G71" s="27">
        <f t="shared" si="9"/>
        <v>17.036785255683963</v>
      </c>
    </row>
    <row r="72" spans="1:7" ht="12.75">
      <c r="A72" s="29" t="s">
        <v>169</v>
      </c>
      <c r="B72" s="19">
        <v>14355</v>
      </c>
      <c r="C72" s="27">
        <f t="shared" si="8"/>
        <v>21.842665855143032</v>
      </c>
      <c r="E72" s="2" t="s">
        <v>185</v>
      </c>
      <c r="F72" s="19">
        <v>15295</v>
      </c>
      <c r="G72" s="27">
        <f t="shared" si="9"/>
        <v>11.55298738575421</v>
      </c>
    </row>
    <row r="73" spans="1:7" ht="12.75">
      <c r="A73" s="29" t="s">
        <v>170</v>
      </c>
      <c r="B73" s="19">
        <v>3865</v>
      </c>
      <c r="C73" s="27">
        <f t="shared" si="8"/>
        <v>5.881010346926354</v>
      </c>
      <c r="F73" s="19"/>
      <c r="G73" s="27"/>
    </row>
    <row r="74" spans="1:7" ht="12.75">
      <c r="A74" s="26"/>
      <c r="B74" s="35"/>
      <c r="C74" s="23"/>
      <c r="E74" s="2" t="s">
        <v>186</v>
      </c>
      <c r="F74" s="35" t="s">
        <v>195</v>
      </c>
      <c r="G74" s="36">
        <f>SUM(F68:F72)*100/F65</f>
        <v>80.20620892816677</v>
      </c>
    </row>
    <row r="75" spans="1:7" ht="12.75">
      <c r="A75" s="18" t="s">
        <v>188</v>
      </c>
      <c r="B75" s="19"/>
      <c r="C75" s="27"/>
      <c r="E75" s="2" t="s">
        <v>187</v>
      </c>
      <c r="F75" s="35" t="s">
        <v>195</v>
      </c>
      <c r="G75" s="36">
        <f>(F71+F72)*100/F65</f>
        <v>28.589772641438174</v>
      </c>
    </row>
    <row r="76" spans="1:7" ht="12.75">
      <c r="A76" s="18" t="s">
        <v>194</v>
      </c>
      <c r="B76" s="24">
        <v>164970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62390</v>
      </c>
      <c r="C77" s="27">
        <f aca="true" t="shared" si="10" ref="C77:C83">B77*100/B$37</f>
        <v>37.81899739346548</v>
      </c>
      <c r="E77" s="37" t="s">
        <v>221</v>
      </c>
      <c r="F77" s="19"/>
      <c r="G77" s="27"/>
    </row>
    <row r="78" spans="1:7" ht="12.75">
      <c r="A78" s="26" t="s">
        <v>189</v>
      </c>
      <c r="B78" s="19">
        <v>59600</v>
      </c>
      <c r="C78" s="27">
        <f t="shared" si="10"/>
        <v>36.127780808631876</v>
      </c>
      <c r="E78" s="37" t="s">
        <v>249</v>
      </c>
      <c r="F78" s="24">
        <v>148665</v>
      </c>
      <c r="G78" s="20">
        <f>F78*100/F$78</f>
        <v>100</v>
      </c>
    </row>
    <row r="79" spans="1:7" ht="12.75">
      <c r="A79" s="26" t="s">
        <v>343</v>
      </c>
      <c r="B79" s="19">
        <v>34555</v>
      </c>
      <c r="C79" s="27">
        <f t="shared" si="10"/>
        <v>20.946232648360308</v>
      </c>
      <c r="E79" s="38" t="s">
        <v>27</v>
      </c>
      <c r="F79" s="19">
        <v>5230</v>
      </c>
      <c r="G79" s="27">
        <f>F79*100/F$78</f>
        <v>3.517976658931154</v>
      </c>
    </row>
    <row r="80" spans="1:7" ht="12.75">
      <c r="A80" s="26" t="s">
        <v>344</v>
      </c>
      <c r="B80" s="19">
        <v>25045</v>
      </c>
      <c r="C80" s="27">
        <f t="shared" si="10"/>
        <v>15.181548160271564</v>
      </c>
      <c r="E80" s="38"/>
      <c r="F80" s="19"/>
      <c r="G80" s="27"/>
    </row>
    <row r="81" spans="1:7" ht="12.75">
      <c r="A81" s="26" t="s">
        <v>345</v>
      </c>
      <c r="B81" s="19">
        <v>11560</v>
      </c>
      <c r="C81" s="27">
        <f t="shared" si="10"/>
        <v>7.007334666909135</v>
      </c>
      <c r="E81" s="38"/>
      <c r="F81" s="19"/>
      <c r="G81" s="27"/>
    </row>
    <row r="82" spans="1:7" ht="12.75">
      <c r="A82" s="26" t="s">
        <v>346</v>
      </c>
      <c r="B82" s="19">
        <v>13485</v>
      </c>
      <c r="C82" s="27">
        <f t="shared" si="10"/>
        <v>8.17421349336243</v>
      </c>
      <c r="E82" s="38"/>
      <c r="F82" s="19"/>
      <c r="G82" s="27"/>
    </row>
    <row r="83" spans="1:7" ht="13.5" thickBot="1">
      <c r="A83" s="39" t="s">
        <v>347</v>
      </c>
      <c r="B83" s="40">
        <v>42985</v>
      </c>
      <c r="C83" s="41">
        <f t="shared" si="10"/>
        <v>26.056252651997333</v>
      </c>
      <c r="D83" s="42"/>
      <c r="E83" s="43"/>
      <c r="F83" s="40"/>
      <c r="G83" s="41"/>
    </row>
    <row r="84" ht="13.5" thickTop="1"/>
    <row r="85" ht="12.75">
      <c r="A85" s="44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2" t="s">
        <v>198</v>
      </c>
    </row>
  </sheetData>
  <printOptions/>
  <pageMargins left="0.65" right="0.75" top="0.38" bottom="0.48" header="0.22" footer="0.5"/>
  <pageSetup fitToHeight="1" fitToWidth="1"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" customHeight="1">
      <c r="A1" s="46" t="s">
        <v>361</v>
      </c>
    </row>
    <row r="2" ht="15.75">
      <c r="A2" s="1" t="s">
        <v>313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152555</v>
      </c>
      <c r="C11" s="20">
        <f>B11*100/B$11</f>
        <v>100</v>
      </c>
      <c r="E11" s="21" t="s">
        <v>248</v>
      </c>
      <c r="F11" s="24">
        <v>93705</v>
      </c>
      <c r="G11" s="20">
        <f>F11*100/F$11</f>
        <v>100</v>
      </c>
    </row>
    <row r="12" spans="1:7" ht="12.75">
      <c r="A12" s="50" t="s">
        <v>28</v>
      </c>
      <c r="B12" s="19">
        <v>101785</v>
      </c>
      <c r="C12" s="27">
        <f>B12*100/B$11</f>
        <v>66.72019927239356</v>
      </c>
      <c r="E12" s="3" t="s">
        <v>54</v>
      </c>
      <c r="F12" s="51">
        <v>60595</v>
      </c>
      <c r="G12" s="52">
        <f aca="true" t="shared" si="0" ref="G12:G17">F12*100/F$11</f>
        <v>64.66570620564538</v>
      </c>
    </row>
    <row r="13" spans="1:7" ht="12.75">
      <c r="A13" s="50" t="s">
        <v>200</v>
      </c>
      <c r="B13" s="19">
        <v>100855</v>
      </c>
      <c r="C13" s="27">
        <f>B13*100/B$11</f>
        <v>66.11058306840157</v>
      </c>
      <c r="E13" s="2" t="s">
        <v>55</v>
      </c>
      <c r="F13" s="19">
        <v>14280</v>
      </c>
      <c r="G13" s="27">
        <f t="shared" si="0"/>
        <v>15.239314871138147</v>
      </c>
    </row>
    <row r="14" spans="1:7" ht="12.75">
      <c r="A14" s="50" t="s">
        <v>29</v>
      </c>
      <c r="B14" s="19">
        <v>95485</v>
      </c>
      <c r="C14" s="27">
        <f>B14*100/B$11</f>
        <v>62.590541116318704</v>
      </c>
      <c r="E14" s="3" t="s">
        <v>287</v>
      </c>
      <c r="F14" s="51">
        <v>7335</v>
      </c>
      <c r="G14" s="52">
        <f t="shared" si="0"/>
        <v>7.8277573235152875</v>
      </c>
    </row>
    <row r="15" spans="1:7" ht="12.75">
      <c r="A15" s="50" t="s">
        <v>30</v>
      </c>
      <c r="B15" s="19">
        <v>5370</v>
      </c>
      <c r="C15" s="27">
        <f>B15*100/B$11</f>
        <v>3.520041952082855</v>
      </c>
      <c r="E15" s="2" t="s">
        <v>56</v>
      </c>
      <c r="F15" s="19">
        <v>5045</v>
      </c>
      <c r="G15" s="27">
        <f t="shared" si="0"/>
        <v>5.383917613787951</v>
      </c>
    </row>
    <row r="16" spans="1:7" ht="12.75">
      <c r="A16" s="50" t="s">
        <v>201</v>
      </c>
      <c r="B16" s="19" t="s">
        <v>195</v>
      </c>
      <c r="C16" s="27">
        <f>B15*100/B13</f>
        <v>5.324475732487234</v>
      </c>
      <c r="E16" s="2" t="s">
        <v>57</v>
      </c>
      <c r="F16" s="19">
        <v>1990</v>
      </c>
      <c r="G16" s="27">
        <f t="shared" si="0"/>
        <v>2.1236860359639294</v>
      </c>
    </row>
    <row r="17" spans="1:7" ht="12.75">
      <c r="A17" s="50" t="s">
        <v>31</v>
      </c>
      <c r="B17" s="19">
        <v>930</v>
      </c>
      <c r="C17" s="27">
        <f>B17*100/B$11</f>
        <v>0.6096162039920029</v>
      </c>
      <c r="E17" s="2" t="s">
        <v>58</v>
      </c>
      <c r="F17" s="19">
        <v>4465</v>
      </c>
      <c r="G17" s="27">
        <f t="shared" si="0"/>
        <v>4.764953844512032</v>
      </c>
    </row>
    <row r="18" spans="1:7" ht="12.75">
      <c r="A18" s="50" t="s">
        <v>32</v>
      </c>
      <c r="B18" s="19">
        <v>50770</v>
      </c>
      <c r="C18" s="27">
        <f>B18*100/B$11</f>
        <v>33.279800727606435</v>
      </c>
      <c r="E18" s="2" t="s">
        <v>302</v>
      </c>
      <c r="F18" s="30">
        <v>25.5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80315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44835</v>
      </c>
      <c r="C21" s="27">
        <f>B21*100/B$20</f>
        <v>55.823943223557244</v>
      </c>
      <c r="E21" s="21" t="s">
        <v>314</v>
      </c>
      <c r="F21" s="24">
        <v>65720</v>
      </c>
      <c r="G21" s="20">
        <f>F21*100/F$21</f>
        <v>100</v>
      </c>
    </row>
    <row r="22" spans="1:7" ht="12.75">
      <c r="A22" s="50" t="s">
        <v>200</v>
      </c>
      <c r="B22" s="19">
        <v>44685</v>
      </c>
      <c r="C22" s="27">
        <f>B22*100/B$20</f>
        <v>55.63717860922617</v>
      </c>
      <c r="E22" s="2" t="s">
        <v>225</v>
      </c>
      <c r="F22" s="19">
        <v>5065</v>
      </c>
      <c r="G22" s="27">
        <f aca="true" t="shared" si="1" ref="G22:G31">F22*100/F$21</f>
        <v>7.706938527084601</v>
      </c>
    </row>
    <row r="23" spans="1:7" ht="12.75">
      <c r="A23" s="50" t="s">
        <v>34</v>
      </c>
      <c r="B23" s="19">
        <v>42040</v>
      </c>
      <c r="C23" s="27">
        <f>B23*100/B$20</f>
        <v>52.34389590985494</v>
      </c>
      <c r="E23" s="2" t="s">
        <v>226</v>
      </c>
      <c r="F23" s="19">
        <v>3180</v>
      </c>
      <c r="G23" s="27">
        <f t="shared" si="1"/>
        <v>4.838709677419355</v>
      </c>
    </row>
    <row r="24" spans="1:7" ht="12.75">
      <c r="A24" s="50"/>
      <c r="B24" s="19"/>
      <c r="C24" s="27"/>
      <c r="E24" s="2" t="s">
        <v>227</v>
      </c>
      <c r="F24" s="19">
        <v>6635</v>
      </c>
      <c r="G24" s="27">
        <f t="shared" si="1"/>
        <v>10.095861229458308</v>
      </c>
    </row>
    <row r="25" spans="1:7" ht="12.75">
      <c r="A25" s="49" t="s">
        <v>243</v>
      </c>
      <c r="B25" s="24">
        <v>3670</v>
      </c>
      <c r="C25" s="20">
        <f>B25*100/B$25</f>
        <v>100</v>
      </c>
      <c r="E25" s="2" t="s">
        <v>228</v>
      </c>
      <c r="F25" s="19">
        <v>6890</v>
      </c>
      <c r="G25" s="27">
        <f t="shared" si="1"/>
        <v>10.483870967741936</v>
      </c>
    </row>
    <row r="26" spans="1:7" ht="12.75">
      <c r="A26" s="50" t="s">
        <v>35</v>
      </c>
      <c r="B26" s="19">
        <v>1245</v>
      </c>
      <c r="C26" s="27">
        <f>B26*100/B$25</f>
        <v>33.92370572207084</v>
      </c>
      <c r="E26" s="2" t="s">
        <v>229</v>
      </c>
      <c r="F26" s="19">
        <v>9980</v>
      </c>
      <c r="G26" s="27">
        <f t="shared" si="1"/>
        <v>15.185636031649421</v>
      </c>
    </row>
    <row r="27" spans="1:7" ht="12.75">
      <c r="A27" s="50"/>
      <c r="B27" s="19"/>
      <c r="C27" s="27"/>
      <c r="E27" s="2" t="s">
        <v>230</v>
      </c>
      <c r="F27" s="19">
        <v>13555</v>
      </c>
      <c r="G27" s="27">
        <f t="shared" si="1"/>
        <v>20.6253804017042</v>
      </c>
    </row>
    <row r="28" spans="1:7" ht="12.75">
      <c r="A28" s="49" t="s">
        <v>202</v>
      </c>
      <c r="B28" s="19"/>
      <c r="C28" s="27"/>
      <c r="E28" s="2" t="s">
        <v>231</v>
      </c>
      <c r="F28" s="19">
        <v>7605</v>
      </c>
      <c r="G28" s="27">
        <f t="shared" si="1"/>
        <v>11.571819841752891</v>
      </c>
    </row>
    <row r="29" spans="1:7" ht="12.75">
      <c r="A29" s="49" t="s">
        <v>244</v>
      </c>
      <c r="B29" s="24">
        <v>95485</v>
      </c>
      <c r="C29" s="20">
        <f>B29*100/B$29</f>
        <v>100</v>
      </c>
      <c r="E29" s="2" t="s">
        <v>232</v>
      </c>
      <c r="F29" s="19">
        <v>6780</v>
      </c>
      <c r="G29" s="27">
        <f t="shared" si="1"/>
        <v>10.316494217894096</v>
      </c>
    </row>
    <row r="30" spans="1:7" ht="12.75">
      <c r="A30" s="49" t="s">
        <v>203</v>
      </c>
      <c r="B30" s="19"/>
      <c r="C30" s="27"/>
      <c r="E30" s="2" t="s">
        <v>233</v>
      </c>
      <c r="F30" s="19">
        <v>2590</v>
      </c>
      <c r="G30" s="27">
        <f t="shared" si="1"/>
        <v>3.9409616555082168</v>
      </c>
    </row>
    <row r="31" spans="1:7" ht="12.75">
      <c r="A31" s="50" t="s">
        <v>204</v>
      </c>
      <c r="B31" s="19">
        <v>38070</v>
      </c>
      <c r="C31" s="27">
        <f>B31*100/B$29</f>
        <v>39.87013667068126</v>
      </c>
      <c r="E31" s="2" t="s">
        <v>234</v>
      </c>
      <c r="F31" s="19">
        <v>3430</v>
      </c>
      <c r="G31" s="27">
        <f t="shared" si="1"/>
        <v>5.21911138161899</v>
      </c>
    </row>
    <row r="32" spans="1:7" ht="12.75">
      <c r="A32" s="50" t="s">
        <v>205</v>
      </c>
      <c r="B32" s="19">
        <v>16070</v>
      </c>
      <c r="C32" s="27">
        <f>B32*100/B$29</f>
        <v>16.82986856574331</v>
      </c>
      <c r="E32" s="2" t="s">
        <v>132</v>
      </c>
      <c r="F32" s="19">
        <v>51425</v>
      </c>
      <c r="G32" s="27" t="s">
        <v>195</v>
      </c>
    </row>
    <row r="33" spans="1:7" ht="12.75">
      <c r="A33" s="50" t="s">
        <v>206</v>
      </c>
      <c r="B33" s="19">
        <v>21855</v>
      </c>
      <c r="C33" s="27">
        <f>B33*100/B$29</f>
        <v>22.88841179242813</v>
      </c>
      <c r="F33" s="19"/>
      <c r="G33" s="27"/>
    </row>
    <row r="34" spans="1:7" ht="12.75">
      <c r="A34" s="50" t="s">
        <v>36</v>
      </c>
      <c r="B34" s="19">
        <v>510</v>
      </c>
      <c r="C34" s="27">
        <f>B34*100/B$29</f>
        <v>0.534115306069016</v>
      </c>
      <c r="E34" s="2" t="s">
        <v>59</v>
      </c>
      <c r="F34" s="19">
        <v>58195</v>
      </c>
      <c r="G34" s="27">
        <f>F34*100/F$21</f>
        <v>88.54990870359099</v>
      </c>
    </row>
    <row r="35" spans="1:7" ht="12.75">
      <c r="A35" s="50" t="s">
        <v>207</v>
      </c>
      <c r="B35" s="19"/>
      <c r="C35" s="27"/>
      <c r="E35" s="2" t="s">
        <v>296</v>
      </c>
      <c r="F35" s="19">
        <v>73406</v>
      </c>
      <c r="G35" s="27" t="s">
        <v>195</v>
      </c>
    </row>
    <row r="36" spans="1:7" ht="12.75">
      <c r="A36" s="50" t="s">
        <v>208</v>
      </c>
      <c r="B36" s="19">
        <v>6990</v>
      </c>
      <c r="C36" s="27">
        <f>B36*100/B$29</f>
        <v>7.320521547887103</v>
      </c>
      <c r="E36" s="2" t="s">
        <v>130</v>
      </c>
      <c r="F36" s="19">
        <v>9200</v>
      </c>
      <c r="G36" s="27">
        <f>F36*100/F$21</f>
        <v>13.99878271454656</v>
      </c>
    </row>
    <row r="37" spans="1:7" ht="12.75">
      <c r="A37" s="50" t="s">
        <v>209</v>
      </c>
      <c r="B37" s="19"/>
      <c r="C37" s="27"/>
      <c r="E37" s="2" t="s">
        <v>297</v>
      </c>
      <c r="F37" s="19">
        <v>10252</v>
      </c>
      <c r="G37" s="27" t="s">
        <v>195</v>
      </c>
    </row>
    <row r="38" spans="1:7" ht="12.75">
      <c r="A38" s="50" t="s">
        <v>37</v>
      </c>
      <c r="B38" s="19">
        <v>11995</v>
      </c>
      <c r="C38" s="27">
        <f>B38*100/B$29</f>
        <v>12.562182541760485</v>
      </c>
      <c r="E38" s="2" t="s">
        <v>131</v>
      </c>
      <c r="F38" s="19">
        <v>2250</v>
      </c>
      <c r="G38" s="27">
        <f>F38*100/F$21</f>
        <v>3.423615337796713</v>
      </c>
    </row>
    <row r="39" spans="1:7" ht="12.75">
      <c r="A39" s="50"/>
      <c r="B39" s="19"/>
      <c r="C39" s="27"/>
      <c r="E39" s="2" t="s">
        <v>298</v>
      </c>
      <c r="F39" s="19">
        <v>6750</v>
      </c>
      <c r="G39" s="27" t="s">
        <v>195</v>
      </c>
    </row>
    <row r="40" spans="1:7" ht="12.75">
      <c r="A40" s="49" t="s">
        <v>210</v>
      </c>
      <c r="B40" s="19"/>
      <c r="C40" s="27"/>
      <c r="E40" s="2" t="s">
        <v>235</v>
      </c>
      <c r="F40" s="19">
        <v>3020</v>
      </c>
      <c r="G40" s="27">
        <f>F40*100/F$21</f>
        <v>4.595252586731589</v>
      </c>
    </row>
    <row r="41" spans="1:7" ht="12.75">
      <c r="A41" s="50" t="s">
        <v>211</v>
      </c>
      <c r="B41" s="19">
        <v>1265</v>
      </c>
      <c r="C41" s="27">
        <f aca="true" t="shared" si="2" ref="C41:C47">B41*100/B$29</f>
        <v>1.324815416033932</v>
      </c>
      <c r="E41" s="2" t="s">
        <v>299</v>
      </c>
      <c r="F41" s="19">
        <v>5000</v>
      </c>
      <c r="G41" s="27" t="s">
        <v>195</v>
      </c>
    </row>
    <row r="42" spans="1:7" ht="12.75">
      <c r="A42" s="50" t="s">
        <v>38</v>
      </c>
      <c r="B42" s="19">
        <v>5180</v>
      </c>
      <c r="C42" s="27">
        <f t="shared" si="2"/>
        <v>5.424935853799026</v>
      </c>
      <c r="E42" s="2" t="s">
        <v>236</v>
      </c>
      <c r="F42" s="19">
        <v>6365</v>
      </c>
      <c r="G42" s="27">
        <f>F42*100/F$21</f>
        <v>9.685027388922702</v>
      </c>
    </row>
    <row r="43" spans="1:7" ht="12.75">
      <c r="A43" s="50" t="s">
        <v>39</v>
      </c>
      <c r="B43" s="19">
        <v>11375</v>
      </c>
      <c r="C43" s="27">
        <f t="shared" si="2"/>
        <v>11.91286589516678</v>
      </c>
      <c r="E43" s="2" t="s">
        <v>300</v>
      </c>
      <c r="F43" s="19">
        <v>18391</v>
      </c>
      <c r="G43" s="27" t="s">
        <v>195</v>
      </c>
    </row>
    <row r="44" spans="1:7" ht="12.75">
      <c r="A44" s="50" t="s">
        <v>40</v>
      </c>
      <c r="B44" s="19">
        <v>3390</v>
      </c>
      <c r="C44" s="27">
        <f t="shared" si="2"/>
        <v>3.5502958579881656</v>
      </c>
      <c r="F44" s="19"/>
      <c r="G44" s="27"/>
    </row>
    <row r="45" spans="1:7" ht="14.25">
      <c r="A45" s="50" t="s">
        <v>41</v>
      </c>
      <c r="B45" s="19">
        <v>8510</v>
      </c>
      <c r="C45" s="27">
        <f t="shared" si="2"/>
        <v>8.912394616955543</v>
      </c>
      <c r="E45" s="21" t="s">
        <v>315</v>
      </c>
      <c r="F45" s="24">
        <v>47450</v>
      </c>
      <c r="G45" s="20">
        <f>F45*100/F$45</f>
        <v>100</v>
      </c>
    </row>
    <row r="46" spans="1:7" ht="12.75">
      <c r="A46" s="50" t="s">
        <v>212</v>
      </c>
      <c r="B46" s="19">
        <v>5320</v>
      </c>
      <c r="C46" s="27">
        <f t="shared" si="2"/>
        <v>5.57155574173954</v>
      </c>
      <c r="E46" s="2" t="s">
        <v>225</v>
      </c>
      <c r="F46" s="19">
        <v>2730</v>
      </c>
      <c r="G46" s="27">
        <f aca="true" t="shared" si="3" ref="G46:G55">F46*100/F$45</f>
        <v>5.7534246575342465</v>
      </c>
    </row>
    <row r="47" spans="1:7" ht="12.75">
      <c r="A47" s="50" t="s">
        <v>42</v>
      </c>
      <c r="B47" s="19">
        <v>3640</v>
      </c>
      <c r="C47" s="27">
        <f t="shared" si="2"/>
        <v>3.8121170864533696</v>
      </c>
      <c r="E47" s="2" t="s">
        <v>226</v>
      </c>
      <c r="F47" s="19">
        <v>1740</v>
      </c>
      <c r="G47" s="27">
        <f t="shared" si="3"/>
        <v>3.667017913593256</v>
      </c>
    </row>
    <row r="48" spans="1:7" ht="12.75">
      <c r="A48" s="50" t="s">
        <v>213</v>
      </c>
      <c r="B48" s="19"/>
      <c r="C48" s="27"/>
      <c r="E48" s="2" t="s">
        <v>227</v>
      </c>
      <c r="F48" s="19">
        <v>4005</v>
      </c>
      <c r="G48" s="27">
        <f t="shared" si="3"/>
        <v>8.440463645943098</v>
      </c>
    </row>
    <row r="49" spans="1:7" ht="12.75">
      <c r="A49" s="50" t="s">
        <v>43</v>
      </c>
      <c r="B49" s="19">
        <v>6945</v>
      </c>
      <c r="C49" s="27">
        <f>B49*100/B$29</f>
        <v>7.273393726763366</v>
      </c>
      <c r="E49" s="2" t="s">
        <v>228</v>
      </c>
      <c r="F49" s="19">
        <v>4835</v>
      </c>
      <c r="G49" s="27">
        <f t="shared" si="3"/>
        <v>10.189673340358272</v>
      </c>
    </row>
    <row r="50" spans="1:7" ht="12.75">
      <c r="A50" s="50" t="s">
        <v>214</v>
      </c>
      <c r="B50" s="19"/>
      <c r="C50" s="27"/>
      <c r="E50" s="2" t="s">
        <v>229</v>
      </c>
      <c r="F50" s="19">
        <v>7515</v>
      </c>
      <c r="G50" s="27">
        <f t="shared" si="3"/>
        <v>15.837723919915701</v>
      </c>
    </row>
    <row r="51" spans="1:7" ht="12.75">
      <c r="A51" s="50" t="s">
        <v>285</v>
      </c>
      <c r="B51" s="19">
        <v>13135</v>
      </c>
      <c r="C51" s="27">
        <f>B51*100/B$29</f>
        <v>13.756087343561816</v>
      </c>
      <c r="E51" s="2" t="s">
        <v>230</v>
      </c>
      <c r="F51" s="19">
        <v>10365</v>
      </c>
      <c r="G51" s="27">
        <f t="shared" si="3"/>
        <v>21.84404636459431</v>
      </c>
    </row>
    <row r="52" spans="1:7" ht="12.75">
      <c r="A52" s="50" t="s">
        <v>286</v>
      </c>
      <c r="B52" s="19">
        <v>19345</v>
      </c>
      <c r="C52" s="27">
        <f>B52*100/B$29</f>
        <v>20.259726658637483</v>
      </c>
      <c r="E52" s="2" t="s">
        <v>231</v>
      </c>
      <c r="F52" s="19">
        <v>5970</v>
      </c>
      <c r="G52" s="27">
        <f t="shared" si="3"/>
        <v>12.581664910432034</v>
      </c>
    </row>
    <row r="53" spans="1:7" ht="12.75">
      <c r="A53" s="50" t="s">
        <v>215</v>
      </c>
      <c r="B53" s="19"/>
      <c r="C53" s="27"/>
      <c r="E53" s="2" t="s">
        <v>232</v>
      </c>
      <c r="F53" s="19">
        <v>5335</v>
      </c>
      <c r="G53" s="27">
        <f t="shared" si="3"/>
        <v>11.243414120126449</v>
      </c>
    </row>
    <row r="54" spans="1:7" ht="12.75">
      <c r="A54" s="50" t="s">
        <v>44</v>
      </c>
      <c r="B54" s="19">
        <v>10020</v>
      </c>
      <c r="C54" s="27">
        <f>B54*100/B$29</f>
        <v>10.493794836885375</v>
      </c>
      <c r="E54" s="2" t="s">
        <v>233</v>
      </c>
      <c r="F54" s="19">
        <v>2125</v>
      </c>
      <c r="G54" s="27">
        <f t="shared" si="3"/>
        <v>4.478398314014752</v>
      </c>
    </row>
    <row r="55" spans="1:7" ht="12.75">
      <c r="A55" s="50" t="s">
        <v>216</v>
      </c>
      <c r="B55" s="19">
        <v>4555</v>
      </c>
      <c r="C55" s="27">
        <f>B55*100/B$29</f>
        <v>4.770382782636016</v>
      </c>
      <c r="E55" s="2" t="s">
        <v>234</v>
      </c>
      <c r="F55" s="19">
        <v>2830</v>
      </c>
      <c r="G55" s="27">
        <f t="shared" si="3"/>
        <v>5.964172813487882</v>
      </c>
    </row>
    <row r="56" spans="1:7" ht="12.75">
      <c r="A56" s="50" t="s">
        <v>45</v>
      </c>
      <c r="B56" s="19">
        <v>2810</v>
      </c>
      <c r="C56" s="27">
        <f>B56*100/B$29</f>
        <v>2.9428706079488927</v>
      </c>
      <c r="E56" s="2" t="s">
        <v>237</v>
      </c>
      <c r="F56" s="19">
        <v>55848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2" t="s">
        <v>301</v>
      </c>
      <c r="F58" s="19">
        <v>30177</v>
      </c>
      <c r="G58" s="27" t="s">
        <v>195</v>
      </c>
    </row>
    <row r="59" spans="1:7" ht="12.75">
      <c r="A59" s="50" t="s">
        <v>46</v>
      </c>
      <c r="B59" s="19">
        <v>77720</v>
      </c>
      <c r="C59" s="27">
        <f>B59*100/B$29</f>
        <v>81.3949835052626</v>
      </c>
      <c r="E59" s="53" t="s">
        <v>238</v>
      </c>
      <c r="F59" s="19"/>
      <c r="G59" s="27"/>
    </row>
    <row r="60" spans="1:7" ht="12.75">
      <c r="A60" s="50" t="s">
        <v>218</v>
      </c>
      <c r="B60" s="19">
        <v>10240</v>
      </c>
      <c r="C60" s="27">
        <f>B60*100/B$29</f>
        <v>10.724197517934755</v>
      </c>
      <c r="E60" s="2" t="s">
        <v>294</v>
      </c>
      <c r="F60" s="19">
        <v>41033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28582</v>
      </c>
      <c r="G61" s="41" t="s">
        <v>195</v>
      </c>
    </row>
    <row r="62" spans="1:7" ht="13.5" thickTop="1">
      <c r="A62" s="50" t="s">
        <v>47</v>
      </c>
      <c r="B62" s="19">
        <v>7190</v>
      </c>
      <c r="C62" s="27">
        <f>B62*100/B$29</f>
        <v>7.529978530659266</v>
      </c>
      <c r="F62" s="24" t="s">
        <v>307</v>
      </c>
      <c r="G62" s="20" t="s">
        <v>137</v>
      </c>
    </row>
    <row r="63" spans="1:7" ht="12.75">
      <c r="A63" s="50" t="s">
        <v>48</v>
      </c>
      <c r="B63" s="19">
        <v>335</v>
      </c>
      <c r="C63" s="27">
        <f>B63*100/B$29</f>
        <v>0.3508404461433733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21060</v>
      </c>
      <c r="C67" s="20">
        <f>B67*100/B$67</f>
        <v>100</v>
      </c>
      <c r="E67" s="21" t="s">
        <v>316</v>
      </c>
      <c r="F67" s="24">
        <v>5175</v>
      </c>
      <c r="G67" s="20">
        <v>10.906217070600633</v>
      </c>
    </row>
    <row r="68" spans="1:7" ht="12.75">
      <c r="A68" s="50" t="s">
        <v>49</v>
      </c>
      <c r="B68" s="19">
        <v>1670</v>
      </c>
      <c r="C68" s="52">
        <f>B68*100/B$67</f>
        <v>7.929724596391263</v>
      </c>
      <c r="E68" s="2" t="s">
        <v>288</v>
      </c>
      <c r="F68" s="19">
        <v>4175</v>
      </c>
      <c r="G68" s="27">
        <v>13.448220325334193</v>
      </c>
    </row>
    <row r="69" spans="1:7" ht="12.75">
      <c r="A69" s="49" t="s">
        <v>246</v>
      </c>
      <c r="B69" s="24">
        <v>128405</v>
      </c>
      <c r="C69" s="20">
        <f>B69*100/B$69</f>
        <v>100</v>
      </c>
      <c r="E69" s="2" t="s">
        <v>289</v>
      </c>
      <c r="F69" s="19">
        <v>2290</v>
      </c>
      <c r="G69" s="27">
        <v>15.379449294828744</v>
      </c>
    </row>
    <row r="70" spans="1:7" ht="12.75">
      <c r="A70" s="50" t="s">
        <v>49</v>
      </c>
      <c r="B70" s="19">
        <v>21670</v>
      </c>
      <c r="C70" s="27">
        <f>B70*100/B$69</f>
        <v>16.876289864101864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61.7</v>
      </c>
      <c r="E71" s="21" t="s">
        <v>317</v>
      </c>
      <c r="F71" s="24">
        <v>1475</v>
      </c>
      <c r="G71" s="20">
        <v>25.30017152658662</v>
      </c>
    </row>
    <row r="72" spans="1:7" ht="12.75">
      <c r="A72" s="50" t="s">
        <v>51</v>
      </c>
      <c r="B72" s="19">
        <v>106735</v>
      </c>
      <c r="C72" s="27">
        <f>B72*100/B$69</f>
        <v>83.12371013589814</v>
      </c>
      <c r="E72" s="2" t="s">
        <v>290</v>
      </c>
      <c r="F72" s="19">
        <v>1275</v>
      </c>
      <c r="G72" s="27">
        <v>33.2464146023468</v>
      </c>
    </row>
    <row r="73" spans="1:7" ht="12.75">
      <c r="A73" s="50" t="s">
        <v>52</v>
      </c>
      <c r="B73" s="30" t="s">
        <v>195</v>
      </c>
      <c r="C73" s="27">
        <v>71.9</v>
      </c>
      <c r="E73" s="2" t="s">
        <v>291</v>
      </c>
      <c r="F73" s="19">
        <v>630</v>
      </c>
      <c r="G73" s="27">
        <v>45.16129032258065</v>
      </c>
    </row>
    <row r="74" spans="1:7" ht="12.75">
      <c r="A74" s="49" t="s">
        <v>247</v>
      </c>
      <c r="B74" s="24">
        <v>14045</v>
      </c>
      <c r="C74" s="20">
        <f>B74*100/B$74</f>
        <v>100</v>
      </c>
      <c r="E74" s="21" t="s">
        <v>60</v>
      </c>
      <c r="F74" s="24">
        <v>21005</v>
      </c>
      <c r="G74" s="20">
        <v>12.701820160851424</v>
      </c>
    </row>
    <row r="75" spans="1:7" ht="12.75">
      <c r="A75" s="60" t="s">
        <v>53</v>
      </c>
      <c r="B75" s="51">
        <v>5090</v>
      </c>
      <c r="C75" s="52">
        <f>B75*100/B$74</f>
        <v>36.24065503737985</v>
      </c>
      <c r="E75" s="2" t="s">
        <v>61</v>
      </c>
      <c r="F75" s="19">
        <v>17775</v>
      </c>
      <c r="G75" s="27">
        <v>12.070077750993107</v>
      </c>
    </row>
    <row r="76" spans="1:7" ht="12.75">
      <c r="A76" s="49"/>
      <c r="B76" s="61"/>
      <c r="C76" s="20"/>
      <c r="E76" s="2" t="s">
        <v>240</v>
      </c>
      <c r="F76" s="19">
        <v>1230</v>
      </c>
      <c r="G76" s="27">
        <v>8.757564969740121</v>
      </c>
    </row>
    <row r="77" spans="1:7" ht="12.75">
      <c r="A77" s="50"/>
      <c r="B77" s="35"/>
      <c r="C77" s="27"/>
      <c r="E77" s="2" t="s">
        <v>292</v>
      </c>
      <c r="F77" s="19">
        <v>3050</v>
      </c>
      <c r="G77" s="27">
        <v>17.039106145251395</v>
      </c>
    </row>
    <row r="78" spans="1:7" ht="12.75">
      <c r="A78" s="50"/>
      <c r="B78" s="35"/>
      <c r="C78" s="27"/>
      <c r="E78" s="2" t="s">
        <v>293</v>
      </c>
      <c r="F78" s="19">
        <v>2440</v>
      </c>
      <c r="G78" s="27">
        <v>16.397849462365592</v>
      </c>
    </row>
    <row r="79" spans="1:7" ht="13.5" thickBot="1">
      <c r="A79" s="62"/>
      <c r="B79" s="63"/>
      <c r="C79" s="41"/>
      <c r="D79" s="54"/>
      <c r="E79" s="64" t="s">
        <v>62</v>
      </c>
      <c r="F79" s="40">
        <v>7025</v>
      </c>
      <c r="G79" s="41">
        <v>22.54854758465736</v>
      </c>
    </row>
    <row r="80" ht="13.5" thickTop="1">
      <c r="A80" s="46" t="s">
        <v>362</v>
      </c>
    </row>
    <row r="81" ht="12.75">
      <c r="A81" s="44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2" t="s">
        <v>198</v>
      </c>
    </row>
  </sheetData>
  <printOptions/>
  <pageMargins left="0.52" right="0.45" top="0.25" bottom="0.38" header="0.16" footer="0.3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" customHeight="1">
      <c r="A1" s="46" t="s">
        <v>361</v>
      </c>
    </row>
    <row r="2" ht="15.75">
      <c r="A2" s="1" t="s">
        <v>323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65510</v>
      </c>
      <c r="C10" s="20">
        <f>B10*100/B$10</f>
        <v>100</v>
      </c>
      <c r="E10" s="37" t="s">
        <v>319</v>
      </c>
      <c r="F10" s="24">
        <v>28450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34320</v>
      </c>
      <c r="C12" s="27">
        <f>B12*100/B$10</f>
        <v>52.38894825217524</v>
      </c>
      <c r="E12" s="38" t="s">
        <v>271</v>
      </c>
      <c r="F12" s="19">
        <v>545</v>
      </c>
      <c r="G12" s="68">
        <f aca="true" t="shared" si="0" ref="G12:G19">F12*100/F$10</f>
        <v>1.9156414762741651</v>
      </c>
    </row>
    <row r="13" spans="1:7" ht="12.75">
      <c r="A13" s="26" t="s">
        <v>65</v>
      </c>
      <c r="B13" s="19">
        <v>31190</v>
      </c>
      <c r="C13" s="27">
        <f>B13*100/B$10</f>
        <v>47.61105174782476</v>
      </c>
      <c r="E13" s="69" t="s">
        <v>272</v>
      </c>
      <c r="F13" s="19">
        <v>4005</v>
      </c>
      <c r="G13" s="27">
        <f t="shared" si="0"/>
        <v>14.077328646748683</v>
      </c>
    </row>
    <row r="14" spans="1:7" ht="12.75">
      <c r="A14" s="26"/>
      <c r="B14" s="19"/>
      <c r="C14" s="27"/>
      <c r="E14" s="69" t="s">
        <v>232</v>
      </c>
      <c r="F14" s="19">
        <v>6320</v>
      </c>
      <c r="G14" s="27">
        <f t="shared" si="0"/>
        <v>22.214411247803163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5055</v>
      </c>
      <c r="G15" s="27">
        <f t="shared" si="0"/>
        <v>17.768014059753956</v>
      </c>
    </row>
    <row r="16" spans="1:7" ht="12.75">
      <c r="A16" s="70" t="s">
        <v>66</v>
      </c>
      <c r="B16" s="51">
        <v>34625</v>
      </c>
      <c r="C16" s="27">
        <f aca="true" t="shared" si="1" ref="C16:C24">B16*100/B$10</f>
        <v>52.85452602656083</v>
      </c>
      <c r="E16" s="69" t="s">
        <v>274</v>
      </c>
      <c r="F16" s="19">
        <v>5145</v>
      </c>
      <c r="G16" s="27">
        <f t="shared" si="0"/>
        <v>18.084358523725836</v>
      </c>
    </row>
    <row r="17" spans="1:7" ht="12.75">
      <c r="A17" s="70" t="s">
        <v>67</v>
      </c>
      <c r="B17" s="51">
        <v>4185</v>
      </c>
      <c r="C17" s="27">
        <f t="shared" si="1"/>
        <v>6.388337658372768</v>
      </c>
      <c r="E17" s="69" t="s">
        <v>275</v>
      </c>
      <c r="F17" s="19">
        <v>4555</v>
      </c>
      <c r="G17" s="27">
        <f t="shared" si="0"/>
        <v>16.010544815465728</v>
      </c>
    </row>
    <row r="18" spans="1:7" ht="12.75">
      <c r="A18" s="26" t="s">
        <v>68</v>
      </c>
      <c r="B18" s="19">
        <v>2520</v>
      </c>
      <c r="C18" s="27">
        <f t="shared" si="1"/>
        <v>3.846740955579301</v>
      </c>
      <c r="E18" s="69" t="s">
        <v>276</v>
      </c>
      <c r="F18" s="19">
        <v>2170</v>
      </c>
      <c r="G18" s="27">
        <f t="shared" si="0"/>
        <v>7.627416520210896</v>
      </c>
    </row>
    <row r="19" spans="1:7" ht="12.75">
      <c r="A19" s="26" t="s">
        <v>69</v>
      </c>
      <c r="B19" s="19">
        <v>3975</v>
      </c>
      <c r="C19" s="27">
        <f t="shared" si="1"/>
        <v>6.0677759120744925</v>
      </c>
      <c r="E19" s="69" t="s">
        <v>277</v>
      </c>
      <c r="F19" s="19">
        <v>660</v>
      </c>
      <c r="G19" s="27">
        <f t="shared" si="0"/>
        <v>2.319859402460457</v>
      </c>
    </row>
    <row r="20" spans="1:7" ht="12.75">
      <c r="A20" s="26" t="s">
        <v>70</v>
      </c>
      <c r="B20" s="19">
        <v>4900</v>
      </c>
      <c r="C20" s="27">
        <f t="shared" si="1"/>
        <v>7.479774080293085</v>
      </c>
      <c r="E20" s="38" t="s">
        <v>109</v>
      </c>
      <c r="F20" s="19">
        <v>180100</v>
      </c>
      <c r="G20" s="68" t="s">
        <v>195</v>
      </c>
    </row>
    <row r="21" spans="1:7" ht="12.75">
      <c r="A21" s="26" t="s">
        <v>71</v>
      </c>
      <c r="B21" s="19">
        <v>3940</v>
      </c>
      <c r="C21" s="27">
        <f t="shared" si="1"/>
        <v>6.0143489543581135</v>
      </c>
      <c r="F21" s="35"/>
      <c r="G21" s="23" t="s">
        <v>318</v>
      </c>
    </row>
    <row r="22" spans="1:7" ht="12.75">
      <c r="A22" s="26" t="s">
        <v>72</v>
      </c>
      <c r="B22" s="19">
        <v>9720</v>
      </c>
      <c r="C22" s="27">
        <f t="shared" si="1"/>
        <v>14.837429400091589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1600</v>
      </c>
      <c r="C23" s="27">
        <f t="shared" si="1"/>
        <v>2.4423752098916194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>
        <v>50</v>
      </c>
      <c r="C24" s="27">
        <f t="shared" si="1"/>
        <v>0.0763242253091131</v>
      </c>
      <c r="E24" s="38" t="s">
        <v>110</v>
      </c>
      <c r="F24" s="19">
        <v>23685</v>
      </c>
      <c r="G24" s="68">
        <f aca="true" t="shared" si="2" ref="G24:G31">F24*100/F$10</f>
        <v>83.25131810193322</v>
      </c>
    </row>
    <row r="25" spans="1:7" ht="12.75">
      <c r="A25" s="26"/>
      <c r="B25" s="19"/>
      <c r="C25" s="27" t="s">
        <v>318</v>
      </c>
      <c r="E25" s="69" t="s">
        <v>111</v>
      </c>
      <c r="F25" s="19">
        <v>25</v>
      </c>
      <c r="G25" s="27">
        <f t="shared" si="2"/>
        <v>0.08787346221441125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520</v>
      </c>
      <c r="G26" s="27">
        <f t="shared" si="2"/>
        <v>1.8277680140597539</v>
      </c>
    </row>
    <row r="27" spans="1:7" ht="12.75">
      <c r="A27" s="26" t="s">
        <v>75</v>
      </c>
      <c r="B27" s="19">
        <v>1615</v>
      </c>
      <c r="C27" s="27">
        <f aca="true" t="shared" si="3" ref="C27:C34">B27*100/B$10</f>
        <v>2.4652724774843535</v>
      </c>
      <c r="E27" s="69" t="s">
        <v>113</v>
      </c>
      <c r="F27" s="19">
        <v>1180</v>
      </c>
      <c r="G27" s="27">
        <f t="shared" si="2"/>
        <v>4.147627416520211</v>
      </c>
    </row>
    <row r="28" spans="1:7" ht="12.75">
      <c r="A28" s="26" t="s">
        <v>76</v>
      </c>
      <c r="B28" s="19">
        <v>4820</v>
      </c>
      <c r="C28" s="27">
        <f t="shared" si="3"/>
        <v>7.357655319798504</v>
      </c>
      <c r="E28" s="69" t="s">
        <v>114</v>
      </c>
      <c r="F28" s="19">
        <v>4095</v>
      </c>
      <c r="G28" s="27">
        <f t="shared" si="2"/>
        <v>14.393673110720563</v>
      </c>
    </row>
    <row r="29" spans="1:7" ht="12.75">
      <c r="A29" s="26" t="s">
        <v>77</v>
      </c>
      <c r="B29" s="19">
        <v>5095</v>
      </c>
      <c r="C29" s="27">
        <f t="shared" si="3"/>
        <v>7.777438558998626</v>
      </c>
      <c r="E29" s="69" t="s">
        <v>253</v>
      </c>
      <c r="F29" s="19">
        <v>7365</v>
      </c>
      <c r="G29" s="27">
        <f t="shared" si="2"/>
        <v>25.887521968365554</v>
      </c>
    </row>
    <row r="30" spans="1:7" ht="12.75">
      <c r="A30" s="70" t="s">
        <v>78</v>
      </c>
      <c r="B30" s="19">
        <v>11040</v>
      </c>
      <c r="C30" s="27">
        <f t="shared" si="3"/>
        <v>16.852388948252177</v>
      </c>
      <c r="E30" s="69" t="s">
        <v>254</v>
      </c>
      <c r="F30" s="19">
        <v>4905</v>
      </c>
      <c r="G30" s="27">
        <f t="shared" si="2"/>
        <v>17.240773286467487</v>
      </c>
    </row>
    <row r="31" spans="1:7" ht="12.75">
      <c r="A31" s="70" t="s">
        <v>79</v>
      </c>
      <c r="B31" s="19">
        <v>13165</v>
      </c>
      <c r="C31" s="27">
        <f t="shared" si="3"/>
        <v>20.09616852388948</v>
      </c>
      <c r="E31" s="69" t="s">
        <v>255</v>
      </c>
      <c r="F31" s="19">
        <v>5590</v>
      </c>
      <c r="G31" s="27">
        <f t="shared" si="2"/>
        <v>19.648506151142357</v>
      </c>
    </row>
    <row r="32" spans="1:7" ht="12.75">
      <c r="A32" s="70" t="s">
        <v>80</v>
      </c>
      <c r="B32" s="19">
        <v>9650</v>
      </c>
      <c r="C32" s="27">
        <f t="shared" si="3"/>
        <v>14.73057548465883</v>
      </c>
      <c r="E32" s="69" t="s">
        <v>354</v>
      </c>
      <c r="F32" s="19">
        <v>1399</v>
      </c>
      <c r="G32" s="27" t="s">
        <v>195</v>
      </c>
    </row>
    <row r="33" spans="1:7" ht="12.75">
      <c r="A33" s="26" t="s">
        <v>81</v>
      </c>
      <c r="B33" s="19">
        <v>11935</v>
      </c>
      <c r="C33" s="27">
        <f t="shared" si="3"/>
        <v>18.2185925812853</v>
      </c>
      <c r="E33" s="69" t="s">
        <v>115</v>
      </c>
      <c r="F33" s="19">
        <v>4765</v>
      </c>
      <c r="G33" s="27">
        <f>F33*100/F$10</f>
        <v>16.748681898066785</v>
      </c>
    </row>
    <row r="34" spans="1:7" ht="12.75">
      <c r="A34" s="26" t="s">
        <v>82</v>
      </c>
      <c r="B34" s="19">
        <v>8195</v>
      </c>
      <c r="C34" s="27">
        <f t="shared" si="3"/>
        <v>12.509540528163638</v>
      </c>
      <c r="E34" s="71" t="s">
        <v>354</v>
      </c>
      <c r="F34" s="19">
        <v>345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20085</v>
      </c>
      <c r="C37" s="27">
        <f aca="true" t="shared" si="4" ref="C37:C42">B37*100/B$10</f>
        <v>30.659441306670736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23085</v>
      </c>
      <c r="C38" s="27">
        <f t="shared" si="4"/>
        <v>35.23889482521752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9735</v>
      </c>
      <c r="C39" s="27">
        <f t="shared" si="4"/>
        <v>14.860326667684323</v>
      </c>
      <c r="E39" s="69" t="s">
        <v>259</v>
      </c>
      <c r="F39" s="19">
        <v>7785</v>
      </c>
      <c r="G39" s="27">
        <f aca="true" t="shared" si="5" ref="G39:G45">F39*100/F$10</f>
        <v>27.363796133567664</v>
      </c>
    </row>
    <row r="40" spans="1:7" ht="12.75">
      <c r="A40" s="26" t="s">
        <v>85</v>
      </c>
      <c r="B40" s="19">
        <v>7155</v>
      </c>
      <c r="C40" s="27">
        <f t="shared" si="4"/>
        <v>10.921996641734086</v>
      </c>
      <c r="E40" s="69" t="s">
        <v>260</v>
      </c>
      <c r="F40" s="19">
        <v>4220</v>
      </c>
      <c r="G40" s="27">
        <f t="shared" si="5"/>
        <v>14.833040421792619</v>
      </c>
    </row>
    <row r="41" spans="1:7" ht="12.75">
      <c r="A41" s="70" t="s">
        <v>86</v>
      </c>
      <c r="B41" s="51">
        <v>3335</v>
      </c>
      <c r="C41" s="27">
        <f t="shared" si="4"/>
        <v>5.090825828117844</v>
      </c>
      <c r="E41" s="69" t="s">
        <v>261</v>
      </c>
      <c r="F41" s="19">
        <v>3980</v>
      </c>
      <c r="G41" s="27">
        <f t="shared" si="5"/>
        <v>13.98945518453427</v>
      </c>
    </row>
    <row r="42" spans="1:7" ht="12.75">
      <c r="A42" s="70" t="s">
        <v>87</v>
      </c>
      <c r="B42" s="51">
        <v>2115</v>
      </c>
      <c r="C42" s="27">
        <f t="shared" si="4"/>
        <v>3.2285147305754847</v>
      </c>
      <c r="E42" s="69" t="s">
        <v>262</v>
      </c>
      <c r="F42" s="19">
        <v>3185</v>
      </c>
      <c r="G42" s="27">
        <f t="shared" si="5"/>
        <v>11.195079086115992</v>
      </c>
    </row>
    <row r="43" spans="1:7" ht="12.75">
      <c r="A43" s="26"/>
      <c r="B43" s="19"/>
      <c r="C43" s="27" t="s">
        <v>318</v>
      </c>
      <c r="E43" s="69" t="s">
        <v>263</v>
      </c>
      <c r="F43" s="19">
        <v>2245</v>
      </c>
      <c r="G43" s="27">
        <f t="shared" si="5"/>
        <v>7.89103690685413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6810</v>
      </c>
      <c r="G44" s="27">
        <f t="shared" si="5"/>
        <v>23.936731107205624</v>
      </c>
    </row>
    <row r="45" spans="1:7" ht="12.75">
      <c r="A45" s="26" t="s">
        <v>88</v>
      </c>
      <c r="B45" s="19">
        <v>2620</v>
      </c>
      <c r="C45" s="27">
        <f aca="true" t="shared" si="6" ref="C45:C53">B45*100/B$10</f>
        <v>3.999389406197527</v>
      </c>
      <c r="E45" s="69" t="s">
        <v>116</v>
      </c>
      <c r="F45" s="19">
        <v>225</v>
      </c>
      <c r="G45" s="27">
        <f t="shared" si="5"/>
        <v>0.7908611599297012</v>
      </c>
    </row>
    <row r="46" spans="1:7" ht="12.75">
      <c r="A46" s="26" t="s">
        <v>89</v>
      </c>
      <c r="B46" s="19">
        <v>5740</v>
      </c>
      <c r="C46" s="27">
        <f t="shared" si="6"/>
        <v>8.762021065486186</v>
      </c>
      <c r="E46" s="72"/>
      <c r="F46" s="19"/>
      <c r="G46" s="27" t="s">
        <v>318</v>
      </c>
    </row>
    <row r="47" spans="1:7" ht="12.75">
      <c r="A47" s="26" t="s">
        <v>90</v>
      </c>
      <c r="B47" s="19">
        <v>9900</v>
      </c>
      <c r="C47" s="27">
        <f t="shared" si="6"/>
        <v>15.112196611204396</v>
      </c>
      <c r="E47" s="72" t="s">
        <v>320</v>
      </c>
      <c r="F47" s="24">
        <v>30935</v>
      </c>
      <c r="G47" s="20">
        <f>F47*100/F$47</f>
        <v>100</v>
      </c>
    </row>
    <row r="48" spans="1:7" ht="12.75">
      <c r="A48" s="26" t="s">
        <v>91</v>
      </c>
      <c r="B48" s="19">
        <v>9980</v>
      </c>
      <c r="C48" s="27">
        <f t="shared" si="6"/>
        <v>15.234315371698978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10745</v>
      </c>
      <c r="C49" s="27">
        <f t="shared" si="6"/>
        <v>16.40207601892841</v>
      </c>
      <c r="E49" s="69" t="s">
        <v>117</v>
      </c>
      <c r="F49" s="19">
        <v>585</v>
      </c>
      <c r="G49" s="27">
        <f aca="true" t="shared" si="7" ref="G49:G56">F49*100/F$47</f>
        <v>1.8910619039922418</v>
      </c>
    </row>
    <row r="50" spans="1:7" ht="12.75">
      <c r="A50" s="26" t="s">
        <v>93</v>
      </c>
      <c r="B50" s="19">
        <v>9775</v>
      </c>
      <c r="C50" s="27">
        <f t="shared" si="6"/>
        <v>14.921386047931614</v>
      </c>
      <c r="E50" s="69" t="s">
        <v>118</v>
      </c>
      <c r="F50" s="19">
        <v>505</v>
      </c>
      <c r="G50" s="27">
        <f t="shared" si="7"/>
        <v>1.6324551478907388</v>
      </c>
    </row>
    <row r="51" spans="1:7" ht="12.75">
      <c r="A51" s="26" t="s">
        <v>94</v>
      </c>
      <c r="B51" s="19">
        <v>6580</v>
      </c>
      <c r="C51" s="27">
        <f t="shared" si="6"/>
        <v>10.044268050679285</v>
      </c>
      <c r="E51" s="69" t="s">
        <v>119</v>
      </c>
      <c r="F51" s="19">
        <v>3580</v>
      </c>
      <c r="G51" s="27">
        <f t="shared" si="7"/>
        <v>11.572652335542266</v>
      </c>
    </row>
    <row r="52" spans="1:7" ht="12.75">
      <c r="A52" s="26" t="s">
        <v>95</v>
      </c>
      <c r="B52" s="19">
        <v>4610</v>
      </c>
      <c r="C52" s="27">
        <f t="shared" si="6"/>
        <v>7.037093573500229</v>
      </c>
      <c r="E52" s="69" t="s">
        <v>120</v>
      </c>
      <c r="F52" s="19">
        <v>8945</v>
      </c>
      <c r="G52" s="27">
        <f t="shared" si="7"/>
        <v>28.915467916599322</v>
      </c>
    </row>
    <row r="53" spans="1:7" ht="12.75">
      <c r="A53" s="70" t="s">
        <v>96</v>
      </c>
      <c r="B53" s="19">
        <v>5560</v>
      </c>
      <c r="C53" s="27">
        <f t="shared" si="6"/>
        <v>8.487253854373378</v>
      </c>
      <c r="E53" s="69" t="s">
        <v>121</v>
      </c>
      <c r="F53" s="19">
        <v>6955</v>
      </c>
      <c r="G53" s="27">
        <f t="shared" si="7"/>
        <v>22.48262485857443</v>
      </c>
    </row>
    <row r="54" spans="1:7" ht="12.75">
      <c r="A54" s="70" t="s">
        <v>97</v>
      </c>
      <c r="B54" s="30">
        <v>4.9</v>
      </c>
      <c r="C54" s="27" t="s">
        <v>195</v>
      </c>
      <c r="E54" s="69" t="s">
        <v>122</v>
      </c>
      <c r="F54" s="19">
        <v>5615</v>
      </c>
      <c r="G54" s="27">
        <f t="shared" si="7"/>
        <v>18.15096169387425</v>
      </c>
    </row>
    <row r="55" spans="1:7" ht="12.75">
      <c r="A55" s="26"/>
      <c r="B55" s="19"/>
      <c r="C55" s="27" t="s">
        <v>318</v>
      </c>
      <c r="E55" s="69" t="s">
        <v>123</v>
      </c>
      <c r="F55" s="19">
        <v>3810</v>
      </c>
      <c r="G55" s="27">
        <f t="shared" si="7"/>
        <v>12.316146759334087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950</v>
      </c>
      <c r="G56" s="52">
        <f t="shared" si="7"/>
        <v>3.07095522870535</v>
      </c>
    </row>
    <row r="57" spans="1:7" ht="12.75">
      <c r="A57" s="26" t="s">
        <v>98</v>
      </c>
      <c r="B57" s="19">
        <v>7685</v>
      </c>
      <c r="C57" s="27">
        <f>B57*100/B$10</f>
        <v>11.731033430010685</v>
      </c>
      <c r="E57" s="69" t="s">
        <v>125</v>
      </c>
      <c r="F57" s="19">
        <v>798</v>
      </c>
      <c r="G57" s="27" t="s">
        <v>195</v>
      </c>
    </row>
    <row r="58" spans="1:7" ht="12.75">
      <c r="A58" s="26" t="s">
        <v>99</v>
      </c>
      <c r="B58" s="19">
        <v>23165</v>
      </c>
      <c r="C58" s="27">
        <f>B58*100/B$10</f>
        <v>35.36101358571211</v>
      </c>
      <c r="E58" s="69"/>
      <c r="F58" s="19"/>
      <c r="G58" s="27" t="s">
        <v>318</v>
      </c>
    </row>
    <row r="59" spans="1:7" ht="12.75">
      <c r="A59" s="26" t="s">
        <v>100</v>
      </c>
      <c r="B59" s="19">
        <v>23445</v>
      </c>
      <c r="C59" s="27">
        <f>B59*100/B$10</f>
        <v>35.78842924744314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11215</v>
      </c>
      <c r="C60" s="27">
        <f>B60*100/B$10</f>
        <v>17.119523736834072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5845</v>
      </c>
      <c r="G61" s="27">
        <f aca="true" t="shared" si="8" ref="G61:G67">F61*100/F$47</f>
        <v>18.894456117666074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4400</v>
      </c>
      <c r="G62" s="27">
        <f t="shared" si="8"/>
        <v>14.223371585582674</v>
      </c>
    </row>
    <row r="63" spans="1:7" ht="12.75">
      <c r="A63" s="70" t="s">
        <v>102</v>
      </c>
      <c r="B63" s="51">
        <v>35085</v>
      </c>
      <c r="C63" s="27">
        <f aca="true" t="shared" si="9" ref="C63:C71">B63*100/B$10</f>
        <v>53.55670889940467</v>
      </c>
      <c r="E63" s="69" t="s">
        <v>261</v>
      </c>
      <c r="F63" s="19">
        <v>3945</v>
      </c>
      <c r="G63" s="27">
        <f t="shared" si="8"/>
        <v>12.752545660255374</v>
      </c>
    </row>
    <row r="64" spans="1:7" ht="12.75">
      <c r="A64" s="70" t="s">
        <v>282</v>
      </c>
      <c r="B64" s="51">
        <v>1930</v>
      </c>
      <c r="C64" s="27">
        <f t="shared" si="9"/>
        <v>2.946115096931766</v>
      </c>
      <c r="E64" s="69" t="s">
        <v>262</v>
      </c>
      <c r="F64" s="19">
        <v>3320</v>
      </c>
      <c r="G64" s="27">
        <f t="shared" si="8"/>
        <v>10.73218037821238</v>
      </c>
    </row>
    <row r="65" spans="1:7" ht="12.75">
      <c r="A65" s="26" t="s">
        <v>103</v>
      </c>
      <c r="B65" s="19">
        <v>22165</v>
      </c>
      <c r="C65" s="27">
        <f t="shared" si="9"/>
        <v>33.834529079529844</v>
      </c>
      <c r="E65" s="69" t="s">
        <v>263</v>
      </c>
      <c r="F65" s="19">
        <v>2130</v>
      </c>
      <c r="G65" s="27">
        <f t="shared" si="8"/>
        <v>6.885404881202521</v>
      </c>
    </row>
    <row r="66" spans="1:7" ht="12.75">
      <c r="A66" s="26" t="s">
        <v>283</v>
      </c>
      <c r="B66" s="19">
        <v>3490</v>
      </c>
      <c r="C66" s="27">
        <f t="shared" si="9"/>
        <v>5.3274309265760955</v>
      </c>
      <c r="E66" s="69" t="s">
        <v>264</v>
      </c>
      <c r="F66" s="19">
        <v>9470</v>
      </c>
      <c r="G66" s="27">
        <f t="shared" si="8"/>
        <v>30.612574753515435</v>
      </c>
    </row>
    <row r="67" spans="1:7" ht="12.75">
      <c r="A67" s="26" t="s">
        <v>104</v>
      </c>
      <c r="B67" s="19">
        <v>15</v>
      </c>
      <c r="C67" s="27" t="s">
        <v>360</v>
      </c>
      <c r="E67" s="71" t="s">
        <v>126</v>
      </c>
      <c r="F67" s="19">
        <v>1825</v>
      </c>
      <c r="G67" s="27">
        <f t="shared" si="8"/>
        <v>5.899466623565541</v>
      </c>
    </row>
    <row r="68" spans="1:7" ht="12.75">
      <c r="A68" s="26" t="s">
        <v>105</v>
      </c>
      <c r="B68" s="19">
        <v>555</v>
      </c>
      <c r="C68" s="27">
        <f t="shared" si="9"/>
        <v>0.8471989009311556</v>
      </c>
      <c r="E68" s="69"/>
      <c r="F68" s="19"/>
      <c r="G68" s="27"/>
    </row>
    <row r="69" spans="1:7" ht="12.75">
      <c r="A69" s="26" t="s">
        <v>106</v>
      </c>
      <c r="B69" s="19">
        <v>100</v>
      </c>
      <c r="C69" s="27">
        <f t="shared" si="9"/>
        <v>0.1526484506182262</v>
      </c>
      <c r="E69" s="69"/>
      <c r="F69" s="19"/>
      <c r="G69" s="27"/>
    </row>
    <row r="70" spans="1:7" ht="12.75">
      <c r="A70" s="26" t="s">
        <v>107</v>
      </c>
      <c r="B70" s="19">
        <v>245</v>
      </c>
      <c r="C70" s="27">
        <f t="shared" si="9"/>
        <v>0.3739887040146542</v>
      </c>
      <c r="E70" s="69"/>
      <c r="F70" s="19"/>
      <c r="G70" s="27"/>
    </row>
    <row r="71" spans="1:7" ht="12.75">
      <c r="A71" s="26" t="s">
        <v>108</v>
      </c>
      <c r="B71" s="19">
        <v>1925</v>
      </c>
      <c r="C71" s="27">
        <f t="shared" si="9"/>
        <v>2.9384826744008548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565</v>
      </c>
      <c r="C74" s="27">
        <f>B74*100/B$10</f>
        <v>0.8624637459929781</v>
      </c>
      <c r="E74" s="69"/>
      <c r="F74" s="19"/>
      <c r="G74" s="27"/>
    </row>
    <row r="75" spans="1:7" ht="12.75">
      <c r="A75" s="26" t="s">
        <v>322</v>
      </c>
      <c r="B75" s="19">
        <v>525</v>
      </c>
      <c r="C75" s="27">
        <f>B75*100/B$10</f>
        <v>0.8014043657456876</v>
      </c>
      <c r="E75" s="69"/>
      <c r="F75" s="19"/>
      <c r="G75" s="27"/>
    </row>
    <row r="76" spans="1:7" ht="13.5" thickBot="1">
      <c r="A76" s="39" t="s">
        <v>133</v>
      </c>
      <c r="B76" s="40">
        <v>1435</v>
      </c>
      <c r="C76" s="41">
        <f>B76*100/B$10</f>
        <v>2.1905052663715465</v>
      </c>
      <c r="D76" s="54"/>
      <c r="E76" s="64"/>
      <c r="F76" s="40"/>
      <c r="G76" s="41"/>
    </row>
    <row r="77" ht="13.5" thickTop="1">
      <c r="A77" s="46" t="s">
        <v>362</v>
      </c>
    </row>
    <row r="78" ht="12.75">
      <c r="A78" s="2" t="s">
        <v>196</v>
      </c>
    </row>
    <row r="79" ht="12.75">
      <c r="A79" s="2" t="s">
        <v>197</v>
      </c>
    </row>
    <row r="80" ht="12.75">
      <c r="A80" s="2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2" t="s">
        <v>198</v>
      </c>
    </row>
  </sheetData>
  <printOptions/>
  <pageMargins left="0.6" right="0.53" top="0.35" bottom="0.38" header="0.21" footer="0.28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 - 1,2,3.  Profile of Selected Demographic and Social Characteristics:  2000</dc:title>
  <dc:subject/>
  <dc:creator>Bureau of the Census - Population Division</dc:creator>
  <cp:keywords/>
  <dc:description/>
  <cp:lastModifiedBy>Bureau of the Census - Population Division</cp:lastModifiedBy>
  <cp:lastPrinted>2005-04-27T15:08:23Z</cp:lastPrinted>
  <dcterms:created xsi:type="dcterms:W3CDTF">2004-04-08T18:29:08Z</dcterms:created>
  <dcterms:modified xsi:type="dcterms:W3CDTF">2005-05-13T16:53:41Z</dcterms:modified>
  <cp:category/>
  <cp:version/>
  <cp:contentType/>
  <cp:contentStatus/>
</cp:coreProperties>
</file>