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Netherlands Antilles" sheetId="1" r:id="rId1"/>
    <sheet name="FBP2-Netherlands Antilles" sheetId="2" r:id="rId2"/>
    <sheet name="FBP3-Netherlands Antilles" sheetId="3" r:id="rId3"/>
  </sheets>
  <definedNames>
    <definedName name="_xlnm.Print_Area" localSheetId="0">'FBP1-Netherlands Antilles'!$A$1:$G$90</definedName>
    <definedName name="_xlnm.Print_Area" localSheetId="1">'FBP2-Netherlands Antilles'!$A$1:$G$87</definedName>
    <definedName name="_xlnm.Print_Area" localSheetId="2">'FBP3-Netherlands Antilles'!$A$1:$G$83</definedName>
  </definedNames>
  <calcPr fullCalcOnLoad="1"/>
</workbook>
</file>

<file path=xl/sharedStrings.xml><?xml version="1.0" encoding="utf-8"?>
<sst xmlns="http://schemas.openxmlformats.org/spreadsheetml/2006/main" count="492" uniqueCount="364">
  <si>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</si>
  <si>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</si>
  <si>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</si>
  <si>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</si>
  <si>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</si>
  <si>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</si>
  <si>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</si>
  <si>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</si>
  <si>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</si>
  <si>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</si>
  <si>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</si>
  <si>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</si>
  <si>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</si>
  <si>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</si>
  <si>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</si>
  <si>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</si>
  <si>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</si>
  <si>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</si>
  <si>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</si>
  <si>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</si>
  <si>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</si>
  <si>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</si>
  <si>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</si>
  <si>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</si>
  <si>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</si>
  <si>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</si>
  <si>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</si>
  <si>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</si>
  <si>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</si>
  <si>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</si>
  <si>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</si>
  <si>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</si>
  <si>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</si>
  <si>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</si>
  <si>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</si>
  <si>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</si>
  <si>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</si>
  <si>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</si>
  <si>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</si>
  <si>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</si>
  <si>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</si>
  <si>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</si>
  <si>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</si>
  <si>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</si>
  <si>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</si>
  <si>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</si>
  <si>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</si>
  <si>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</si>
  <si>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</si>
  <si>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</si>
  <si>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</si>
  <si>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</si>
  <si>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</si>
  <si>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</si>
  <si>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</si>
  <si>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</si>
  <si>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</si>
  <si>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</si>
  <si>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</si>
  <si>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</si>
  <si>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</si>
  <si>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</si>
  <si>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</si>
  <si>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</si>
  <si>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</si>
  <si>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</si>
  <si>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</si>
  <si>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</si>
  <si>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</si>
  <si>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</si>
  <si>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</si>
  <si>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</si>
  <si>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</si>
  <si>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</si>
  <si>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</si>
  <si>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</si>
  <si>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</si>
  <si>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</si>
  <si>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</si>
  <si>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</si>
  <si>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</si>
  <si>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</si>
  <si>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</si>
  <si>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</si>
  <si>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</si>
  <si>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</si>
  <si>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</si>
  <si>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</si>
  <si>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</si>
  <si>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</si>
  <si>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</si>
  <si>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</si>
  <si>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</si>
  <si>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</si>
  <si>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</si>
  <si>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</si>
  <si>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</si>
  <si>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</si>
  <si>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</si>
  <si>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</si>
  <si>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</si>
  <si>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</si>
  <si>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</si>
  <si>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</si>
  <si>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</si>
  <si>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</si>
  <si>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</si>
  <si>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</si>
  <si>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</si>
  <si>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</si>
  <si>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</si>
  <si>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</si>
  <si>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</si>
  <si>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</si>
  <si>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</si>
  <si>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</si>
  <si>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</si>
  <si>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</si>
  <si>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</si>
  <si>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</si>
  <si>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</si>
  <si>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</si>
  <si>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</si>
  <si>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</si>
  <si>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</si>
  <si>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</si>
  <si>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</si>
  <si>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</si>
  <si>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</si>
  <si>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</si>
  <si>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</si>
  <si>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</si>
  <si>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</si>
  <si>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</si>
  <si>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</si>
  <si>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</si>
  <si>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</si>
  <si>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</si>
  <si>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</si>
  <si>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</si>
  <si>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</si>
  <si>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</si>
  <si>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</si>
  <si>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</si>
  <si>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</si>
  <si>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</si>
  <si>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</si>
  <si>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</si>
  <si>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</si>
  <si>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</si>
  <si>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</si>
  <si>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</si>
  <si>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</si>
  <si>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</si>
  <si>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</si>
  <si>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</si>
  <si>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</si>
  <si>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</si>
  <si>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</si>
  <si>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</si>
  <si>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</si>
  <si>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</si>
  <si>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</si>
  <si>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</si>
  <si>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</si>
  <si>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</si>
  <si>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</si>
  <si>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</si>
  <si>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</si>
  <si>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</si>
  <si>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</si>
  <si>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</si>
  <si>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</si>
  <si>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</si>
  <si>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</si>
  <si>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</si>
  <si>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</si>
  <si>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</si>
  <si>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</si>
  <si>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</si>
  <si>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</si>
  <si>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</si>
  <si>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</si>
  <si>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</si>
  <si>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</si>
  <si>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</si>
  <si>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</si>
  <si>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</si>
  <si>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</si>
  <si>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</si>
  <si>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</si>
  <si>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</si>
  <si>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</si>
  <si>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</si>
  <si>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</si>
  <si>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</si>
  <si>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</si>
  <si>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</si>
  <si>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</si>
  <si>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</si>
  <si>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</si>
  <si>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</si>
  <si>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</si>
  <si>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</si>
  <si>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</si>
  <si>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</si>
  <si>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</si>
  <si>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</si>
  <si>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</si>
  <si>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</si>
  <si>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</si>
  <si>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</si>
  <si>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</si>
  <si>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</si>
  <si>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</si>
  <si>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</si>
  <si>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</si>
  <si>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</si>
  <si>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</si>
  <si>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</si>
  <si>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</si>
  <si>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</si>
  <si>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</si>
  <si>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</si>
  <si>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</si>
  <si>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</si>
  <si>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</si>
  <si>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</si>
  <si>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</si>
  <si>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</si>
  <si>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</si>
  <si>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</si>
  <si>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</si>
  <si>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</si>
  <si>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</si>
  <si>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</si>
  <si>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</si>
  <si>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</si>
  <si>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</si>
  <si>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</si>
  <si>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</si>
  <si>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</si>
  <si>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</si>
  <si>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</si>
  <si>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</si>
  <si>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</si>
  <si>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</si>
  <si>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</si>
  <si>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</si>
  <si>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</si>
  <si>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</si>
  <si>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</si>
  <si>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</si>
  <si>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</si>
  <si>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</si>
  <si>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</si>
  <si>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</si>
  <si>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</si>
  <si>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</si>
  <si>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</si>
  <si>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</si>
  <si>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</si>
  <si>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</si>
  <si>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</si>
  <si>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</si>
  <si>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</si>
  <si>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</si>
  <si>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</si>
  <si>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</si>
  <si>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</si>
  <si>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</si>
  <si>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</si>
  <si>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</si>
  <si>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</si>
  <si>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</si>
  <si>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</si>
  <si>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</si>
  <si>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</si>
  <si>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</si>
  <si>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</si>
  <si>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</si>
  <si>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</si>
  <si>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</si>
  <si>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</si>
  <si>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</si>
  <si>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</si>
  <si>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</si>
  <si>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</si>
  <si>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</si>
  <si>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</si>
  <si>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</si>
  <si>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</si>
  <si>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</si>
  <si>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</si>
  <si>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</si>
  <si>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</si>
  <si>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</si>
  <si>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</si>
  <si>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</si>
  <si>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</si>
  <si>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</si>
  <si>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</si>
  <si>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</si>
  <si>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</si>
  <si>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</si>
  <si>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</si>
  <si>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</si>
  <si>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</si>
  <si>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</si>
  <si>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</si>
  <si>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</si>
  <si>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</si>
  <si>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</si>
  <si>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</si>
  <si>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</si>
  <si>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</si>
  <si>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</si>
  <si>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</si>
  <si>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</si>
  <si>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</si>
  <si>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</si>
  <si>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</si>
  <si>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</si>
  <si>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</si>
  <si>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</si>
  <si>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</si>
  <si>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</si>
  <si>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</si>
  <si>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</si>
  <si>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</si>
  <si>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</si>
  <si>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</si>
  <si>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</si>
  <si>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</si>
  <si>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</si>
  <si>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</si>
  <si>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</si>
  <si>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</si>
  <si>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</si>
  <si>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</si>
  <si>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</si>
  <si>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</si>
  <si>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</si>
  <si>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</si>
  <si>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</si>
  <si>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</si>
  <si>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</si>
  <si>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</si>
  <si>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</si>
  <si>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</si>
  <si>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</si>
  <si>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</si>
  <si>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</si>
  <si>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</si>
  <si>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</si>
  <si>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</si>
  <si>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</si>
  <si>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</si>
  <si>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the Netherlands Antilles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</si>
  <si>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the Netherlands Antilles to a U.S. citizen parent are considered native and are not included in this table.</t>
    </r>
  </si>
  <si>
    <t>-</t>
  </si>
  <si>
    <t>Table with row headers in column A and E and column headers In row 8.</t>
  </si>
  <si>
    <t>Footnotes:</t>
  </si>
  <si>
    <t>Table with row headers in column A and E and column headers in row 8.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</si>
</sst>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>
      <c r="A1" s="46" t="s">
        <v>361</v>
      </c>
    </row>
    <row r="2" ht="15.75">
      <c r="A2" s="1" t="s">
        <v>355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3430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3430</v>
      </c>
      <c r="G11" s="25">
        <f>F11*100/F$11</f>
        <v>100</v>
      </c>
    </row>
    <row r="12" spans="1:7" ht="12.75">
      <c r="A12" s="26" t="s">
        <v>142</v>
      </c>
      <c r="B12" s="19">
        <v>1420</v>
      </c>
      <c r="C12" s="27">
        <f aca="true" t="shared" si="0" ref="C12:C19">B12*100/B$10</f>
        <v>41.39941690962099</v>
      </c>
      <c r="E12" s="2" t="s">
        <v>348</v>
      </c>
      <c r="F12" s="19">
        <v>1725</v>
      </c>
      <c r="G12" s="27">
        <f>F12*100/F$11</f>
        <v>50.291545189504376</v>
      </c>
    </row>
    <row r="13" spans="1:7" ht="12.75">
      <c r="A13" s="26" t="s">
        <v>324</v>
      </c>
      <c r="B13" s="19">
        <v>110</v>
      </c>
      <c r="C13" s="27">
        <f t="shared" si="0"/>
        <v>3.206997084548105</v>
      </c>
      <c r="E13" s="2" t="s">
        <v>349</v>
      </c>
      <c r="F13" s="19">
        <v>1705</v>
      </c>
      <c r="G13" s="27">
        <f>F13*100/F$11</f>
        <v>49.708454810495624</v>
      </c>
    </row>
    <row r="14" spans="1:7" ht="12.75">
      <c r="A14" s="26" t="s">
        <v>143</v>
      </c>
      <c r="B14" s="19">
        <v>285</v>
      </c>
      <c r="C14" s="27">
        <f t="shared" si="0"/>
        <v>8.309037900874635</v>
      </c>
      <c r="F14" s="19"/>
      <c r="G14" s="27"/>
    </row>
    <row r="15" spans="1:7" ht="12.75">
      <c r="A15" s="26" t="s">
        <v>303</v>
      </c>
      <c r="B15" s="19">
        <v>1020</v>
      </c>
      <c r="C15" s="27">
        <f t="shared" si="0"/>
        <v>29.737609329446062</v>
      </c>
      <c r="E15" s="2" t="s">
        <v>350</v>
      </c>
      <c r="F15" s="19">
        <v>40</v>
      </c>
      <c r="G15" s="27">
        <f aca="true" t="shared" si="1" ref="G15:G27">F15*100/F$11</f>
        <v>1.1661807580174928</v>
      </c>
    </row>
    <row r="16" spans="1:7" ht="12.75">
      <c r="A16" s="26" t="s">
        <v>144</v>
      </c>
      <c r="B16" s="19">
        <v>2010</v>
      </c>
      <c r="C16" s="27">
        <f t="shared" si="0"/>
        <v>58.60058309037901</v>
      </c>
      <c r="E16" s="2" t="s">
        <v>351</v>
      </c>
      <c r="F16" s="19">
        <v>135</v>
      </c>
      <c r="G16" s="27">
        <f t="shared" si="1"/>
        <v>3.935860058309038</v>
      </c>
    </row>
    <row r="17" spans="1:7" ht="12.75">
      <c r="A17" s="26" t="s">
        <v>325</v>
      </c>
      <c r="B17" s="19">
        <v>1050</v>
      </c>
      <c r="C17" s="27">
        <f t="shared" si="0"/>
        <v>30.612244897959183</v>
      </c>
      <c r="E17" s="2" t="s">
        <v>352</v>
      </c>
      <c r="F17" s="19">
        <v>95</v>
      </c>
      <c r="G17" s="27">
        <f t="shared" si="1"/>
        <v>2.7696793002915454</v>
      </c>
    </row>
    <row r="18" spans="1:7" ht="12.75">
      <c r="A18" s="26" t="s">
        <v>143</v>
      </c>
      <c r="B18" s="19">
        <v>480</v>
      </c>
      <c r="C18" s="27">
        <f t="shared" si="0"/>
        <v>13.994169096209912</v>
      </c>
      <c r="E18" s="2" t="s">
        <v>353</v>
      </c>
      <c r="F18" s="19">
        <v>220</v>
      </c>
      <c r="G18" s="27">
        <f t="shared" si="1"/>
        <v>6.41399416909621</v>
      </c>
    </row>
    <row r="19" spans="1:7" ht="12.75">
      <c r="A19" s="26" t="s">
        <v>304</v>
      </c>
      <c r="B19" s="19">
        <v>475</v>
      </c>
      <c r="C19" s="27">
        <f t="shared" si="0"/>
        <v>13.848396501457726</v>
      </c>
      <c r="E19" s="2" t="s">
        <v>0</v>
      </c>
      <c r="F19" s="19">
        <v>310</v>
      </c>
      <c r="G19" s="27">
        <f t="shared" si="1"/>
        <v>9.037900874635568</v>
      </c>
    </row>
    <row r="20" spans="1:7" ht="12.75">
      <c r="A20" s="26"/>
      <c r="B20" s="19"/>
      <c r="C20" s="27"/>
      <c r="E20" s="2" t="s">
        <v>1</v>
      </c>
      <c r="F20" s="19">
        <v>520</v>
      </c>
      <c r="G20" s="27">
        <f t="shared" si="1"/>
        <v>15.160349854227405</v>
      </c>
    </row>
    <row r="21" spans="1:7" ht="12.75">
      <c r="A21" s="28" t="s">
        <v>145</v>
      </c>
      <c r="B21" s="19"/>
      <c r="C21" s="27"/>
      <c r="E21" s="2" t="s">
        <v>2</v>
      </c>
      <c r="F21" s="19">
        <v>835</v>
      </c>
      <c r="G21" s="27">
        <f t="shared" si="1"/>
        <v>24.34402332361516</v>
      </c>
    </row>
    <row r="22" spans="1:7" ht="12.75">
      <c r="A22" s="29" t="s">
        <v>326</v>
      </c>
      <c r="B22" s="19">
        <v>3065</v>
      </c>
      <c r="C22" s="27">
        <f aca="true" t="shared" si="2" ref="C22:C29">B22*100/B$10</f>
        <v>89.35860058309038</v>
      </c>
      <c r="E22" s="2" t="s">
        <v>3</v>
      </c>
      <c r="F22" s="19">
        <v>790</v>
      </c>
      <c r="G22" s="27">
        <f t="shared" si="1"/>
        <v>23.03206997084548</v>
      </c>
    </row>
    <row r="23" spans="1:7" ht="12.75">
      <c r="A23" s="29" t="s">
        <v>328</v>
      </c>
      <c r="B23" s="19">
        <v>985</v>
      </c>
      <c r="C23" s="27">
        <f t="shared" si="2"/>
        <v>28.717201166180757</v>
      </c>
      <c r="E23" s="2" t="s">
        <v>4</v>
      </c>
      <c r="F23" s="19">
        <v>150</v>
      </c>
      <c r="G23" s="27">
        <f t="shared" si="1"/>
        <v>4.373177842565598</v>
      </c>
    </row>
    <row r="24" spans="1:7" ht="12.75">
      <c r="A24" s="29" t="s">
        <v>146</v>
      </c>
      <c r="B24" s="19">
        <v>1810</v>
      </c>
      <c r="C24" s="27">
        <f t="shared" si="2"/>
        <v>52.76967930029154</v>
      </c>
      <c r="E24" s="2" t="s">
        <v>5</v>
      </c>
      <c r="F24" s="19">
        <v>25</v>
      </c>
      <c r="G24" s="27">
        <f t="shared" si="1"/>
        <v>0.7288629737609329</v>
      </c>
    </row>
    <row r="25" spans="1:7" ht="12.75">
      <c r="A25" s="29" t="s">
        <v>147</v>
      </c>
      <c r="B25" s="19" t="s">
        <v>360</v>
      </c>
      <c r="C25" s="27" t="s">
        <v>360</v>
      </c>
      <c r="E25" s="2" t="s">
        <v>6</v>
      </c>
      <c r="F25" s="19">
        <v>200</v>
      </c>
      <c r="G25" s="27">
        <f t="shared" si="1"/>
        <v>5.830903790087463</v>
      </c>
    </row>
    <row r="26" spans="1:7" ht="12.75">
      <c r="A26" s="29" t="s">
        <v>329</v>
      </c>
      <c r="B26" s="19">
        <v>130</v>
      </c>
      <c r="C26" s="27">
        <f t="shared" si="2"/>
        <v>3.7900874635568513</v>
      </c>
      <c r="E26" s="2" t="s">
        <v>7</v>
      </c>
      <c r="F26" s="19">
        <v>95</v>
      </c>
      <c r="G26" s="27">
        <f t="shared" si="1"/>
        <v>2.7696793002915454</v>
      </c>
    </row>
    <row r="27" spans="1:7" ht="12.75">
      <c r="A27" s="29" t="s">
        <v>148</v>
      </c>
      <c r="B27" s="19" t="s">
        <v>360</v>
      </c>
      <c r="C27" s="27" t="s">
        <v>360</v>
      </c>
      <c r="E27" s="2" t="s">
        <v>139</v>
      </c>
      <c r="F27" s="19">
        <v>4</v>
      </c>
      <c r="G27" s="27">
        <f t="shared" si="1"/>
        <v>0.11661807580174927</v>
      </c>
    </row>
    <row r="28" spans="1:7" ht="12.75">
      <c r="A28" s="29" t="s">
        <v>330</v>
      </c>
      <c r="B28" s="19">
        <v>140</v>
      </c>
      <c r="C28" s="27">
        <f t="shared" si="2"/>
        <v>4.081632653061225</v>
      </c>
      <c r="F28" s="19"/>
      <c r="G28" s="27"/>
    </row>
    <row r="29" spans="1:7" ht="12.75">
      <c r="A29" s="29" t="s">
        <v>331</v>
      </c>
      <c r="B29" s="19">
        <v>360</v>
      </c>
      <c r="C29" s="27">
        <f t="shared" si="2"/>
        <v>10.495626822157435</v>
      </c>
      <c r="E29" s="2" t="s">
        <v>140</v>
      </c>
      <c r="F29" s="30">
        <v>40.8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2" t="s">
        <v>8</v>
      </c>
      <c r="F31" s="19">
        <v>3040</v>
      </c>
      <c r="G31" s="27">
        <f aca="true" t="shared" si="3" ref="G31:G38">F31*100/F$11</f>
        <v>88.62973760932945</v>
      </c>
    </row>
    <row r="32" spans="1:7" ht="12.75">
      <c r="A32" s="29" t="s">
        <v>149</v>
      </c>
      <c r="B32" s="19">
        <v>260</v>
      </c>
      <c r="C32" s="27">
        <f>B32*100/B$10</f>
        <v>7.580174927113703</v>
      </c>
      <c r="E32" s="2" t="s">
        <v>9</v>
      </c>
      <c r="F32" s="19">
        <v>1560</v>
      </c>
      <c r="G32" s="27">
        <f t="shared" si="3"/>
        <v>45.481049562682216</v>
      </c>
    </row>
    <row r="33" spans="1:7" ht="12.75">
      <c r="A33" s="29" t="s">
        <v>151</v>
      </c>
      <c r="B33" s="19">
        <v>3170</v>
      </c>
      <c r="C33" s="27">
        <f>B33*100/B$10</f>
        <v>92.4198250728863</v>
      </c>
      <c r="E33" s="2" t="s">
        <v>10</v>
      </c>
      <c r="F33" s="19">
        <v>1480</v>
      </c>
      <c r="G33" s="27">
        <f t="shared" si="3"/>
        <v>43.14868804664723</v>
      </c>
    </row>
    <row r="34" spans="1:7" ht="12.75">
      <c r="A34" s="29" t="s">
        <v>332</v>
      </c>
      <c r="B34" s="19">
        <v>870</v>
      </c>
      <c r="C34" s="27">
        <f>B34*100/B$10</f>
        <v>25.364431486880466</v>
      </c>
      <c r="E34" s="2" t="s">
        <v>11</v>
      </c>
      <c r="F34" s="19">
        <v>2860</v>
      </c>
      <c r="G34" s="27">
        <f t="shared" si="3"/>
        <v>83.38192419825073</v>
      </c>
    </row>
    <row r="35" spans="1:7" ht="12.75">
      <c r="A35" s="26"/>
      <c r="B35" s="19"/>
      <c r="C35" s="27"/>
      <c r="E35" s="2" t="s">
        <v>13</v>
      </c>
      <c r="F35" s="19">
        <v>320</v>
      </c>
      <c r="G35" s="27">
        <f t="shared" si="3"/>
        <v>9.329446064139942</v>
      </c>
    </row>
    <row r="36" spans="1:7" ht="12.75">
      <c r="A36" s="31" t="s">
        <v>152</v>
      </c>
      <c r="B36" s="19"/>
      <c r="C36" s="27"/>
      <c r="E36" s="2" t="s">
        <v>14</v>
      </c>
      <c r="F36" s="19">
        <v>300</v>
      </c>
      <c r="G36" s="27">
        <f t="shared" si="3"/>
        <v>8.746355685131196</v>
      </c>
    </row>
    <row r="37" spans="1:7" ht="12.75">
      <c r="A37" s="31" t="s">
        <v>175</v>
      </c>
      <c r="B37" s="24">
        <v>3385</v>
      </c>
      <c r="C37" s="20">
        <f aca="true" t="shared" si="4" ref="C37:C46">B37*100/B$37</f>
        <v>100</v>
      </c>
      <c r="E37" s="2" t="s">
        <v>12</v>
      </c>
      <c r="F37" s="19">
        <v>135</v>
      </c>
      <c r="G37" s="27">
        <f t="shared" si="3"/>
        <v>3.935860058309038</v>
      </c>
    </row>
    <row r="38" spans="1:7" ht="12.75">
      <c r="A38" s="32" t="s">
        <v>333</v>
      </c>
      <c r="B38" s="19">
        <v>1420</v>
      </c>
      <c r="C38" s="27">
        <f t="shared" si="4"/>
        <v>41.949778434268836</v>
      </c>
      <c r="E38" s="2" t="s">
        <v>10</v>
      </c>
      <c r="F38" s="19">
        <v>165</v>
      </c>
      <c r="G38" s="27">
        <f t="shared" si="3"/>
        <v>4.810495626822157</v>
      </c>
    </row>
    <row r="39" spans="1:7" ht="12.75">
      <c r="A39" s="32" t="s">
        <v>153</v>
      </c>
      <c r="B39" s="19">
        <v>1965</v>
      </c>
      <c r="C39" s="27">
        <f t="shared" si="4"/>
        <v>58.050221565731164</v>
      </c>
      <c r="F39" s="19"/>
      <c r="G39" s="27"/>
    </row>
    <row r="40" spans="1:7" ht="12.75">
      <c r="A40" s="32" t="s">
        <v>176</v>
      </c>
      <c r="B40" s="19">
        <v>530</v>
      </c>
      <c r="C40" s="27">
        <f t="shared" si="4"/>
        <v>15.657311669128507</v>
      </c>
      <c r="E40" s="21" t="s">
        <v>171</v>
      </c>
      <c r="F40" s="19"/>
      <c r="G40" s="27"/>
    </row>
    <row r="41" spans="1:7" ht="12.75">
      <c r="A41" s="32" t="s">
        <v>154</v>
      </c>
      <c r="B41" s="19">
        <v>465</v>
      </c>
      <c r="C41" s="27">
        <f t="shared" si="4"/>
        <v>13.737075332348597</v>
      </c>
      <c r="E41" s="21" t="s">
        <v>191</v>
      </c>
      <c r="F41" s="24">
        <v>3160</v>
      </c>
      <c r="G41" s="20">
        <f>F41*100/F$41</f>
        <v>100</v>
      </c>
    </row>
    <row r="42" spans="1:7" ht="12.75">
      <c r="A42" s="32" t="s">
        <v>176</v>
      </c>
      <c r="B42" s="33">
        <v>140</v>
      </c>
      <c r="C42" s="27">
        <f t="shared" si="4"/>
        <v>4.13589364844904</v>
      </c>
      <c r="E42" s="2" t="s">
        <v>15</v>
      </c>
      <c r="F42" s="19">
        <v>1000</v>
      </c>
      <c r="G42" s="27">
        <f aca="true" t="shared" si="5" ref="G42:G48">F42*100/F$41</f>
        <v>31.645569620253166</v>
      </c>
    </row>
    <row r="43" spans="1:7" ht="12.75">
      <c r="A43" s="32" t="s">
        <v>155</v>
      </c>
      <c r="B43" s="19">
        <v>1405</v>
      </c>
      <c r="C43" s="27">
        <f t="shared" si="4"/>
        <v>41.506646971935005</v>
      </c>
      <c r="E43" s="2" t="s">
        <v>127</v>
      </c>
      <c r="F43" s="19">
        <v>1600</v>
      </c>
      <c r="G43" s="27">
        <f t="shared" si="5"/>
        <v>50.63291139240506</v>
      </c>
    </row>
    <row r="44" spans="1:7" ht="12.75">
      <c r="A44" s="32" t="s">
        <v>176</v>
      </c>
      <c r="B44" s="19">
        <v>360</v>
      </c>
      <c r="C44" s="27">
        <f t="shared" si="4"/>
        <v>10.635155096011816</v>
      </c>
      <c r="E44" s="2" t="s">
        <v>16</v>
      </c>
      <c r="F44" s="19">
        <v>115</v>
      </c>
      <c r="G44" s="27">
        <f t="shared" si="5"/>
        <v>3.6392405063291138</v>
      </c>
    </row>
    <row r="45" spans="1:7" ht="12.75">
      <c r="A45" s="32" t="s">
        <v>156</v>
      </c>
      <c r="B45" s="19">
        <v>85</v>
      </c>
      <c r="C45" s="27">
        <f t="shared" si="4"/>
        <v>2.511078286558346</v>
      </c>
      <c r="E45" s="2" t="s">
        <v>17</v>
      </c>
      <c r="F45" s="19">
        <v>100</v>
      </c>
      <c r="G45" s="27">
        <f t="shared" si="5"/>
        <v>3.1645569620253164</v>
      </c>
    </row>
    <row r="46" spans="1:7" ht="12.75">
      <c r="A46" s="32" t="s">
        <v>176</v>
      </c>
      <c r="B46" s="19">
        <v>30</v>
      </c>
      <c r="C46" s="27">
        <f t="shared" si="4"/>
        <v>0.8862629246676514</v>
      </c>
      <c r="E46" s="2" t="s">
        <v>18</v>
      </c>
      <c r="F46" s="19">
        <v>100</v>
      </c>
      <c r="G46" s="27">
        <f t="shared" si="5"/>
        <v>3.1645569620253164</v>
      </c>
    </row>
    <row r="47" spans="1:7" ht="12.75">
      <c r="A47" s="26"/>
      <c r="B47" s="19"/>
      <c r="C47" s="27"/>
      <c r="E47" s="2" t="s">
        <v>19</v>
      </c>
      <c r="F47" s="19">
        <v>340</v>
      </c>
      <c r="G47" s="27">
        <f t="shared" si="5"/>
        <v>10.759493670886076</v>
      </c>
    </row>
    <row r="48" spans="1:7" ht="12.75">
      <c r="A48" s="34" t="s">
        <v>157</v>
      </c>
      <c r="B48" s="19"/>
      <c r="C48" s="27"/>
      <c r="E48" s="2" t="s">
        <v>18</v>
      </c>
      <c r="F48" s="19">
        <v>155</v>
      </c>
      <c r="G48" s="27">
        <f t="shared" si="5"/>
        <v>4.905063291139241</v>
      </c>
    </row>
    <row r="49" spans="1:7" ht="12.75">
      <c r="A49" s="34" t="s">
        <v>335</v>
      </c>
      <c r="B49" s="24">
        <v>3430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3290</v>
      </c>
      <c r="C50" s="27">
        <f t="shared" si="6"/>
        <v>95.91836734693878</v>
      </c>
      <c r="E50" s="21" t="s">
        <v>172</v>
      </c>
      <c r="F50" s="19"/>
      <c r="G50" s="27"/>
    </row>
    <row r="51" spans="1:7" ht="12.75">
      <c r="A51" s="29" t="s">
        <v>336</v>
      </c>
      <c r="B51" s="19">
        <v>1700</v>
      </c>
      <c r="C51" s="27">
        <f t="shared" si="6"/>
        <v>49.56268221574344</v>
      </c>
      <c r="E51" s="21" t="s">
        <v>173</v>
      </c>
      <c r="F51" s="19"/>
      <c r="G51" s="27"/>
    </row>
    <row r="52" spans="1:7" ht="12.75">
      <c r="A52" s="29" t="s">
        <v>337</v>
      </c>
      <c r="B52" s="19">
        <v>690</v>
      </c>
      <c r="C52" s="27">
        <f t="shared" si="6"/>
        <v>20.11661807580175</v>
      </c>
      <c r="E52" s="21" t="s">
        <v>192</v>
      </c>
      <c r="F52" s="24">
        <v>55</v>
      </c>
      <c r="G52" s="20">
        <f>F52*100/F52</f>
        <v>100</v>
      </c>
    </row>
    <row r="53" spans="1:7" ht="12.75">
      <c r="A53" s="29" t="s">
        <v>338</v>
      </c>
      <c r="B53" s="19">
        <v>600</v>
      </c>
      <c r="C53" s="27">
        <f t="shared" si="6"/>
        <v>17.49271137026239</v>
      </c>
      <c r="E53" s="2" t="s">
        <v>174</v>
      </c>
      <c r="F53" s="19">
        <v>15</v>
      </c>
      <c r="G53" s="27">
        <f>F53*100/F52</f>
        <v>27.272727272727273</v>
      </c>
    </row>
    <row r="54" spans="1:7" ht="12.75">
      <c r="A54" s="29" t="s">
        <v>158</v>
      </c>
      <c r="B54" s="19">
        <v>310</v>
      </c>
      <c r="C54" s="27">
        <f t="shared" si="6"/>
        <v>9.037900874635568</v>
      </c>
      <c r="F54" s="19"/>
      <c r="G54" s="27"/>
    </row>
    <row r="55" spans="1:7" ht="12.75">
      <c r="A55" s="29" t="s">
        <v>339</v>
      </c>
      <c r="B55" s="19">
        <v>110</v>
      </c>
      <c r="C55" s="27">
        <f t="shared" si="6"/>
        <v>3.206997084548105</v>
      </c>
      <c r="E55" s="21" t="s">
        <v>177</v>
      </c>
      <c r="F55" s="19"/>
      <c r="G55" s="27"/>
    </row>
    <row r="56" spans="1:7" ht="12.75">
      <c r="A56" s="29" t="s">
        <v>159</v>
      </c>
      <c r="B56" s="19">
        <v>60</v>
      </c>
      <c r="C56" s="27">
        <f t="shared" si="6"/>
        <v>1.749271137026239</v>
      </c>
      <c r="E56" s="21" t="s">
        <v>178</v>
      </c>
      <c r="F56" s="19"/>
      <c r="G56" s="27"/>
    </row>
    <row r="57" spans="1:7" ht="12.75">
      <c r="A57" s="29" t="s">
        <v>340</v>
      </c>
      <c r="B57" s="19">
        <v>200</v>
      </c>
      <c r="C57" s="27">
        <f t="shared" si="6"/>
        <v>5.830903790087463</v>
      </c>
      <c r="E57" s="21" t="s">
        <v>179</v>
      </c>
      <c r="F57" s="24">
        <v>1015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60</v>
      </c>
      <c r="C58" s="27">
        <f t="shared" si="6"/>
        <v>1.749271137026239</v>
      </c>
      <c r="E58" s="2" t="s">
        <v>20</v>
      </c>
      <c r="F58" s="19">
        <v>30</v>
      </c>
      <c r="G58" s="27">
        <f t="shared" si="7"/>
        <v>2.955665024630542</v>
      </c>
    </row>
    <row r="59" spans="1:7" ht="12.75">
      <c r="A59" s="29" t="s">
        <v>341</v>
      </c>
      <c r="B59" s="19">
        <v>140</v>
      </c>
      <c r="C59" s="27">
        <f t="shared" si="6"/>
        <v>4.081632653061225</v>
      </c>
      <c r="E59" s="2" t="s">
        <v>21</v>
      </c>
      <c r="F59" s="19">
        <v>30</v>
      </c>
      <c r="G59" s="27">
        <f t="shared" si="7"/>
        <v>2.955665024630542</v>
      </c>
    </row>
    <row r="60" spans="1:7" ht="12.75">
      <c r="A60" s="29" t="s">
        <v>161</v>
      </c>
      <c r="B60" s="19">
        <v>20</v>
      </c>
      <c r="C60" s="27">
        <f t="shared" si="6"/>
        <v>0.5830903790087464</v>
      </c>
      <c r="E60" s="2" t="s">
        <v>180</v>
      </c>
      <c r="F60" s="19">
        <v>170</v>
      </c>
      <c r="G60" s="27">
        <f t="shared" si="7"/>
        <v>16.748768472906406</v>
      </c>
    </row>
    <row r="61" spans="1:7" ht="12.75">
      <c r="A61" s="29" t="s">
        <v>162</v>
      </c>
      <c r="B61" s="19">
        <v>120</v>
      </c>
      <c r="C61" s="27">
        <f>B61*100/B$10</f>
        <v>3.498542274052478</v>
      </c>
      <c r="E61" s="2" t="s">
        <v>22</v>
      </c>
      <c r="F61" s="19">
        <v>185</v>
      </c>
      <c r="G61" s="27">
        <f t="shared" si="7"/>
        <v>18.226600985221676</v>
      </c>
    </row>
    <row r="62" spans="1:7" ht="12.75">
      <c r="A62" s="29"/>
      <c r="B62" s="19"/>
      <c r="C62" s="27"/>
      <c r="E62" s="2" t="s">
        <v>181</v>
      </c>
      <c r="F62" s="19">
        <v>605</v>
      </c>
      <c r="G62" s="27">
        <f t="shared" si="7"/>
        <v>59.60591133004926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1700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1195</v>
      </c>
      <c r="C65" s="27">
        <f t="shared" si="8"/>
        <v>70.29411764705883</v>
      </c>
      <c r="E65" s="21" t="s">
        <v>193</v>
      </c>
      <c r="F65" s="24">
        <v>2625</v>
      </c>
      <c r="G65" s="20">
        <f>F65*100/F$65</f>
        <v>100</v>
      </c>
    </row>
    <row r="66" spans="1:7" ht="12.75">
      <c r="A66" s="29" t="s">
        <v>165</v>
      </c>
      <c r="B66" s="19">
        <v>765</v>
      </c>
      <c r="C66" s="27">
        <f t="shared" si="8"/>
        <v>45</v>
      </c>
      <c r="E66" s="2" t="s">
        <v>23</v>
      </c>
      <c r="F66" s="19">
        <v>120</v>
      </c>
      <c r="G66" s="27">
        <f aca="true" t="shared" si="9" ref="G66:G72">F66*100/F$65</f>
        <v>4.571428571428571</v>
      </c>
    </row>
    <row r="67" spans="1:7" ht="12.75">
      <c r="A67" s="29" t="s">
        <v>166</v>
      </c>
      <c r="B67" s="19">
        <v>790</v>
      </c>
      <c r="C67" s="27">
        <f t="shared" si="8"/>
        <v>46.470588235294116</v>
      </c>
      <c r="E67" s="2" t="s">
        <v>183</v>
      </c>
      <c r="F67" s="19">
        <v>220</v>
      </c>
      <c r="G67" s="27">
        <f t="shared" si="9"/>
        <v>8.380952380952381</v>
      </c>
    </row>
    <row r="68" spans="1:7" ht="12.75">
      <c r="A68" s="29" t="s">
        <v>165</v>
      </c>
      <c r="B68" s="19">
        <v>510</v>
      </c>
      <c r="C68" s="27">
        <f t="shared" si="8"/>
        <v>30</v>
      </c>
      <c r="E68" s="2" t="s">
        <v>184</v>
      </c>
      <c r="F68" s="19">
        <v>430</v>
      </c>
      <c r="G68" s="27">
        <f t="shared" si="9"/>
        <v>16.38095238095238</v>
      </c>
    </row>
    <row r="69" spans="1:7" ht="12.75">
      <c r="A69" s="29" t="s">
        <v>167</v>
      </c>
      <c r="B69" s="19">
        <v>305</v>
      </c>
      <c r="C69" s="27">
        <f t="shared" si="8"/>
        <v>17.941176470588236</v>
      </c>
      <c r="E69" s="2" t="s">
        <v>24</v>
      </c>
      <c r="F69" s="19">
        <v>565</v>
      </c>
      <c r="G69" s="27">
        <f t="shared" si="9"/>
        <v>21.523809523809526</v>
      </c>
    </row>
    <row r="70" spans="1:7" ht="12.75">
      <c r="A70" s="29" t="s">
        <v>165</v>
      </c>
      <c r="B70" s="19">
        <v>180</v>
      </c>
      <c r="C70" s="27">
        <f t="shared" si="8"/>
        <v>10.588235294117647</v>
      </c>
      <c r="E70" s="2" t="s">
        <v>25</v>
      </c>
      <c r="F70" s="19">
        <v>250</v>
      </c>
      <c r="G70" s="27">
        <f t="shared" si="9"/>
        <v>9.523809523809524</v>
      </c>
    </row>
    <row r="71" spans="1:7" ht="12.75">
      <c r="A71" s="29" t="s">
        <v>168</v>
      </c>
      <c r="B71" s="19">
        <v>500</v>
      </c>
      <c r="C71" s="27">
        <f t="shared" si="8"/>
        <v>29.41176470588235</v>
      </c>
      <c r="E71" s="2" t="s">
        <v>26</v>
      </c>
      <c r="F71" s="19">
        <v>600</v>
      </c>
      <c r="G71" s="27">
        <f t="shared" si="9"/>
        <v>22.857142857142858</v>
      </c>
    </row>
    <row r="72" spans="1:7" ht="12.75">
      <c r="A72" s="29" t="s">
        <v>169</v>
      </c>
      <c r="B72" s="19">
        <v>390</v>
      </c>
      <c r="C72" s="27">
        <f t="shared" si="8"/>
        <v>22.941176470588236</v>
      </c>
      <c r="E72" s="2" t="s">
        <v>185</v>
      </c>
      <c r="F72" s="19">
        <v>440</v>
      </c>
      <c r="G72" s="27">
        <f t="shared" si="9"/>
        <v>16.761904761904763</v>
      </c>
    </row>
    <row r="73" spans="1:7" ht="12.75">
      <c r="A73" s="29" t="s">
        <v>170</v>
      </c>
      <c r="B73" s="19">
        <v>55</v>
      </c>
      <c r="C73" s="27">
        <f t="shared" si="8"/>
        <v>3.235294117647059</v>
      </c>
      <c r="F73" s="19"/>
      <c r="G73" s="27"/>
    </row>
    <row r="74" spans="1:7" ht="12.75">
      <c r="A74" s="26"/>
      <c r="B74" s="35"/>
      <c r="C74" s="23"/>
      <c r="E74" s="2" t="s">
        <v>186</v>
      </c>
      <c r="F74" s="35" t="s">
        <v>195</v>
      </c>
      <c r="G74" s="36">
        <f>SUM(F68:F72)*100/F65</f>
        <v>87.04761904761905</v>
      </c>
    </row>
    <row r="75" spans="1:7" ht="12.75">
      <c r="A75" s="18" t="s">
        <v>188</v>
      </c>
      <c r="B75" s="19"/>
      <c r="C75" s="27"/>
      <c r="E75" s="2" t="s">
        <v>187</v>
      </c>
      <c r="F75" s="35" t="s">
        <v>195</v>
      </c>
      <c r="G75" s="36">
        <f>(F71+F72)*100/F65</f>
        <v>39.61904761904762</v>
      </c>
    </row>
    <row r="76" spans="1:7" ht="12.75">
      <c r="A76" s="18" t="s">
        <v>194</v>
      </c>
      <c r="B76" s="24">
        <v>3385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1525</v>
      </c>
      <c r="C77" s="27">
        <f aca="true" t="shared" si="10" ref="C77:C83">B77*100/B$37</f>
        <v>45.05169867060561</v>
      </c>
      <c r="E77" s="37" t="s">
        <v>221</v>
      </c>
      <c r="F77" s="19"/>
      <c r="G77" s="27"/>
    </row>
    <row r="78" spans="1:7" ht="12.75">
      <c r="A78" s="26" t="s">
        <v>189</v>
      </c>
      <c r="B78" s="19">
        <v>1260</v>
      </c>
      <c r="C78" s="27">
        <f t="shared" si="10"/>
        <v>37.22304283604136</v>
      </c>
      <c r="E78" s="37" t="s">
        <v>249</v>
      </c>
      <c r="F78" s="24">
        <v>3020</v>
      </c>
      <c r="G78" s="20">
        <f>F78*100/F$78</f>
        <v>100</v>
      </c>
    </row>
    <row r="79" spans="1:7" ht="12.75">
      <c r="A79" s="26" t="s">
        <v>343</v>
      </c>
      <c r="B79" s="19">
        <v>775</v>
      </c>
      <c r="C79" s="27">
        <f t="shared" si="10"/>
        <v>22.89512555391433</v>
      </c>
      <c r="E79" s="38" t="s">
        <v>27</v>
      </c>
      <c r="F79" s="19">
        <v>175</v>
      </c>
      <c r="G79" s="27">
        <f>F79*100/F$78</f>
        <v>5.7947019867549665</v>
      </c>
    </row>
    <row r="80" spans="1:7" ht="12.75">
      <c r="A80" s="26" t="s">
        <v>344</v>
      </c>
      <c r="B80" s="19">
        <v>485</v>
      </c>
      <c r="C80" s="27">
        <f t="shared" si="10"/>
        <v>14.32791728212703</v>
      </c>
      <c r="E80" s="38"/>
      <c r="F80" s="19"/>
      <c r="G80" s="27"/>
    </row>
    <row r="81" spans="1:7" ht="12.75">
      <c r="A81" s="26" t="s">
        <v>345</v>
      </c>
      <c r="B81" s="19">
        <v>215</v>
      </c>
      <c r="C81" s="27">
        <f t="shared" si="10"/>
        <v>6.3515509601181686</v>
      </c>
      <c r="E81" s="38"/>
      <c r="F81" s="19"/>
      <c r="G81" s="27"/>
    </row>
    <row r="82" spans="1:7" ht="12.75">
      <c r="A82" s="26" t="s">
        <v>346</v>
      </c>
      <c r="B82" s="19">
        <v>270</v>
      </c>
      <c r="C82" s="27">
        <f t="shared" si="10"/>
        <v>7.976366322008863</v>
      </c>
      <c r="E82" s="38"/>
      <c r="F82" s="19"/>
      <c r="G82" s="27"/>
    </row>
    <row r="83" spans="1:7" ht="13.5" thickBot="1">
      <c r="A83" s="39" t="s">
        <v>347</v>
      </c>
      <c r="B83" s="40">
        <v>600</v>
      </c>
      <c r="C83" s="41">
        <f t="shared" si="10"/>
        <v>17.725258493353028</v>
      </c>
      <c r="D83" s="42"/>
      <c r="E83" s="43"/>
      <c r="F83" s="40"/>
      <c r="G83" s="41"/>
    </row>
    <row r="84" ht="13.5" thickTop="1">
      <c r="A84" s="46" t="s">
        <v>362</v>
      </c>
    </row>
    <row r="85" ht="12.75">
      <c r="A85" s="44" t="s">
        <v>196</v>
      </c>
    </row>
    <row r="86" ht="12.75">
      <c r="A86" s="2" t="s">
        <v>197</v>
      </c>
    </row>
    <row r="87" ht="12.75">
      <c r="A87" s="2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2" t="s">
        <v>198</v>
      </c>
    </row>
  </sheetData>
  <printOptions/>
  <pageMargins left="0.65" right="0.75" top="0.4" bottom="0.18" header="0.38" footer="0.18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>
      <c r="A1" s="46" t="s">
        <v>363</v>
      </c>
    </row>
    <row r="2" ht="15.75">
      <c r="A2" s="1" t="s">
        <v>313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3130</v>
      </c>
      <c r="C11" s="20">
        <f>B11*100/B$11</f>
        <v>100</v>
      </c>
      <c r="E11" s="21" t="s">
        <v>248</v>
      </c>
      <c r="F11" s="24">
        <v>1955</v>
      </c>
      <c r="G11" s="20">
        <f>F11*100/F$11</f>
        <v>100</v>
      </c>
    </row>
    <row r="12" spans="1:7" ht="12.75">
      <c r="A12" s="50" t="s">
        <v>28</v>
      </c>
      <c r="B12" s="19">
        <v>2170</v>
      </c>
      <c r="C12" s="27">
        <f>B12*100/B$11</f>
        <v>69.32907348242811</v>
      </c>
      <c r="E12" s="3" t="s">
        <v>54</v>
      </c>
      <c r="F12" s="51">
        <v>1200</v>
      </c>
      <c r="G12" s="52">
        <f aca="true" t="shared" si="0" ref="G12:G17">F12*100/F$11</f>
        <v>61.38107416879795</v>
      </c>
    </row>
    <row r="13" spans="1:7" ht="12.75">
      <c r="A13" s="50" t="s">
        <v>200</v>
      </c>
      <c r="B13" s="19">
        <v>2150</v>
      </c>
      <c r="C13" s="27">
        <f>B13*100/B$11</f>
        <v>68.69009584664536</v>
      </c>
      <c r="E13" s="2" t="s">
        <v>55</v>
      </c>
      <c r="F13" s="19">
        <v>185</v>
      </c>
      <c r="G13" s="27">
        <f t="shared" si="0"/>
        <v>9.462915601023019</v>
      </c>
    </row>
    <row r="14" spans="1:7" ht="12.75">
      <c r="A14" s="50" t="s">
        <v>29</v>
      </c>
      <c r="B14" s="19">
        <v>1985</v>
      </c>
      <c r="C14" s="27">
        <f>B14*100/B$11</f>
        <v>63.4185303514377</v>
      </c>
      <c r="E14" s="3" t="s">
        <v>287</v>
      </c>
      <c r="F14" s="51">
        <v>395</v>
      </c>
      <c r="G14" s="52">
        <f t="shared" si="0"/>
        <v>20.20460358056266</v>
      </c>
    </row>
    <row r="15" spans="1:7" ht="12.75">
      <c r="A15" s="50" t="s">
        <v>30</v>
      </c>
      <c r="B15" s="19">
        <v>165</v>
      </c>
      <c r="C15" s="27">
        <f>B15*100/B$11</f>
        <v>5.271565495207668</v>
      </c>
      <c r="E15" s="2" t="s">
        <v>56</v>
      </c>
      <c r="F15" s="19">
        <v>85</v>
      </c>
      <c r="G15" s="27">
        <f t="shared" si="0"/>
        <v>4.3478260869565215</v>
      </c>
    </row>
    <row r="16" spans="1:7" ht="12.75">
      <c r="A16" s="50" t="s">
        <v>201</v>
      </c>
      <c r="B16" s="19" t="s">
        <v>195</v>
      </c>
      <c r="C16" s="27">
        <f>B15*100/B13</f>
        <v>7.674418604651163</v>
      </c>
      <c r="E16" s="2" t="s">
        <v>57</v>
      </c>
      <c r="F16" s="19">
        <v>15</v>
      </c>
      <c r="G16" s="27">
        <f t="shared" si="0"/>
        <v>0.7672634271099744</v>
      </c>
    </row>
    <row r="17" spans="1:7" ht="12.75">
      <c r="A17" s="50" t="s">
        <v>31</v>
      </c>
      <c r="B17" s="19">
        <v>20</v>
      </c>
      <c r="C17" s="27">
        <f>B17*100/B$11</f>
        <v>0.6389776357827476</v>
      </c>
      <c r="E17" s="2" t="s">
        <v>58</v>
      </c>
      <c r="F17" s="19">
        <v>80</v>
      </c>
      <c r="G17" s="27">
        <f t="shared" si="0"/>
        <v>4.092071611253197</v>
      </c>
    </row>
    <row r="18" spans="1:7" ht="12.75">
      <c r="A18" s="50" t="s">
        <v>32</v>
      </c>
      <c r="B18" s="19">
        <v>960</v>
      </c>
      <c r="C18" s="27">
        <f>B18*100/B$11</f>
        <v>30.670926517571885</v>
      </c>
      <c r="E18" s="2" t="s">
        <v>302</v>
      </c>
      <c r="F18" s="30">
        <v>34.2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1510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960</v>
      </c>
      <c r="C21" s="27">
        <f>B21*100/B$20</f>
        <v>63.57615894039735</v>
      </c>
      <c r="E21" s="21" t="s">
        <v>314</v>
      </c>
      <c r="F21" s="24">
        <v>1700</v>
      </c>
      <c r="G21" s="20">
        <f>F21*100/F$21</f>
        <v>100</v>
      </c>
    </row>
    <row r="22" spans="1:7" ht="12.75">
      <c r="A22" s="50" t="s">
        <v>200</v>
      </c>
      <c r="B22" s="19">
        <v>940</v>
      </c>
      <c r="C22" s="27">
        <f>B22*100/B$20</f>
        <v>62.25165562913907</v>
      </c>
      <c r="E22" s="2" t="s">
        <v>225</v>
      </c>
      <c r="F22" s="19">
        <v>160</v>
      </c>
      <c r="G22" s="27">
        <f aca="true" t="shared" si="1" ref="G22:G31">F22*100/F$21</f>
        <v>9.411764705882353</v>
      </c>
    </row>
    <row r="23" spans="1:7" ht="12.75">
      <c r="A23" s="50" t="s">
        <v>34</v>
      </c>
      <c r="B23" s="19">
        <v>860</v>
      </c>
      <c r="C23" s="27">
        <f>B23*100/B$20</f>
        <v>56.95364238410596</v>
      </c>
      <c r="E23" s="2" t="s">
        <v>226</v>
      </c>
      <c r="F23" s="19">
        <v>105</v>
      </c>
      <c r="G23" s="27">
        <f t="shared" si="1"/>
        <v>6.176470588235294</v>
      </c>
    </row>
    <row r="24" spans="1:7" ht="12.75">
      <c r="A24" s="50"/>
      <c r="B24" s="19"/>
      <c r="C24" s="27"/>
      <c r="E24" s="2" t="s">
        <v>227</v>
      </c>
      <c r="F24" s="19">
        <v>155</v>
      </c>
      <c r="G24" s="27">
        <f t="shared" si="1"/>
        <v>9.117647058823529</v>
      </c>
    </row>
    <row r="25" spans="1:7" ht="12.75">
      <c r="A25" s="49" t="s">
        <v>243</v>
      </c>
      <c r="B25" s="24">
        <v>75</v>
      </c>
      <c r="C25" s="20">
        <f>B25*100/B$25</f>
        <v>100</v>
      </c>
      <c r="E25" s="2" t="s">
        <v>228</v>
      </c>
      <c r="F25" s="19">
        <v>240</v>
      </c>
      <c r="G25" s="27">
        <f t="shared" si="1"/>
        <v>14.117647058823529</v>
      </c>
    </row>
    <row r="26" spans="1:7" ht="12.75">
      <c r="A26" s="50" t="s">
        <v>35</v>
      </c>
      <c r="B26" s="19">
        <v>35</v>
      </c>
      <c r="C26" s="27">
        <f>B26*100/B$25</f>
        <v>46.666666666666664</v>
      </c>
      <c r="E26" s="2" t="s">
        <v>229</v>
      </c>
      <c r="F26" s="19">
        <v>310</v>
      </c>
      <c r="G26" s="27">
        <f t="shared" si="1"/>
        <v>18.235294117647058</v>
      </c>
    </row>
    <row r="27" spans="1:7" ht="12.75">
      <c r="A27" s="50"/>
      <c r="B27" s="19"/>
      <c r="C27" s="27"/>
      <c r="E27" s="2" t="s">
        <v>230</v>
      </c>
      <c r="F27" s="19">
        <v>335</v>
      </c>
      <c r="G27" s="27">
        <f t="shared" si="1"/>
        <v>19.705882352941178</v>
      </c>
    </row>
    <row r="28" spans="1:7" ht="12.75">
      <c r="A28" s="49" t="s">
        <v>202</v>
      </c>
      <c r="B28" s="19"/>
      <c r="C28" s="27"/>
      <c r="E28" s="2" t="s">
        <v>231</v>
      </c>
      <c r="F28" s="19">
        <v>165</v>
      </c>
      <c r="G28" s="27">
        <f t="shared" si="1"/>
        <v>9.705882352941176</v>
      </c>
    </row>
    <row r="29" spans="1:7" ht="12.75">
      <c r="A29" s="49" t="s">
        <v>244</v>
      </c>
      <c r="B29" s="24">
        <v>1985</v>
      </c>
      <c r="C29" s="20">
        <f>B29*100/B$29</f>
        <v>100</v>
      </c>
      <c r="E29" s="2" t="s">
        <v>232</v>
      </c>
      <c r="F29" s="19">
        <v>110</v>
      </c>
      <c r="G29" s="27">
        <f t="shared" si="1"/>
        <v>6.470588235294118</v>
      </c>
    </row>
    <row r="30" spans="1:7" ht="12.75">
      <c r="A30" s="49" t="s">
        <v>203</v>
      </c>
      <c r="B30" s="19"/>
      <c r="C30" s="27"/>
      <c r="E30" s="2" t="s">
        <v>233</v>
      </c>
      <c r="F30" s="19">
        <v>70</v>
      </c>
      <c r="G30" s="27">
        <f t="shared" si="1"/>
        <v>4.117647058823529</v>
      </c>
    </row>
    <row r="31" spans="1:7" ht="12.75">
      <c r="A31" s="50" t="s">
        <v>204</v>
      </c>
      <c r="B31" s="19">
        <v>975</v>
      </c>
      <c r="C31" s="27">
        <f>B31*100/B$29</f>
        <v>49.1183879093199</v>
      </c>
      <c r="E31" s="2" t="s">
        <v>234</v>
      </c>
      <c r="F31" s="19">
        <v>45</v>
      </c>
      <c r="G31" s="27">
        <f t="shared" si="1"/>
        <v>2.6470588235294117</v>
      </c>
    </row>
    <row r="32" spans="1:7" ht="12.75">
      <c r="A32" s="50" t="s">
        <v>205</v>
      </c>
      <c r="B32" s="19">
        <v>295</v>
      </c>
      <c r="C32" s="27">
        <f>B32*100/B$29</f>
        <v>14.861460957178842</v>
      </c>
      <c r="E32" s="2" t="s">
        <v>132</v>
      </c>
      <c r="F32" s="19">
        <v>41370</v>
      </c>
      <c r="G32" s="27" t="s">
        <v>195</v>
      </c>
    </row>
    <row r="33" spans="1:7" ht="12.75">
      <c r="A33" s="50" t="s">
        <v>206</v>
      </c>
      <c r="B33" s="19">
        <v>440</v>
      </c>
      <c r="C33" s="27">
        <f>B33*100/B$29</f>
        <v>22.16624685138539</v>
      </c>
      <c r="F33" s="19"/>
      <c r="G33" s="27"/>
    </row>
    <row r="34" spans="1:7" ht="12.75">
      <c r="A34" s="50" t="s">
        <v>36</v>
      </c>
      <c r="B34" s="19">
        <v>4</v>
      </c>
      <c r="C34" s="27">
        <f>B34*100/B$29</f>
        <v>0.20151133501259447</v>
      </c>
      <c r="E34" s="2" t="s">
        <v>59</v>
      </c>
      <c r="F34" s="19">
        <v>1470</v>
      </c>
      <c r="G34" s="27">
        <f>F34*100/F$21</f>
        <v>86.47058823529412</v>
      </c>
    </row>
    <row r="35" spans="1:7" ht="12.75">
      <c r="A35" s="50" t="s">
        <v>207</v>
      </c>
      <c r="B35" s="19"/>
      <c r="C35" s="27"/>
      <c r="E35" s="2" t="s">
        <v>296</v>
      </c>
      <c r="F35" s="19">
        <v>56767</v>
      </c>
      <c r="G35" s="27" t="s">
        <v>195</v>
      </c>
    </row>
    <row r="36" spans="1:7" ht="12.75">
      <c r="A36" s="50" t="s">
        <v>208</v>
      </c>
      <c r="B36" s="19">
        <v>120</v>
      </c>
      <c r="C36" s="27">
        <f>B36*100/B$29</f>
        <v>6.045340050377834</v>
      </c>
      <c r="E36" s="2" t="s">
        <v>130</v>
      </c>
      <c r="F36" s="19">
        <v>260</v>
      </c>
      <c r="G36" s="27">
        <f>F36*100/F$21</f>
        <v>15.294117647058824</v>
      </c>
    </row>
    <row r="37" spans="1:7" ht="12.75">
      <c r="A37" s="50" t="s">
        <v>209</v>
      </c>
      <c r="B37" s="19"/>
      <c r="C37" s="27"/>
      <c r="E37" s="2" t="s">
        <v>297</v>
      </c>
      <c r="F37" s="19">
        <v>9342</v>
      </c>
      <c r="G37" s="27" t="s">
        <v>195</v>
      </c>
    </row>
    <row r="38" spans="1:7" ht="12.75">
      <c r="A38" s="50" t="s">
        <v>37</v>
      </c>
      <c r="B38" s="19">
        <v>150</v>
      </c>
      <c r="C38" s="27">
        <f>B38*100/B$29</f>
        <v>7.5566750629722925</v>
      </c>
      <c r="E38" s="2" t="s">
        <v>131</v>
      </c>
      <c r="F38" s="19">
        <v>35</v>
      </c>
      <c r="G38" s="27">
        <f>F38*100/F$21</f>
        <v>2.0588235294117645</v>
      </c>
    </row>
    <row r="39" spans="1:7" ht="12.75">
      <c r="A39" s="50"/>
      <c r="B39" s="19"/>
      <c r="C39" s="27"/>
      <c r="E39" s="2" t="s">
        <v>298</v>
      </c>
      <c r="F39" s="19">
        <v>6194</v>
      </c>
      <c r="G39" s="27" t="s">
        <v>195</v>
      </c>
    </row>
    <row r="40" spans="1:7" ht="12.75">
      <c r="A40" s="49" t="s">
        <v>210</v>
      </c>
      <c r="B40" s="19"/>
      <c r="C40" s="27"/>
      <c r="E40" s="2" t="s">
        <v>235</v>
      </c>
      <c r="F40" s="19">
        <v>45</v>
      </c>
      <c r="G40" s="27">
        <f>F40*100/F$21</f>
        <v>2.6470588235294117</v>
      </c>
    </row>
    <row r="41" spans="1:7" ht="12.75">
      <c r="A41" s="50" t="s">
        <v>211</v>
      </c>
      <c r="B41" s="19">
        <v>25</v>
      </c>
      <c r="C41" s="27">
        <f aca="true" t="shared" si="2" ref="C41:C47">B41*100/B$29</f>
        <v>1.2594458438287153</v>
      </c>
      <c r="E41" s="2" t="s">
        <v>299</v>
      </c>
      <c r="F41" s="19">
        <v>8788</v>
      </c>
      <c r="G41" s="27" t="s">
        <v>195</v>
      </c>
    </row>
    <row r="42" spans="1:7" ht="12.75">
      <c r="A42" s="50" t="s">
        <v>38</v>
      </c>
      <c r="B42" s="19">
        <v>85</v>
      </c>
      <c r="C42" s="27">
        <f t="shared" si="2"/>
        <v>4.282115869017632</v>
      </c>
      <c r="E42" s="2" t="s">
        <v>236</v>
      </c>
      <c r="F42" s="19">
        <v>185</v>
      </c>
      <c r="G42" s="27">
        <f>F42*100/F$21</f>
        <v>10.882352941176471</v>
      </c>
    </row>
    <row r="43" spans="1:7" ht="12.75">
      <c r="A43" s="50" t="s">
        <v>39</v>
      </c>
      <c r="B43" s="19">
        <v>190</v>
      </c>
      <c r="C43" s="27">
        <f t="shared" si="2"/>
        <v>9.571788413098236</v>
      </c>
      <c r="E43" s="2" t="s">
        <v>300</v>
      </c>
      <c r="F43" s="19">
        <v>9950</v>
      </c>
      <c r="G43" s="27" t="s">
        <v>195</v>
      </c>
    </row>
    <row r="44" spans="1:7" ht="12.75">
      <c r="A44" s="50" t="s">
        <v>40</v>
      </c>
      <c r="B44" s="19">
        <v>50</v>
      </c>
      <c r="C44" s="27">
        <f t="shared" si="2"/>
        <v>2.5188916876574305</v>
      </c>
      <c r="F44" s="19"/>
      <c r="G44" s="27"/>
    </row>
    <row r="45" spans="1:7" ht="14.25">
      <c r="A45" s="50" t="s">
        <v>41</v>
      </c>
      <c r="B45" s="19">
        <v>220</v>
      </c>
      <c r="C45" s="27">
        <f t="shared" si="2"/>
        <v>11.083123425692696</v>
      </c>
      <c r="E45" s="21" t="s">
        <v>315</v>
      </c>
      <c r="F45" s="24">
        <v>1195</v>
      </c>
      <c r="G45" s="20">
        <f>F45*100/F$45</f>
        <v>100</v>
      </c>
    </row>
    <row r="46" spans="1:7" ht="12.75">
      <c r="A46" s="50" t="s">
        <v>212</v>
      </c>
      <c r="B46" s="19">
        <v>115</v>
      </c>
      <c r="C46" s="27">
        <f t="shared" si="2"/>
        <v>5.793450881612091</v>
      </c>
      <c r="E46" s="2" t="s">
        <v>225</v>
      </c>
      <c r="F46" s="19">
        <v>95</v>
      </c>
      <c r="G46" s="27">
        <f aca="true" t="shared" si="3" ref="G46:G55">F46*100/F$45</f>
        <v>7.949790794979079</v>
      </c>
    </row>
    <row r="47" spans="1:7" ht="12.75">
      <c r="A47" s="50" t="s">
        <v>42</v>
      </c>
      <c r="B47" s="19">
        <v>95</v>
      </c>
      <c r="C47" s="27">
        <f t="shared" si="2"/>
        <v>4.785894206549118</v>
      </c>
      <c r="E47" s="2" t="s">
        <v>226</v>
      </c>
      <c r="F47" s="19">
        <v>55</v>
      </c>
      <c r="G47" s="27">
        <f t="shared" si="3"/>
        <v>4.602510460251046</v>
      </c>
    </row>
    <row r="48" spans="1:7" ht="12.75">
      <c r="A48" s="50" t="s">
        <v>213</v>
      </c>
      <c r="B48" s="19"/>
      <c r="C48" s="27"/>
      <c r="E48" s="2" t="s">
        <v>227</v>
      </c>
      <c r="F48" s="19">
        <v>80</v>
      </c>
      <c r="G48" s="27">
        <f t="shared" si="3"/>
        <v>6.694560669456067</v>
      </c>
    </row>
    <row r="49" spans="1:7" ht="12.75">
      <c r="A49" s="50" t="s">
        <v>43</v>
      </c>
      <c r="B49" s="19">
        <v>170</v>
      </c>
      <c r="C49" s="27">
        <f>B49*100/B$29</f>
        <v>8.564231738035264</v>
      </c>
      <c r="E49" s="2" t="s">
        <v>228</v>
      </c>
      <c r="F49" s="19">
        <v>190</v>
      </c>
      <c r="G49" s="27">
        <f t="shared" si="3"/>
        <v>15.899581589958158</v>
      </c>
    </row>
    <row r="50" spans="1:7" ht="12.75">
      <c r="A50" s="50" t="s">
        <v>214</v>
      </c>
      <c r="B50" s="19"/>
      <c r="C50" s="27"/>
      <c r="E50" s="2" t="s">
        <v>229</v>
      </c>
      <c r="F50" s="19">
        <v>205</v>
      </c>
      <c r="G50" s="27">
        <f t="shared" si="3"/>
        <v>17.15481171548117</v>
      </c>
    </row>
    <row r="51" spans="1:7" ht="12.75">
      <c r="A51" s="50" t="s">
        <v>285</v>
      </c>
      <c r="B51" s="19">
        <v>185</v>
      </c>
      <c r="C51" s="27">
        <f>B51*100/B$29</f>
        <v>9.319899244332493</v>
      </c>
      <c r="E51" s="2" t="s">
        <v>230</v>
      </c>
      <c r="F51" s="19">
        <v>240</v>
      </c>
      <c r="G51" s="27">
        <f t="shared" si="3"/>
        <v>20.0836820083682</v>
      </c>
    </row>
    <row r="52" spans="1:7" ht="12.75">
      <c r="A52" s="50" t="s">
        <v>286</v>
      </c>
      <c r="B52" s="19">
        <v>470</v>
      </c>
      <c r="C52" s="27">
        <f>B52*100/B$29</f>
        <v>23.67758186397985</v>
      </c>
      <c r="E52" s="2" t="s">
        <v>231</v>
      </c>
      <c r="F52" s="19">
        <v>135</v>
      </c>
      <c r="G52" s="27">
        <f t="shared" si="3"/>
        <v>11.297071129707113</v>
      </c>
    </row>
    <row r="53" spans="1:7" ht="12.75">
      <c r="A53" s="50" t="s">
        <v>215</v>
      </c>
      <c r="B53" s="19"/>
      <c r="C53" s="27"/>
      <c r="E53" s="2" t="s">
        <v>232</v>
      </c>
      <c r="F53" s="19">
        <v>100</v>
      </c>
      <c r="G53" s="27">
        <f t="shared" si="3"/>
        <v>8.368200836820083</v>
      </c>
    </row>
    <row r="54" spans="1:7" ht="12.75">
      <c r="A54" s="50" t="s">
        <v>44</v>
      </c>
      <c r="B54" s="19">
        <v>160</v>
      </c>
      <c r="C54" s="27">
        <f>B54*100/B$29</f>
        <v>8.060453400503778</v>
      </c>
      <c r="E54" s="2" t="s">
        <v>233</v>
      </c>
      <c r="F54" s="19">
        <v>70</v>
      </c>
      <c r="G54" s="27">
        <f t="shared" si="3"/>
        <v>5.857740585774058</v>
      </c>
    </row>
    <row r="55" spans="1:7" ht="12.75">
      <c r="A55" s="50" t="s">
        <v>216</v>
      </c>
      <c r="B55" s="19">
        <v>80</v>
      </c>
      <c r="C55" s="27">
        <f>B55*100/B$29</f>
        <v>4.030226700251889</v>
      </c>
      <c r="E55" s="2" t="s">
        <v>234</v>
      </c>
      <c r="F55" s="19">
        <v>35</v>
      </c>
      <c r="G55" s="27">
        <f t="shared" si="3"/>
        <v>2.928870292887029</v>
      </c>
    </row>
    <row r="56" spans="1:7" ht="12.75">
      <c r="A56" s="50" t="s">
        <v>45</v>
      </c>
      <c r="B56" s="19">
        <v>135</v>
      </c>
      <c r="C56" s="27">
        <f>B56*100/B$29</f>
        <v>6.801007556675063</v>
      </c>
      <c r="E56" s="2" t="s">
        <v>237</v>
      </c>
      <c r="F56" s="19">
        <v>45764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2" t="s">
        <v>301</v>
      </c>
      <c r="F58" s="19">
        <v>27117</v>
      </c>
      <c r="G58" s="27" t="s">
        <v>195</v>
      </c>
    </row>
    <row r="59" spans="1:7" ht="12.75">
      <c r="A59" s="50" t="s">
        <v>46</v>
      </c>
      <c r="B59" s="19">
        <v>1480</v>
      </c>
      <c r="C59" s="27">
        <f>B59*100/B$29</f>
        <v>74.55919395465995</v>
      </c>
      <c r="E59" s="53" t="s">
        <v>238</v>
      </c>
      <c r="F59" s="19"/>
      <c r="G59" s="27"/>
    </row>
    <row r="60" spans="1:7" ht="12.75">
      <c r="A60" s="50" t="s">
        <v>218</v>
      </c>
      <c r="B60" s="19">
        <v>390</v>
      </c>
      <c r="C60" s="27">
        <f>B60*100/B$29</f>
        <v>19.64735516372796</v>
      </c>
      <c r="E60" s="2" t="s">
        <v>294</v>
      </c>
      <c r="F60" s="19">
        <v>45085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31818</v>
      </c>
      <c r="G61" s="41" t="s">
        <v>195</v>
      </c>
    </row>
    <row r="62" spans="1:7" ht="13.5" thickTop="1">
      <c r="A62" s="50" t="s">
        <v>47</v>
      </c>
      <c r="B62" s="19">
        <v>100</v>
      </c>
      <c r="C62" s="27">
        <f>B62*100/B$29</f>
        <v>5.037783375314861</v>
      </c>
      <c r="F62" s="24" t="s">
        <v>307</v>
      </c>
      <c r="G62" s="20" t="s">
        <v>137</v>
      </c>
    </row>
    <row r="63" spans="1:7" ht="12.75">
      <c r="A63" s="50" t="s">
        <v>48</v>
      </c>
      <c r="B63" s="19">
        <v>10</v>
      </c>
      <c r="C63" s="27">
        <f>B63*100/B$29</f>
        <v>0.5037783375314862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525</v>
      </c>
      <c r="C67" s="20">
        <f>B67*100/B$67</f>
        <v>100</v>
      </c>
      <c r="E67" s="21" t="s">
        <v>316</v>
      </c>
      <c r="F67" s="24">
        <v>160</v>
      </c>
      <c r="G67" s="20">
        <v>13.389121338912133</v>
      </c>
    </row>
    <row r="68" spans="1:7" ht="12.75">
      <c r="A68" s="50" t="s">
        <v>49</v>
      </c>
      <c r="B68" s="19">
        <v>30</v>
      </c>
      <c r="C68" s="52">
        <f>B68*100/B$67</f>
        <v>5.714285714285714</v>
      </c>
      <c r="E68" s="2" t="s">
        <v>288</v>
      </c>
      <c r="F68" s="19">
        <v>120</v>
      </c>
      <c r="G68" s="27">
        <v>15</v>
      </c>
    </row>
    <row r="69" spans="1:7" ht="12.75">
      <c r="A69" s="49" t="s">
        <v>246</v>
      </c>
      <c r="B69" s="24">
        <v>2520</v>
      </c>
      <c r="C69" s="20">
        <f>B69*100/B$69</f>
        <v>100</v>
      </c>
      <c r="E69" s="2" t="s">
        <v>289</v>
      </c>
      <c r="F69" s="19">
        <v>55</v>
      </c>
      <c r="G69" s="27">
        <v>20.37037037037037</v>
      </c>
    </row>
    <row r="70" spans="1:7" ht="12.75">
      <c r="A70" s="50" t="s">
        <v>49</v>
      </c>
      <c r="B70" s="19">
        <v>435</v>
      </c>
      <c r="C70" s="27">
        <f>B70*100/B$69</f>
        <v>17.261904761904763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67</v>
      </c>
      <c r="E71" s="21" t="s">
        <v>317</v>
      </c>
      <c r="F71" s="24">
        <v>55</v>
      </c>
      <c r="G71" s="20">
        <v>18.0327868852459</v>
      </c>
    </row>
    <row r="72" spans="1:7" ht="12.75">
      <c r="A72" s="50" t="s">
        <v>51</v>
      </c>
      <c r="B72" s="19">
        <v>2090</v>
      </c>
      <c r="C72" s="27">
        <f>B72*100/B$69</f>
        <v>82.93650793650794</v>
      </c>
      <c r="E72" s="2" t="s">
        <v>290</v>
      </c>
      <c r="F72" s="19">
        <v>50</v>
      </c>
      <c r="G72" s="27">
        <v>23.80952380952381</v>
      </c>
    </row>
    <row r="73" spans="1:7" ht="12.75">
      <c r="A73" s="50" t="s">
        <v>52</v>
      </c>
      <c r="B73" s="30" t="s">
        <v>195</v>
      </c>
      <c r="C73" s="27">
        <v>74.5</v>
      </c>
      <c r="E73" s="2" t="s">
        <v>291</v>
      </c>
      <c r="F73" s="19">
        <v>35</v>
      </c>
      <c r="G73" s="27">
        <v>70</v>
      </c>
    </row>
    <row r="74" spans="1:7" ht="12.75">
      <c r="A74" s="49" t="s">
        <v>247</v>
      </c>
      <c r="B74" s="24">
        <v>300</v>
      </c>
      <c r="C74" s="20">
        <f>B74*100/B$74</f>
        <v>100</v>
      </c>
      <c r="E74" s="21" t="s">
        <v>60</v>
      </c>
      <c r="F74" s="24">
        <v>510</v>
      </c>
      <c r="G74" s="20">
        <v>15.36144578313253</v>
      </c>
    </row>
    <row r="75" spans="1:7" ht="12.75">
      <c r="A75" s="60" t="s">
        <v>53</v>
      </c>
      <c r="B75" s="51">
        <v>75</v>
      </c>
      <c r="C75" s="52">
        <f>B75*100/B$74</f>
        <v>25</v>
      </c>
      <c r="E75" s="2" t="s">
        <v>61</v>
      </c>
      <c r="F75" s="19">
        <v>420</v>
      </c>
      <c r="G75" s="27">
        <v>14.23728813559322</v>
      </c>
    </row>
    <row r="76" spans="1:7" ht="12.75">
      <c r="A76" s="49"/>
      <c r="B76" s="61"/>
      <c r="C76" s="20"/>
      <c r="E76" s="2" t="s">
        <v>240</v>
      </c>
      <c r="F76" s="19">
        <v>20</v>
      </c>
      <c r="G76" s="27">
        <v>6.666666666666667</v>
      </c>
    </row>
    <row r="77" spans="1:7" ht="12.75">
      <c r="A77" s="50"/>
      <c r="B77" s="35"/>
      <c r="C77" s="27"/>
      <c r="E77" s="2" t="s">
        <v>292</v>
      </c>
      <c r="F77" s="19">
        <v>95</v>
      </c>
      <c r="G77" s="27">
        <v>25.675675675675677</v>
      </c>
    </row>
    <row r="78" spans="1:7" ht="12.75">
      <c r="A78" s="50"/>
      <c r="B78" s="35"/>
      <c r="C78" s="27"/>
      <c r="E78" s="2" t="s">
        <v>293</v>
      </c>
      <c r="F78" s="19">
        <v>95</v>
      </c>
      <c r="G78" s="27">
        <v>28.78787878787879</v>
      </c>
    </row>
    <row r="79" spans="1:7" ht="13.5" thickBot="1">
      <c r="A79" s="62"/>
      <c r="B79" s="63"/>
      <c r="C79" s="41"/>
      <c r="D79" s="54"/>
      <c r="E79" s="64" t="s">
        <v>62</v>
      </c>
      <c r="F79" s="40">
        <v>175</v>
      </c>
      <c r="G79" s="41">
        <v>24.137931034482758</v>
      </c>
    </row>
    <row r="80" ht="13.5" thickTop="1">
      <c r="A80" s="46" t="s">
        <v>362</v>
      </c>
    </row>
    <row r="81" ht="12.75">
      <c r="A81" s="44" t="s">
        <v>196</v>
      </c>
    </row>
    <row r="82" ht="12.75">
      <c r="A82" s="2" t="s">
        <v>197</v>
      </c>
    </row>
    <row r="83" ht="12.75">
      <c r="A83" s="2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2" t="s">
        <v>198</v>
      </c>
    </row>
  </sheetData>
  <printOptions/>
  <pageMargins left="0.52" right="0.45" top="0.2" bottom="0.19" header="0.22" footer="0.19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>
      <c r="A1" s="46" t="s">
        <v>363</v>
      </c>
    </row>
    <row r="2" ht="15.75">
      <c r="A2" s="1" t="s">
        <v>323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1680</v>
      </c>
      <c r="C10" s="20">
        <f>B10*100/B$10</f>
        <v>100</v>
      </c>
      <c r="E10" s="37" t="s">
        <v>319</v>
      </c>
      <c r="F10" s="24">
        <v>760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905</v>
      </c>
      <c r="C12" s="27">
        <f>B12*100/B$10</f>
        <v>53.86904761904762</v>
      </c>
      <c r="E12" s="38" t="s">
        <v>271</v>
      </c>
      <c r="F12" s="19">
        <v>20</v>
      </c>
      <c r="G12" s="68">
        <f aca="true" t="shared" si="0" ref="G12:G19">F12*100/F$10</f>
        <v>2.6315789473684212</v>
      </c>
    </row>
    <row r="13" spans="1:7" ht="12.75">
      <c r="A13" s="26" t="s">
        <v>65</v>
      </c>
      <c r="B13" s="19">
        <v>775</v>
      </c>
      <c r="C13" s="27">
        <f>B13*100/B$10</f>
        <v>46.13095238095238</v>
      </c>
      <c r="E13" s="69" t="s">
        <v>272</v>
      </c>
      <c r="F13" s="19">
        <v>165</v>
      </c>
      <c r="G13" s="27">
        <f t="shared" si="0"/>
        <v>21.710526315789473</v>
      </c>
    </row>
    <row r="14" spans="1:7" ht="12.75">
      <c r="A14" s="26"/>
      <c r="B14" s="19"/>
      <c r="C14" s="27"/>
      <c r="E14" s="69" t="s">
        <v>232</v>
      </c>
      <c r="F14" s="19">
        <v>215</v>
      </c>
      <c r="G14" s="27">
        <f t="shared" si="0"/>
        <v>28.289473684210527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125</v>
      </c>
      <c r="G15" s="27">
        <f t="shared" si="0"/>
        <v>16.44736842105263</v>
      </c>
    </row>
    <row r="16" spans="1:7" ht="12.75">
      <c r="A16" s="70" t="s">
        <v>66</v>
      </c>
      <c r="B16" s="51">
        <v>740</v>
      </c>
      <c r="C16" s="27">
        <f aca="true" t="shared" si="1" ref="C16:C23">B16*100/B$10</f>
        <v>44.04761904761905</v>
      </c>
      <c r="E16" s="69" t="s">
        <v>274</v>
      </c>
      <c r="F16" s="19">
        <v>155</v>
      </c>
      <c r="G16" s="27">
        <f t="shared" si="0"/>
        <v>20.394736842105264</v>
      </c>
    </row>
    <row r="17" spans="1:7" ht="12.75">
      <c r="A17" s="70" t="s">
        <v>67</v>
      </c>
      <c r="B17" s="51">
        <v>155</v>
      </c>
      <c r="C17" s="27">
        <f t="shared" si="1"/>
        <v>9.226190476190476</v>
      </c>
      <c r="E17" s="69" t="s">
        <v>275</v>
      </c>
      <c r="F17" s="19">
        <v>30</v>
      </c>
      <c r="G17" s="27">
        <f t="shared" si="0"/>
        <v>3.9473684210526314</v>
      </c>
    </row>
    <row r="18" spans="1:7" ht="12.75">
      <c r="A18" s="26" t="s">
        <v>68</v>
      </c>
      <c r="B18" s="19">
        <v>125</v>
      </c>
      <c r="C18" s="27">
        <f t="shared" si="1"/>
        <v>7.440476190476191</v>
      </c>
      <c r="E18" s="69" t="s">
        <v>276</v>
      </c>
      <c r="F18" s="19">
        <v>35</v>
      </c>
      <c r="G18" s="27">
        <f t="shared" si="0"/>
        <v>4.605263157894737</v>
      </c>
    </row>
    <row r="19" spans="1:7" ht="12.75">
      <c r="A19" s="26" t="s">
        <v>69</v>
      </c>
      <c r="B19" s="19">
        <v>80</v>
      </c>
      <c r="C19" s="27">
        <f t="shared" si="1"/>
        <v>4.761904761904762</v>
      </c>
      <c r="E19" s="69" t="s">
        <v>277</v>
      </c>
      <c r="F19" s="19">
        <v>15</v>
      </c>
      <c r="G19" s="27">
        <f t="shared" si="0"/>
        <v>1.9736842105263157</v>
      </c>
    </row>
    <row r="20" spans="1:7" ht="12.75">
      <c r="A20" s="26" t="s">
        <v>70</v>
      </c>
      <c r="B20" s="19">
        <v>45</v>
      </c>
      <c r="C20" s="27">
        <f t="shared" si="1"/>
        <v>2.6785714285714284</v>
      </c>
      <c r="E20" s="38" t="s">
        <v>109</v>
      </c>
      <c r="F20" s="19">
        <v>145600</v>
      </c>
      <c r="G20" s="68" t="s">
        <v>195</v>
      </c>
    </row>
    <row r="21" spans="1:7" ht="12.75">
      <c r="A21" s="26" t="s">
        <v>71</v>
      </c>
      <c r="B21" s="19">
        <v>120</v>
      </c>
      <c r="C21" s="27">
        <f t="shared" si="1"/>
        <v>7.142857142857143</v>
      </c>
      <c r="F21" s="35"/>
      <c r="G21" s="23" t="s">
        <v>318</v>
      </c>
    </row>
    <row r="22" spans="1:7" ht="12.75">
      <c r="A22" s="26" t="s">
        <v>72</v>
      </c>
      <c r="B22" s="19">
        <v>405</v>
      </c>
      <c r="C22" s="27">
        <f t="shared" si="1"/>
        <v>24.107142857142858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10</v>
      </c>
      <c r="C23" s="27">
        <f t="shared" si="1"/>
        <v>0.5952380952380952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 t="s">
        <v>360</v>
      </c>
      <c r="C24" s="27" t="s">
        <v>360</v>
      </c>
      <c r="E24" s="38" t="s">
        <v>110</v>
      </c>
      <c r="F24" s="19">
        <v>650</v>
      </c>
      <c r="G24" s="68">
        <f aca="true" t="shared" si="2" ref="G24:G31">F24*100/F$10</f>
        <v>85.52631578947368</v>
      </c>
    </row>
    <row r="25" spans="1:7" ht="12.75">
      <c r="A25" s="26"/>
      <c r="B25" s="19"/>
      <c r="C25" s="27" t="s">
        <v>318</v>
      </c>
      <c r="E25" s="69" t="s">
        <v>111</v>
      </c>
      <c r="F25" s="19" t="s">
        <v>360</v>
      </c>
      <c r="G25" s="27" t="s">
        <v>360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10</v>
      </c>
      <c r="G26" s="27">
        <f t="shared" si="2"/>
        <v>1.3157894736842106</v>
      </c>
    </row>
    <row r="27" spans="1:7" ht="12.75">
      <c r="A27" s="26" t="s">
        <v>75</v>
      </c>
      <c r="B27" s="19">
        <v>45</v>
      </c>
      <c r="C27" s="27">
        <f aca="true" t="shared" si="3" ref="C27:C34">B27*100/B$10</f>
        <v>2.6785714285714284</v>
      </c>
      <c r="E27" s="69" t="s">
        <v>113</v>
      </c>
      <c r="F27" s="19">
        <v>45</v>
      </c>
      <c r="G27" s="27">
        <f t="shared" si="2"/>
        <v>5.921052631578948</v>
      </c>
    </row>
    <row r="28" spans="1:7" ht="12.75">
      <c r="A28" s="26" t="s">
        <v>76</v>
      </c>
      <c r="B28" s="19">
        <v>140</v>
      </c>
      <c r="C28" s="27">
        <f t="shared" si="3"/>
        <v>8.333333333333334</v>
      </c>
      <c r="E28" s="69" t="s">
        <v>114</v>
      </c>
      <c r="F28" s="19">
        <v>90</v>
      </c>
      <c r="G28" s="27">
        <f t="shared" si="2"/>
        <v>11.842105263157896</v>
      </c>
    </row>
    <row r="29" spans="1:7" ht="12.75">
      <c r="A29" s="26" t="s">
        <v>77</v>
      </c>
      <c r="B29" s="19">
        <v>85</v>
      </c>
      <c r="C29" s="27">
        <f t="shared" si="3"/>
        <v>5.059523809523809</v>
      </c>
      <c r="E29" s="69" t="s">
        <v>253</v>
      </c>
      <c r="F29" s="19">
        <v>215</v>
      </c>
      <c r="G29" s="27">
        <f t="shared" si="2"/>
        <v>28.289473684210527</v>
      </c>
    </row>
    <row r="30" spans="1:7" ht="12.75">
      <c r="A30" s="70" t="s">
        <v>78</v>
      </c>
      <c r="B30" s="19">
        <v>250</v>
      </c>
      <c r="C30" s="27">
        <f t="shared" si="3"/>
        <v>14.880952380952381</v>
      </c>
      <c r="E30" s="69" t="s">
        <v>254</v>
      </c>
      <c r="F30" s="19">
        <v>135</v>
      </c>
      <c r="G30" s="27">
        <f t="shared" si="2"/>
        <v>17.763157894736842</v>
      </c>
    </row>
    <row r="31" spans="1:7" ht="12.75">
      <c r="A31" s="70" t="s">
        <v>79</v>
      </c>
      <c r="B31" s="19">
        <v>330</v>
      </c>
      <c r="C31" s="27">
        <f t="shared" si="3"/>
        <v>19.642857142857142</v>
      </c>
      <c r="E31" s="69" t="s">
        <v>255</v>
      </c>
      <c r="F31" s="19">
        <v>155</v>
      </c>
      <c r="G31" s="27">
        <f t="shared" si="2"/>
        <v>20.394736842105264</v>
      </c>
    </row>
    <row r="32" spans="1:7" ht="12.75">
      <c r="A32" s="70" t="s">
        <v>80</v>
      </c>
      <c r="B32" s="19">
        <v>220</v>
      </c>
      <c r="C32" s="27">
        <f t="shared" si="3"/>
        <v>13.095238095238095</v>
      </c>
      <c r="E32" s="69" t="s">
        <v>354</v>
      </c>
      <c r="F32" s="19">
        <v>1417</v>
      </c>
      <c r="G32" s="27" t="s">
        <v>195</v>
      </c>
    </row>
    <row r="33" spans="1:7" ht="12.75">
      <c r="A33" s="26" t="s">
        <v>81</v>
      </c>
      <c r="B33" s="19">
        <v>285</v>
      </c>
      <c r="C33" s="27">
        <f t="shared" si="3"/>
        <v>16.964285714285715</v>
      </c>
      <c r="E33" s="69" t="s">
        <v>115</v>
      </c>
      <c r="F33" s="19">
        <v>110</v>
      </c>
      <c r="G33" s="27">
        <f>F33*100/F$10</f>
        <v>14.473684210526315</v>
      </c>
    </row>
    <row r="34" spans="1:7" ht="12.75">
      <c r="A34" s="26" t="s">
        <v>82</v>
      </c>
      <c r="B34" s="19">
        <v>325</v>
      </c>
      <c r="C34" s="27">
        <f t="shared" si="3"/>
        <v>19.345238095238095</v>
      </c>
      <c r="E34" s="71" t="s">
        <v>354</v>
      </c>
      <c r="F34" s="19">
        <v>315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390</v>
      </c>
      <c r="C37" s="27">
        <f aca="true" t="shared" si="4" ref="C37:C42">B37*100/B$10</f>
        <v>23.214285714285715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550</v>
      </c>
      <c r="C38" s="27">
        <f t="shared" si="4"/>
        <v>32.73809523809524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285</v>
      </c>
      <c r="C39" s="27">
        <f t="shared" si="4"/>
        <v>16.964285714285715</v>
      </c>
      <c r="E39" s="69" t="s">
        <v>259</v>
      </c>
      <c r="F39" s="19">
        <v>155</v>
      </c>
      <c r="G39" s="27">
        <f aca="true" t="shared" si="5" ref="G39:G45">F39*100/F$10</f>
        <v>20.394736842105264</v>
      </c>
    </row>
    <row r="40" spans="1:7" ht="12.75">
      <c r="A40" s="26" t="s">
        <v>85</v>
      </c>
      <c r="B40" s="19">
        <v>225</v>
      </c>
      <c r="C40" s="27">
        <f t="shared" si="4"/>
        <v>13.392857142857142</v>
      </c>
      <c r="E40" s="69" t="s">
        <v>260</v>
      </c>
      <c r="F40" s="19">
        <v>115</v>
      </c>
      <c r="G40" s="27">
        <f t="shared" si="5"/>
        <v>15.131578947368421</v>
      </c>
    </row>
    <row r="41" spans="1:7" ht="12.75">
      <c r="A41" s="70" t="s">
        <v>86</v>
      </c>
      <c r="B41" s="51">
        <v>180</v>
      </c>
      <c r="C41" s="27">
        <f t="shared" si="4"/>
        <v>10.714285714285714</v>
      </c>
      <c r="E41" s="69" t="s">
        <v>261</v>
      </c>
      <c r="F41" s="19">
        <v>120</v>
      </c>
      <c r="G41" s="27">
        <f t="shared" si="5"/>
        <v>15.789473684210526</v>
      </c>
    </row>
    <row r="42" spans="1:7" ht="12.75">
      <c r="A42" s="70" t="s">
        <v>87</v>
      </c>
      <c r="B42" s="51">
        <v>45</v>
      </c>
      <c r="C42" s="27">
        <f t="shared" si="4"/>
        <v>2.6785714285714284</v>
      </c>
      <c r="E42" s="69" t="s">
        <v>262</v>
      </c>
      <c r="F42" s="19">
        <v>85</v>
      </c>
      <c r="G42" s="27">
        <f t="shared" si="5"/>
        <v>11.18421052631579</v>
      </c>
    </row>
    <row r="43" spans="1:7" ht="12.75">
      <c r="A43" s="26"/>
      <c r="B43" s="19"/>
      <c r="C43" s="27" t="s">
        <v>318</v>
      </c>
      <c r="E43" s="69" t="s">
        <v>263</v>
      </c>
      <c r="F43" s="19">
        <v>90</v>
      </c>
      <c r="G43" s="27">
        <f t="shared" si="5"/>
        <v>11.842105263157896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185</v>
      </c>
      <c r="G44" s="27">
        <f t="shared" si="5"/>
        <v>24.342105263157894</v>
      </c>
    </row>
    <row r="45" spans="1:7" ht="12.75">
      <c r="A45" s="26" t="s">
        <v>88</v>
      </c>
      <c r="B45" s="19">
        <v>85</v>
      </c>
      <c r="C45" s="27">
        <f aca="true" t="shared" si="6" ref="C45:C53">B45*100/B$10</f>
        <v>5.059523809523809</v>
      </c>
      <c r="E45" s="69" t="s">
        <v>116</v>
      </c>
      <c r="F45" s="19">
        <v>10</v>
      </c>
      <c r="G45" s="27">
        <f t="shared" si="5"/>
        <v>1.3157894736842106</v>
      </c>
    </row>
    <row r="46" spans="1:7" ht="12.75">
      <c r="A46" s="26" t="s">
        <v>89</v>
      </c>
      <c r="B46" s="19">
        <v>130</v>
      </c>
      <c r="C46" s="27">
        <f t="shared" si="6"/>
        <v>7.738095238095238</v>
      </c>
      <c r="E46" s="72"/>
      <c r="F46" s="19"/>
      <c r="G46" s="27" t="s">
        <v>318</v>
      </c>
    </row>
    <row r="47" spans="1:7" ht="12.75">
      <c r="A47" s="26" t="s">
        <v>90</v>
      </c>
      <c r="B47" s="19">
        <v>255</v>
      </c>
      <c r="C47" s="27">
        <f t="shared" si="6"/>
        <v>15.178571428571429</v>
      </c>
      <c r="E47" s="72" t="s">
        <v>320</v>
      </c>
      <c r="F47" s="24">
        <v>775</v>
      </c>
      <c r="G47" s="20">
        <f>F47*100/F$47</f>
        <v>100</v>
      </c>
    </row>
    <row r="48" spans="1:7" ht="12.75">
      <c r="A48" s="26" t="s">
        <v>91</v>
      </c>
      <c r="B48" s="19">
        <v>235</v>
      </c>
      <c r="C48" s="27">
        <f t="shared" si="6"/>
        <v>13.988095238095237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320</v>
      </c>
      <c r="C49" s="27">
        <f t="shared" si="6"/>
        <v>19.047619047619047</v>
      </c>
      <c r="E49" s="69" t="s">
        <v>117</v>
      </c>
      <c r="F49" s="19">
        <v>15</v>
      </c>
      <c r="G49" s="27">
        <f aca="true" t="shared" si="7" ref="G49:G56">F49*100/F$47</f>
        <v>1.935483870967742</v>
      </c>
    </row>
    <row r="50" spans="1:7" ht="12.75">
      <c r="A50" s="26" t="s">
        <v>93</v>
      </c>
      <c r="B50" s="19">
        <v>205</v>
      </c>
      <c r="C50" s="27">
        <f t="shared" si="6"/>
        <v>12.202380952380953</v>
      </c>
      <c r="E50" s="69" t="s">
        <v>118</v>
      </c>
      <c r="F50" s="19">
        <v>30</v>
      </c>
      <c r="G50" s="27">
        <f t="shared" si="7"/>
        <v>3.870967741935484</v>
      </c>
    </row>
    <row r="51" spans="1:7" ht="12.75">
      <c r="A51" s="26" t="s">
        <v>94</v>
      </c>
      <c r="B51" s="19">
        <v>155</v>
      </c>
      <c r="C51" s="27">
        <f t="shared" si="6"/>
        <v>9.226190476190476</v>
      </c>
      <c r="E51" s="69" t="s">
        <v>119</v>
      </c>
      <c r="F51" s="19">
        <v>70</v>
      </c>
      <c r="G51" s="27">
        <f t="shared" si="7"/>
        <v>9.03225806451613</v>
      </c>
    </row>
    <row r="52" spans="1:7" ht="12.75">
      <c r="A52" s="26" t="s">
        <v>95</v>
      </c>
      <c r="B52" s="19">
        <v>155</v>
      </c>
      <c r="C52" s="27">
        <f t="shared" si="6"/>
        <v>9.226190476190476</v>
      </c>
      <c r="E52" s="69" t="s">
        <v>120</v>
      </c>
      <c r="F52" s="19">
        <v>255</v>
      </c>
      <c r="G52" s="27">
        <f t="shared" si="7"/>
        <v>32.903225806451616</v>
      </c>
    </row>
    <row r="53" spans="1:7" ht="12.75">
      <c r="A53" s="70" t="s">
        <v>96</v>
      </c>
      <c r="B53" s="19">
        <v>135</v>
      </c>
      <c r="C53" s="27">
        <f t="shared" si="6"/>
        <v>8.035714285714286</v>
      </c>
      <c r="E53" s="69" t="s">
        <v>121</v>
      </c>
      <c r="F53" s="19">
        <v>240</v>
      </c>
      <c r="G53" s="27">
        <f t="shared" si="7"/>
        <v>30.967741935483872</v>
      </c>
    </row>
    <row r="54" spans="1:7" ht="12.75">
      <c r="A54" s="70" t="s">
        <v>97</v>
      </c>
      <c r="B54" s="30">
        <v>4.9</v>
      </c>
      <c r="C54" s="27" t="s">
        <v>195</v>
      </c>
      <c r="E54" s="69" t="s">
        <v>122</v>
      </c>
      <c r="F54" s="19">
        <v>80</v>
      </c>
      <c r="G54" s="27">
        <f t="shared" si="7"/>
        <v>10.32258064516129</v>
      </c>
    </row>
    <row r="55" spans="1:7" ht="12.75">
      <c r="A55" s="26"/>
      <c r="B55" s="19"/>
      <c r="C55" s="27" t="s">
        <v>318</v>
      </c>
      <c r="E55" s="69" t="s">
        <v>123</v>
      </c>
      <c r="F55" s="19">
        <v>25</v>
      </c>
      <c r="G55" s="27">
        <f t="shared" si="7"/>
        <v>3.225806451612903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60</v>
      </c>
      <c r="G56" s="52">
        <f t="shared" si="7"/>
        <v>7.741935483870968</v>
      </c>
    </row>
    <row r="57" spans="1:7" ht="12.75">
      <c r="A57" s="26" t="s">
        <v>98</v>
      </c>
      <c r="B57" s="19">
        <v>375</v>
      </c>
      <c r="C57" s="27">
        <f>B57*100/B$10</f>
        <v>22.321428571428573</v>
      </c>
      <c r="E57" s="69" t="s">
        <v>125</v>
      </c>
      <c r="F57" s="19">
        <v>744</v>
      </c>
      <c r="G57" s="27" t="s">
        <v>195</v>
      </c>
    </row>
    <row r="58" spans="1:7" ht="12.75">
      <c r="A58" s="26" t="s">
        <v>99</v>
      </c>
      <c r="B58" s="19">
        <v>600</v>
      </c>
      <c r="C58" s="27">
        <f>B58*100/B$10</f>
        <v>35.714285714285715</v>
      </c>
      <c r="E58" s="69"/>
      <c r="F58" s="19"/>
      <c r="G58" s="27" t="s">
        <v>318</v>
      </c>
    </row>
    <row r="59" spans="1:7" ht="12.75">
      <c r="A59" s="26" t="s">
        <v>100</v>
      </c>
      <c r="B59" s="19">
        <v>510</v>
      </c>
      <c r="C59" s="27">
        <f>B59*100/B$10</f>
        <v>30.357142857142858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200</v>
      </c>
      <c r="C60" s="27">
        <f>B60*100/B$10</f>
        <v>11.904761904761905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100</v>
      </c>
      <c r="G61" s="27">
        <f aca="true" t="shared" si="8" ref="G61:G67">F61*100/F$47</f>
        <v>12.903225806451612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75</v>
      </c>
      <c r="G62" s="27">
        <f t="shared" si="8"/>
        <v>9.67741935483871</v>
      </c>
    </row>
    <row r="63" spans="1:7" ht="12.75">
      <c r="A63" s="70" t="s">
        <v>102</v>
      </c>
      <c r="B63" s="51">
        <v>765</v>
      </c>
      <c r="C63" s="27">
        <f aca="true" t="shared" si="9" ref="C63:C71">B63*100/B$10</f>
        <v>45.535714285714285</v>
      </c>
      <c r="E63" s="69" t="s">
        <v>261</v>
      </c>
      <c r="F63" s="19">
        <v>115</v>
      </c>
      <c r="G63" s="27">
        <f t="shared" si="8"/>
        <v>14.838709677419354</v>
      </c>
    </row>
    <row r="64" spans="1:7" ht="12.75">
      <c r="A64" s="70" t="s">
        <v>282</v>
      </c>
      <c r="B64" s="51">
        <v>20</v>
      </c>
      <c r="C64" s="27">
        <f t="shared" si="9"/>
        <v>1.1904761904761905</v>
      </c>
      <c r="E64" s="69" t="s">
        <v>262</v>
      </c>
      <c r="F64" s="19">
        <v>115</v>
      </c>
      <c r="G64" s="27">
        <f t="shared" si="8"/>
        <v>14.838709677419354</v>
      </c>
    </row>
    <row r="65" spans="1:7" ht="12.75">
      <c r="A65" s="26" t="s">
        <v>103</v>
      </c>
      <c r="B65" s="19">
        <v>670</v>
      </c>
      <c r="C65" s="27">
        <f t="shared" si="9"/>
        <v>39.88095238095238</v>
      </c>
      <c r="E65" s="69" t="s">
        <v>263</v>
      </c>
      <c r="F65" s="19">
        <v>65</v>
      </c>
      <c r="G65" s="27">
        <f t="shared" si="8"/>
        <v>8.387096774193548</v>
      </c>
    </row>
    <row r="66" spans="1:7" ht="12.75">
      <c r="A66" s="26" t="s">
        <v>283</v>
      </c>
      <c r="B66" s="19">
        <v>205</v>
      </c>
      <c r="C66" s="27">
        <f t="shared" si="9"/>
        <v>12.202380952380953</v>
      </c>
      <c r="E66" s="69" t="s">
        <v>264</v>
      </c>
      <c r="F66" s="19">
        <v>205</v>
      </c>
      <c r="G66" s="27">
        <f t="shared" si="8"/>
        <v>26.451612903225808</v>
      </c>
    </row>
    <row r="67" spans="1:7" ht="12.75">
      <c r="A67" s="26" t="s">
        <v>104</v>
      </c>
      <c r="B67" s="19" t="s">
        <v>360</v>
      </c>
      <c r="C67" s="27" t="s">
        <v>360</v>
      </c>
      <c r="E67" s="71" t="s">
        <v>126</v>
      </c>
      <c r="F67" s="19">
        <v>100</v>
      </c>
      <c r="G67" s="27">
        <f t="shared" si="8"/>
        <v>12.903225806451612</v>
      </c>
    </row>
    <row r="68" spans="1:7" ht="12.75">
      <c r="A68" s="26" t="s">
        <v>105</v>
      </c>
      <c r="B68" s="19" t="s">
        <v>360</v>
      </c>
      <c r="C68" s="27" t="s">
        <v>360</v>
      </c>
      <c r="E68" s="69"/>
      <c r="F68" s="19"/>
      <c r="G68" s="27"/>
    </row>
    <row r="69" spans="1:7" ht="12.75">
      <c r="A69" s="26" t="s">
        <v>106</v>
      </c>
      <c r="B69" s="19" t="s">
        <v>360</v>
      </c>
      <c r="C69" s="27" t="s">
        <v>360</v>
      </c>
      <c r="E69" s="69"/>
      <c r="F69" s="19"/>
      <c r="G69" s="27"/>
    </row>
    <row r="70" spans="1:7" ht="12.75">
      <c r="A70" s="26" t="s">
        <v>107</v>
      </c>
      <c r="B70" s="19" t="s">
        <v>360</v>
      </c>
      <c r="C70" s="27" t="s">
        <v>360</v>
      </c>
      <c r="E70" s="69"/>
      <c r="F70" s="19"/>
      <c r="G70" s="27"/>
    </row>
    <row r="71" spans="1:7" ht="12.75">
      <c r="A71" s="26" t="s">
        <v>108</v>
      </c>
      <c r="B71" s="19">
        <v>15</v>
      </c>
      <c r="C71" s="27">
        <f t="shared" si="9"/>
        <v>0.8928571428571429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20</v>
      </c>
      <c r="C74" s="27">
        <f>B74*100/B$10</f>
        <v>1.1904761904761905</v>
      </c>
      <c r="E74" s="69"/>
      <c r="F74" s="19"/>
      <c r="G74" s="27"/>
    </row>
    <row r="75" spans="1:7" ht="12.75">
      <c r="A75" s="26" t="s">
        <v>322</v>
      </c>
      <c r="B75" s="19">
        <v>4</v>
      </c>
      <c r="C75" s="27">
        <f>B75*100/B$10</f>
        <v>0.23809523809523808</v>
      </c>
      <c r="E75" s="69"/>
      <c r="F75" s="19"/>
      <c r="G75" s="27"/>
    </row>
    <row r="76" spans="1:7" ht="13.5" thickBot="1">
      <c r="A76" s="39" t="s">
        <v>133</v>
      </c>
      <c r="B76" s="40">
        <v>15</v>
      </c>
      <c r="C76" s="41">
        <f>B76*100/B$10</f>
        <v>0.8928571428571429</v>
      </c>
      <c r="D76" s="54"/>
      <c r="E76" s="64"/>
      <c r="F76" s="40"/>
      <c r="G76" s="41"/>
    </row>
    <row r="77" ht="13.5" thickTop="1">
      <c r="A77" s="46" t="s">
        <v>362</v>
      </c>
    </row>
    <row r="78" ht="12.75">
      <c r="A78" s="2" t="s">
        <v>196</v>
      </c>
    </row>
    <row r="79" ht="12.75">
      <c r="A79" s="2" t="s">
        <v>197</v>
      </c>
    </row>
    <row r="80" ht="12.75">
      <c r="A80" s="2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2" t="s">
        <v>198</v>
      </c>
    </row>
  </sheetData>
  <printOptions/>
  <pageMargins left="0.6" right="0.53" top="0.27" bottom="0.26" header="0.28" footer="0.23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FBP-1,2,3, Profile of Selected Demographic and Social Characteristics:  2000</dc:title>
  <dc:subject/>
  <dc:creator>U.S. Bureau of the Census - Population Division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2005-06-08T19:17:21Z</dcterms:modified>
  <cp:category/>
  <cp:version/>
  <cp:contentType/>
  <cp:contentStatus/>
</cp:coreProperties>
</file>