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35" activeTab="0"/>
  </bookViews>
  <sheets>
    <sheet name="FBP1-Barbados" sheetId="1" r:id="rId1"/>
    <sheet name="FBP2-Barbados" sheetId="2" r:id="rId2"/>
    <sheet name="FBP3-Barbados" sheetId="3" r:id="rId3"/>
  </sheets>
  <definedNames>
    <definedName name="_xlnm.Print_Area" localSheetId="0">'FBP1-Barbados'!$A$2:$G$90</definedName>
    <definedName name="_xlnm.Print_Area" localSheetId="1">'FBP2-Barbados'!$A$2:$G$86</definedName>
    <definedName name="_xlnm.Print_Area" localSheetId="2">'FBP3-Barbados'!$A$2:$G$83</definedName>
  </definedNames>
  <calcPr fullCalcOnLoad="1"/>
</workbook>
</file>

<file path=xl/sharedStrings.xml><?xml version="1.0" encoding="utf-8"?>
<sst xmlns="http://schemas.openxmlformats.org/spreadsheetml/2006/main" count="484" uniqueCount="363">
  <si>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</si>
  <si>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</si>
  <si>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</si>
  <si>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</si>
  <si>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</si>
  <si>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</si>
  <si>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</si>
  <si>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</si>
  <si>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</si>
  <si>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</si>
  <si>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</si>
  <si>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</si>
  <si>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</si>
  <si>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</si>
  <si>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</si>
  <si>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</si>
  <si>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</si>
  <si>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</si>
  <si>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</si>
  <si>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</si>
  <si>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</si>
  <si>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</si>
  <si>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</si>
  <si>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</si>
  <si>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</si>
  <si>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</si>
  <si>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</si>
  <si>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</si>
  <si>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</si>
  <si>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</si>
  <si>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</si>
  <si>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</si>
  <si>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</si>
  <si>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</si>
  <si>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</si>
  <si>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</si>
  <si>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</si>
  <si>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</si>
  <si>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</si>
  <si>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</si>
  <si>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</si>
  <si>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</si>
  <si>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</si>
  <si>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</si>
  <si>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</si>
  <si>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</si>
  <si>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</si>
  <si>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</si>
  <si>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</si>
  <si>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</si>
  <si>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</si>
  <si>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</si>
  <si>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</si>
  <si>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</si>
  <si>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</si>
  <si>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</si>
  <si>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</si>
  <si>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</si>
  <si>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</si>
  <si>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</si>
  <si>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</si>
  <si>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</si>
  <si>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</si>
  <si>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</si>
  <si>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</si>
  <si>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</si>
  <si>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</si>
  <si>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</si>
  <si>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</si>
  <si>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</si>
  <si>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</si>
  <si>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</si>
  <si>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</si>
  <si>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</si>
  <si>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</si>
  <si>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</si>
  <si>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</si>
  <si>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</si>
  <si>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</si>
  <si>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</si>
  <si>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</si>
  <si>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</si>
  <si>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</si>
  <si>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</si>
  <si>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</si>
  <si>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</si>
  <si>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</si>
  <si>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</si>
  <si>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</si>
  <si>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</si>
  <si>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</si>
  <si>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</si>
  <si>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</si>
  <si>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</si>
  <si>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</si>
  <si>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</si>
  <si>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</si>
  <si>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</si>
  <si>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</si>
  <si>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</si>
  <si>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</si>
  <si>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</si>
  <si>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</si>
  <si>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</si>
  <si>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</si>
  <si>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</si>
  <si>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</si>
  <si>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</si>
  <si>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</si>
  <si>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</si>
  <si>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</si>
  <si>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</si>
  <si>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</si>
  <si>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</si>
  <si>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</si>
  <si>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</si>
  <si>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</si>
  <si>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</si>
  <si>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</si>
  <si>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</si>
  <si>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</si>
  <si>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</si>
  <si>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</si>
  <si>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</si>
  <si>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</si>
  <si>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</si>
  <si>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</si>
  <si>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</si>
  <si>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</si>
  <si>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</si>
  <si>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</si>
  <si>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</si>
  <si>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</si>
  <si>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</si>
  <si>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</si>
  <si>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</si>
  <si>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</si>
  <si>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</si>
  <si>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</si>
  <si>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</si>
  <si>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</si>
  <si>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</si>
  <si>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</si>
  <si>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</si>
  <si>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</si>
  <si>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</si>
  <si>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</si>
  <si>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</si>
  <si>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</si>
  <si>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</si>
  <si>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</si>
  <si>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</si>
  <si>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</si>
  <si>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</si>
  <si>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</si>
  <si>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</si>
  <si>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</si>
  <si>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</si>
  <si>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</si>
  <si>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</si>
  <si>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</si>
  <si>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</si>
  <si>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</si>
  <si>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</si>
  <si>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</si>
  <si>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</si>
  <si>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</si>
  <si>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</si>
  <si>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</si>
  <si>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</si>
  <si>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</si>
  <si>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</si>
  <si>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</si>
  <si>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</si>
  <si>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</si>
  <si>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</si>
  <si>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</si>
  <si>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</si>
  <si>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</si>
  <si>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</si>
  <si>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</si>
  <si>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</si>
  <si>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</si>
  <si>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</si>
  <si>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</si>
  <si>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</si>
  <si>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</si>
  <si>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</si>
  <si>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</si>
  <si>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</si>
  <si>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</si>
  <si>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</si>
  <si>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</si>
  <si>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</si>
  <si>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</si>
  <si>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</si>
  <si>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</si>
  <si>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</si>
  <si>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</si>
  <si>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</si>
  <si>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</si>
  <si>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</si>
  <si>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</si>
  <si>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</si>
  <si>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</si>
  <si>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</si>
  <si>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</si>
  <si>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</si>
  <si>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</si>
  <si>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</si>
  <si>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</si>
  <si>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</si>
  <si>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</si>
  <si>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</si>
  <si>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</si>
  <si>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</si>
  <si>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</si>
  <si>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</si>
  <si>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</si>
  <si>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</si>
  <si>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</si>
  <si>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</si>
  <si>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</si>
  <si>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</si>
  <si>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</si>
  <si>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</si>
  <si>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</si>
  <si>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</si>
  <si>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</si>
  <si>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</si>
  <si>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</si>
  <si>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</si>
  <si>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</si>
  <si>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</si>
  <si>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</si>
  <si>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</si>
  <si>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</si>
  <si>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</si>
  <si>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</si>
  <si>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</si>
  <si>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</si>
  <si>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</si>
  <si>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</si>
  <si>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</si>
  <si>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</si>
  <si>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</si>
  <si>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</si>
  <si>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</si>
  <si>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</si>
  <si>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</si>
  <si>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</si>
  <si>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</si>
  <si>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</si>
  <si>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</si>
  <si>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</si>
  <si>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</si>
  <si>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</si>
  <si>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</si>
  <si>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</si>
  <si>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</si>
  <si>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</si>
  <si>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</si>
  <si>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</si>
  <si>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</si>
  <si>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</si>
  <si>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</si>
  <si>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</si>
  <si>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</si>
  <si>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</si>
  <si>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</si>
  <si>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</si>
  <si>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</si>
  <si>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</si>
  <si>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</si>
  <si>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</si>
  <si>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</si>
  <si>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</si>
  <si>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</si>
  <si>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</si>
  <si>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</si>
  <si>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</si>
  <si>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</si>
  <si>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</si>
  <si>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</si>
  <si>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</si>
  <si>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</si>
  <si>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</si>
  <si>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</si>
  <si>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</si>
  <si>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</si>
  <si>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</si>
  <si>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</si>
  <si>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</si>
  <si>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</si>
  <si>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</si>
  <si>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</si>
  <si>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</si>
  <si>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</si>
  <si>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</si>
  <si>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</si>
  <si>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</si>
  <si>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</si>
  <si>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</si>
  <si>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</si>
  <si>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</si>
  <si>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</si>
  <si>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</si>
  <si>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</si>
  <si>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</si>
  <si>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</si>
  <si>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</si>
  <si>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</si>
  <si>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</si>
  <si>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</si>
  <si>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</si>
  <si>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</si>
  <si>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</si>
  <si>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</si>
  <si>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</si>
  <si>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</si>
  <si>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</si>
  <si>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</si>
  <si>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</si>
  <si>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</si>
  <si>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</si>
  <si>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</si>
  <si>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</si>
  <si>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</si>
  <si>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</si>
  <si>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</si>
  <si>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</si>
  <si>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</si>
  <si>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</si>
  <si>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</si>
  <si>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</si>
  <si>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</si>
  <si>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</si>
  <si>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</si>
  <si>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</si>
  <si>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</si>
  <si>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</si>
  <si>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</si>
  <si>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</si>
  <si>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</si>
  <si>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</si>
  <si>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</si>
  <si>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</si>
  <si>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</si>
  <si>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</si>
  <si>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</si>
  <si>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</si>
  <si>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</si>
  <si>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</si>
  <si>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</si>
  <si>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</si>
  <si>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</si>
  <si>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</si>
  <si>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</si>
  <si>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Barbados to a U.S. citizen parent are considered native and are not included in this table.</t>
    </r>
  </si>
  <si>
    <r>
      <t>Population Universe:  People Born in Barbados</t>
    </r>
    <r>
      <rPr>
        <vertAlign val="superscript"/>
        <sz val="10"/>
        <rFont val="Arial"/>
        <family val="2"/>
      </rPr>
      <t>1</t>
    </r>
  </si>
  <si>
    <t>-</t>
  </si>
  <si>
    <t>Table with row headers in columns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</si>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</sst>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165" fontId="0" fillId="0" borderId="3" xfId="0" applyNumberForma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164" fontId="1" fillId="0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164" fontId="1" fillId="0" borderId="18" xfId="0" applyNumberFormat="1" applyFont="1" applyFill="1" applyBorder="1" applyAlignment="1" applyProtection="1">
      <alignment horizontal="right"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165" fontId="0" fillId="0" borderId="3" xfId="0" applyNumberFormat="1" applyFont="1" applyBorder="1" applyAlignment="1" applyProtection="1">
      <alignment horizontal="right"/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165" fontId="1" fillId="0" borderId="22" xfId="0" applyNumberFormat="1" applyFont="1" applyBorder="1" applyAlignment="1" applyProtection="1">
      <alignment horizontal="right"/>
      <protection locked="0"/>
    </xf>
    <xf numFmtId="164" fontId="1" fillId="0" borderId="23" xfId="0" applyNumberFormat="1" applyFont="1" applyBorder="1" applyAlignment="1" applyProtection="1">
      <alignment horizontal="righ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righ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0" fontId="0" fillId="0" borderId="9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4.5" customHeight="1">
      <c r="A1" s="33" t="s">
        <v>361</v>
      </c>
    </row>
    <row r="2" ht="15.75">
      <c r="A2" s="1" t="s">
        <v>355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Bot="1">
      <c r="A7" s="34" t="s">
        <v>135</v>
      </c>
      <c r="B7" s="35" t="s">
        <v>136</v>
      </c>
      <c r="C7" s="36" t="s">
        <v>137</v>
      </c>
      <c r="D7" s="37"/>
      <c r="E7" s="38" t="s">
        <v>135</v>
      </c>
      <c r="F7" s="35" t="s">
        <v>136</v>
      </c>
      <c r="G7" s="39" t="s">
        <v>137</v>
      </c>
    </row>
    <row r="8" spans="1:7" ht="12.75">
      <c r="A8" s="13"/>
      <c r="B8" s="9"/>
      <c r="C8" s="10"/>
      <c r="F8" s="9"/>
      <c r="G8" s="10"/>
    </row>
    <row r="9" spans="1:7" ht="12.75">
      <c r="A9" s="5" t="s">
        <v>327</v>
      </c>
      <c r="B9" s="6">
        <v>52170</v>
      </c>
      <c r="C9" s="7">
        <f>B9*100/B$9</f>
        <v>100</v>
      </c>
      <c r="E9" s="8" t="s">
        <v>138</v>
      </c>
      <c r="F9" s="9"/>
      <c r="G9" s="10"/>
    </row>
    <row r="10" spans="1:7" ht="12.75">
      <c r="A10" s="5" t="s">
        <v>141</v>
      </c>
      <c r="B10" s="11"/>
      <c r="C10" s="10"/>
      <c r="E10" s="8" t="s">
        <v>190</v>
      </c>
      <c r="F10" s="11">
        <v>52170</v>
      </c>
      <c r="G10" s="12">
        <f>F10*100/F$10</f>
        <v>100</v>
      </c>
    </row>
    <row r="11" spans="1:7" ht="12.75">
      <c r="A11" s="13" t="s">
        <v>142</v>
      </c>
      <c r="B11" s="6">
        <v>31840</v>
      </c>
      <c r="C11" s="14">
        <f aca="true" t="shared" si="0" ref="C11:C18">B11*100/B$9</f>
        <v>61.031244009967416</v>
      </c>
      <c r="E11" s="2" t="s">
        <v>348</v>
      </c>
      <c r="F11" s="6">
        <v>22935</v>
      </c>
      <c r="G11" s="14">
        <f>F11*100/F$10</f>
        <v>43.96204715353652</v>
      </c>
    </row>
    <row r="12" spans="1:7" ht="12.75">
      <c r="A12" s="13" t="s">
        <v>324</v>
      </c>
      <c r="B12" s="6">
        <v>2810</v>
      </c>
      <c r="C12" s="14">
        <f t="shared" si="0"/>
        <v>5.386237301130918</v>
      </c>
      <c r="E12" s="2" t="s">
        <v>349</v>
      </c>
      <c r="F12" s="6">
        <v>29240</v>
      </c>
      <c r="G12" s="14">
        <f>F12*100/F$10</f>
        <v>56.047536898600725</v>
      </c>
    </row>
    <row r="13" spans="1:7" ht="12.75">
      <c r="A13" s="13" t="s">
        <v>143</v>
      </c>
      <c r="B13" s="6">
        <v>8395</v>
      </c>
      <c r="C13" s="14">
        <f t="shared" si="0"/>
        <v>16.09162353843205</v>
      </c>
      <c r="F13" s="6"/>
      <c r="G13" s="14"/>
    </row>
    <row r="14" spans="1:7" ht="12.75">
      <c r="A14" s="13" t="s">
        <v>303</v>
      </c>
      <c r="B14" s="6">
        <v>20635</v>
      </c>
      <c r="C14" s="14">
        <f t="shared" si="0"/>
        <v>39.553383170404445</v>
      </c>
      <c r="E14" s="2" t="s">
        <v>350</v>
      </c>
      <c r="F14" s="6">
        <v>220</v>
      </c>
      <c r="G14" s="14">
        <f aca="true" t="shared" si="1" ref="G14:G26">F14*100/F$10</f>
        <v>0.42169829403871956</v>
      </c>
    </row>
    <row r="15" spans="1:7" ht="12.75">
      <c r="A15" s="13" t="s">
        <v>144</v>
      </c>
      <c r="B15" s="6">
        <v>20330</v>
      </c>
      <c r="C15" s="14">
        <f t="shared" si="0"/>
        <v>38.968755990032584</v>
      </c>
      <c r="E15" s="2" t="s">
        <v>351</v>
      </c>
      <c r="F15" s="6">
        <v>390</v>
      </c>
      <c r="G15" s="14">
        <f t="shared" si="1"/>
        <v>0.7475560667050029</v>
      </c>
    </row>
    <row r="16" spans="1:7" ht="12.75">
      <c r="A16" s="13" t="s">
        <v>325</v>
      </c>
      <c r="B16" s="6">
        <v>8520</v>
      </c>
      <c r="C16" s="14">
        <f t="shared" si="0"/>
        <v>16.33122484186314</v>
      </c>
      <c r="E16" s="2" t="s">
        <v>352</v>
      </c>
      <c r="F16" s="6">
        <v>865</v>
      </c>
      <c r="G16" s="14">
        <f t="shared" si="1"/>
        <v>1.6580410197431474</v>
      </c>
    </row>
    <row r="17" spans="1:7" ht="12.75">
      <c r="A17" s="13" t="s">
        <v>143</v>
      </c>
      <c r="B17" s="6">
        <v>6545</v>
      </c>
      <c r="C17" s="14">
        <f t="shared" si="0"/>
        <v>12.545524247651906</v>
      </c>
      <c r="E17" s="2" t="s">
        <v>353</v>
      </c>
      <c r="F17" s="6">
        <v>1655</v>
      </c>
      <c r="G17" s="14">
        <f t="shared" si="1"/>
        <v>3.1723212574276403</v>
      </c>
    </row>
    <row r="18" spans="1:7" ht="12.75">
      <c r="A18" s="13" t="s">
        <v>304</v>
      </c>
      <c r="B18" s="6">
        <v>5265</v>
      </c>
      <c r="C18" s="14">
        <f t="shared" si="0"/>
        <v>10.09200690051754</v>
      </c>
      <c r="E18" s="2" t="s">
        <v>0</v>
      </c>
      <c r="F18" s="6">
        <v>2420</v>
      </c>
      <c r="G18" s="14">
        <f t="shared" si="1"/>
        <v>4.638681234425915</v>
      </c>
    </row>
    <row r="19" spans="1:7" ht="12.75">
      <c r="A19" s="13"/>
      <c r="B19" s="6"/>
      <c r="C19" s="14"/>
      <c r="E19" s="2" t="s">
        <v>1</v>
      </c>
      <c r="F19" s="6">
        <v>8065</v>
      </c>
      <c r="G19" s="14">
        <f t="shared" si="1"/>
        <v>15.45907609737397</v>
      </c>
    </row>
    <row r="20" spans="1:7" ht="12.75">
      <c r="A20" s="15" t="s">
        <v>145</v>
      </c>
      <c r="B20" s="6"/>
      <c r="C20" s="14"/>
      <c r="E20" s="2" t="s">
        <v>2</v>
      </c>
      <c r="F20" s="6">
        <v>12825</v>
      </c>
      <c r="G20" s="14">
        <f t="shared" si="1"/>
        <v>24.5830937320299</v>
      </c>
    </row>
    <row r="21" spans="1:7" ht="12.75">
      <c r="A21" s="16" t="s">
        <v>326</v>
      </c>
      <c r="B21" s="6">
        <v>49785</v>
      </c>
      <c r="C21" s="14">
        <f aca="true" t="shared" si="2" ref="C21:C28">B21*100/B$9</f>
        <v>95.4284071305348</v>
      </c>
      <c r="E21" s="2" t="s">
        <v>3</v>
      </c>
      <c r="F21" s="6">
        <v>11390</v>
      </c>
      <c r="G21" s="14">
        <f t="shared" si="1"/>
        <v>21.83247076864098</v>
      </c>
    </row>
    <row r="22" spans="1:7" ht="12.75">
      <c r="A22" s="16" t="s">
        <v>328</v>
      </c>
      <c r="B22" s="6">
        <v>1325</v>
      </c>
      <c r="C22" s="14">
        <f t="shared" si="2"/>
        <v>2.539773816369561</v>
      </c>
      <c r="E22" s="2" t="s">
        <v>4</v>
      </c>
      <c r="F22" s="6">
        <v>3770</v>
      </c>
      <c r="G22" s="14">
        <f t="shared" si="1"/>
        <v>7.226375311481695</v>
      </c>
    </row>
    <row r="23" spans="1:7" ht="12.75">
      <c r="A23" s="16" t="s">
        <v>146</v>
      </c>
      <c r="B23" s="6">
        <v>47900</v>
      </c>
      <c r="C23" s="14">
        <f t="shared" si="2"/>
        <v>91.81521947479395</v>
      </c>
      <c r="E23" s="2" t="s">
        <v>5</v>
      </c>
      <c r="F23" s="6">
        <v>3165</v>
      </c>
      <c r="G23" s="14">
        <f t="shared" si="1"/>
        <v>6.066705002875215</v>
      </c>
    </row>
    <row r="24" spans="1:7" ht="12.75">
      <c r="A24" s="16" t="s">
        <v>147</v>
      </c>
      <c r="B24" s="6">
        <v>70</v>
      </c>
      <c r="C24" s="14">
        <f t="shared" si="2"/>
        <v>0.13417672992141078</v>
      </c>
      <c r="E24" s="2" t="s">
        <v>6</v>
      </c>
      <c r="F24" s="6">
        <v>4560</v>
      </c>
      <c r="G24" s="14">
        <f t="shared" si="1"/>
        <v>8.740655549166187</v>
      </c>
    </row>
    <row r="25" spans="1:7" ht="12.75">
      <c r="A25" s="16" t="s">
        <v>329</v>
      </c>
      <c r="B25" s="6">
        <v>195</v>
      </c>
      <c r="C25" s="14">
        <f t="shared" si="2"/>
        <v>0.3737780333525014</v>
      </c>
      <c r="E25" s="2" t="s">
        <v>7</v>
      </c>
      <c r="F25" s="6">
        <v>2055</v>
      </c>
      <c r="G25" s="14">
        <f t="shared" si="1"/>
        <v>3.9390454284071303</v>
      </c>
    </row>
    <row r="26" spans="1:7" ht="12.75">
      <c r="A26" s="16" t="s">
        <v>148</v>
      </c>
      <c r="B26" s="6">
        <v>25</v>
      </c>
      <c r="C26" s="14" t="s">
        <v>360</v>
      </c>
      <c r="E26" s="2" t="s">
        <v>139</v>
      </c>
      <c r="F26" s="6">
        <v>790</v>
      </c>
      <c r="G26" s="14">
        <f t="shared" si="1"/>
        <v>1.514280237684493</v>
      </c>
    </row>
    <row r="27" spans="1:7" ht="12.75">
      <c r="A27" s="16" t="s">
        <v>330</v>
      </c>
      <c r="B27" s="6">
        <v>265</v>
      </c>
      <c r="C27" s="14">
        <f t="shared" si="2"/>
        <v>0.5079547632739122</v>
      </c>
      <c r="F27" s="6"/>
      <c r="G27" s="14"/>
    </row>
    <row r="28" spans="1:7" ht="12.75">
      <c r="A28" s="16" t="s">
        <v>331</v>
      </c>
      <c r="B28" s="6">
        <v>2385</v>
      </c>
      <c r="C28" s="14">
        <f t="shared" si="2"/>
        <v>4.57159286946521</v>
      </c>
      <c r="E28" s="2" t="s">
        <v>140</v>
      </c>
      <c r="F28" s="17">
        <v>44.8</v>
      </c>
      <c r="G28" s="14" t="s">
        <v>195</v>
      </c>
    </row>
    <row r="29" spans="1:7" ht="12.75">
      <c r="A29" s="13"/>
      <c r="B29" s="6"/>
      <c r="C29" s="14"/>
      <c r="F29" s="6"/>
      <c r="G29" s="14"/>
    </row>
    <row r="30" spans="1:7" ht="12.75">
      <c r="A30" s="15" t="s">
        <v>150</v>
      </c>
      <c r="B30" s="6"/>
      <c r="C30" s="14"/>
      <c r="E30" s="2" t="s">
        <v>8</v>
      </c>
      <c r="F30" s="6">
        <v>49725</v>
      </c>
      <c r="G30" s="14">
        <f aca="true" t="shared" si="3" ref="G30:G37">F30*100/F$10</f>
        <v>95.31339850488787</v>
      </c>
    </row>
    <row r="31" spans="1:7" ht="12.75">
      <c r="A31" s="16" t="s">
        <v>149</v>
      </c>
      <c r="B31" s="6">
        <v>235</v>
      </c>
      <c r="C31" s="14">
        <f>B31*100/B$9</f>
        <v>0.45045045045045046</v>
      </c>
      <c r="E31" s="2" t="s">
        <v>9</v>
      </c>
      <c r="F31" s="6">
        <v>21770</v>
      </c>
      <c r="G31" s="14">
        <f t="shared" si="3"/>
        <v>41.728963005558754</v>
      </c>
    </row>
    <row r="32" spans="1:7" ht="12.75">
      <c r="A32" s="16" t="s">
        <v>151</v>
      </c>
      <c r="B32" s="6">
        <v>51935</v>
      </c>
      <c r="C32" s="14">
        <f>B32*100/B$9</f>
        <v>99.54954954954955</v>
      </c>
      <c r="E32" s="2" t="s">
        <v>10</v>
      </c>
      <c r="F32" s="6">
        <v>27955</v>
      </c>
      <c r="G32" s="14">
        <f t="shared" si="3"/>
        <v>53.58443549932912</v>
      </c>
    </row>
    <row r="33" spans="1:7" ht="12.75">
      <c r="A33" s="16" t="s">
        <v>332</v>
      </c>
      <c r="B33" s="6">
        <v>1260</v>
      </c>
      <c r="C33" s="14">
        <f>B33*100/B$9</f>
        <v>2.415181138585394</v>
      </c>
      <c r="E33" s="2" t="s">
        <v>11</v>
      </c>
      <c r="F33" s="6">
        <v>48740</v>
      </c>
      <c r="G33" s="14">
        <f t="shared" si="3"/>
        <v>93.42534023385087</v>
      </c>
    </row>
    <row r="34" spans="1:7" ht="12.75">
      <c r="A34" s="13"/>
      <c r="B34" s="6"/>
      <c r="C34" s="14"/>
      <c r="E34" s="2" t="s">
        <v>13</v>
      </c>
      <c r="F34" s="6">
        <v>9390</v>
      </c>
      <c r="G34" s="14">
        <f t="shared" si="3"/>
        <v>17.99884991374353</v>
      </c>
    </row>
    <row r="35" spans="1:7" ht="12.75">
      <c r="A35" s="18" t="s">
        <v>152</v>
      </c>
      <c r="B35" s="6"/>
      <c r="C35" s="14"/>
      <c r="E35" s="2" t="s">
        <v>14</v>
      </c>
      <c r="F35" s="6">
        <v>7405</v>
      </c>
      <c r="G35" s="14">
        <f t="shared" si="3"/>
        <v>14.19398121525781</v>
      </c>
    </row>
    <row r="36" spans="1:7" ht="12.75">
      <c r="A36" s="18" t="s">
        <v>175</v>
      </c>
      <c r="B36" s="11">
        <v>51950</v>
      </c>
      <c r="C36" s="7">
        <f aca="true" t="shared" si="4" ref="C36:C44">B36*100/B$36</f>
        <v>100</v>
      </c>
      <c r="E36" s="2" t="s">
        <v>12</v>
      </c>
      <c r="F36" s="6">
        <v>3000</v>
      </c>
      <c r="G36" s="14">
        <f t="shared" si="3"/>
        <v>5.750431282346176</v>
      </c>
    </row>
    <row r="37" spans="1:7" ht="12.75">
      <c r="A37" s="19" t="s">
        <v>333</v>
      </c>
      <c r="B37" s="6">
        <v>49405</v>
      </c>
      <c r="C37" s="14">
        <f t="shared" si="4"/>
        <v>95.10105871029836</v>
      </c>
      <c r="E37" s="2" t="s">
        <v>10</v>
      </c>
      <c r="F37" s="6">
        <v>4405</v>
      </c>
      <c r="G37" s="14">
        <f t="shared" si="3"/>
        <v>8.443549932911635</v>
      </c>
    </row>
    <row r="38" spans="1:7" ht="12.75">
      <c r="A38" s="19" t="s">
        <v>153</v>
      </c>
      <c r="B38" s="6">
        <v>2550</v>
      </c>
      <c r="C38" s="14">
        <f t="shared" si="4"/>
        <v>4.908565928777671</v>
      </c>
      <c r="F38" s="6"/>
      <c r="G38" s="14"/>
    </row>
    <row r="39" spans="1:7" ht="12.75">
      <c r="A39" s="19" t="s">
        <v>176</v>
      </c>
      <c r="B39" s="6">
        <v>760</v>
      </c>
      <c r="C39" s="14">
        <f t="shared" si="4"/>
        <v>1.4629451395572666</v>
      </c>
      <c r="E39" s="8" t="s">
        <v>171</v>
      </c>
      <c r="F39" s="6"/>
      <c r="G39" s="14"/>
    </row>
    <row r="40" spans="1:7" ht="12.75">
      <c r="A40" s="19" t="s">
        <v>154</v>
      </c>
      <c r="B40" s="6">
        <v>1070</v>
      </c>
      <c r="C40" s="14">
        <f t="shared" si="4"/>
        <v>2.059672762271415</v>
      </c>
      <c r="E40" s="8" t="s">
        <v>191</v>
      </c>
      <c r="F40" s="11">
        <v>50695</v>
      </c>
      <c r="G40" s="7">
        <f>F40*100/F$40</f>
        <v>100</v>
      </c>
    </row>
    <row r="41" spans="1:7" ht="12.75">
      <c r="A41" s="19" t="s">
        <v>176</v>
      </c>
      <c r="B41" s="20">
        <v>290</v>
      </c>
      <c r="C41" s="14">
        <f t="shared" si="4"/>
        <v>0.5582290664100096</v>
      </c>
      <c r="E41" s="2" t="s">
        <v>15</v>
      </c>
      <c r="F41" s="6">
        <v>15065</v>
      </c>
      <c r="G41" s="14">
        <f aca="true" t="shared" si="5" ref="G41:G47">F41*100/F$40</f>
        <v>29.71693460893579</v>
      </c>
    </row>
    <row r="42" spans="1:7" ht="12.75">
      <c r="A42" s="19" t="s">
        <v>155</v>
      </c>
      <c r="B42" s="6">
        <v>1190</v>
      </c>
      <c r="C42" s="14">
        <f t="shared" si="4"/>
        <v>2.2906641000962464</v>
      </c>
      <c r="E42" s="2" t="s">
        <v>127</v>
      </c>
      <c r="F42" s="6">
        <v>23605</v>
      </c>
      <c r="G42" s="14">
        <f t="shared" si="5"/>
        <v>46.56277739422034</v>
      </c>
    </row>
    <row r="43" spans="1:7" ht="12.75">
      <c r="A43" s="19" t="s">
        <v>176</v>
      </c>
      <c r="B43" s="6">
        <v>325</v>
      </c>
      <c r="C43" s="14">
        <f t="shared" si="4"/>
        <v>0.6256015399422522</v>
      </c>
      <c r="E43" s="2" t="s">
        <v>16</v>
      </c>
      <c r="F43" s="6">
        <v>3310</v>
      </c>
      <c r="G43" s="14">
        <f t="shared" si="5"/>
        <v>6.5292435151395605</v>
      </c>
    </row>
    <row r="44" spans="1:7" ht="12.75">
      <c r="A44" s="19" t="s">
        <v>156</v>
      </c>
      <c r="B44" s="6">
        <v>30</v>
      </c>
      <c r="C44" s="14">
        <f t="shared" si="4"/>
        <v>0.05774783445620789</v>
      </c>
      <c r="E44" s="2" t="s">
        <v>17</v>
      </c>
      <c r="F44" s="6">
        <v>2510</v>
      </c>
      <c r="G44" s="14">
        <f t="shared" si="5"/>
        <v>4.951178617220633</v>
      </c>
    </row>
    <row r="45" spans="1:7" ht="12.75">
      <c r="A45" s="19" t="s">
        <v>176</v>
      </c>
      <c r="B45" s="6">
        <v>15</v>
      </c>
      <c r="C45" s="14" t="s">
        <v>360</v>
      </c>
      <c r="E45" s="2" t="s">
        <v>18</v>
      </c>
      <c r="F45" s="6">
        <v>1980</v>
      </c>
      <c r="G45" s="14">
        <f t="shared" si="5"/>
        <v>3.905710622349344</v>
      </c>
    </row>
    <row r="46" spans="1:7" ht="12.75">
      <c r="A46" s="13"/>
      <c r="B46" s="6"/>
      <c r="C46" s="14"/>
      <c r="E46" s="2" t="s">
        <v>19</v>
      </c>
      <c r="F46" s="6">
        <v>6210</v>
      </c>
      <c r="G46" s="14">
        <f t="shared" si="5"/>
        <v>12.24972877009567</v>
      </c>
    </row>
    <row r="47" spans="1:7" ht="12.75">
      <c r="A47" s="21" t="s">
        <v>157</v>
      </c>
      <c r="B47" s="6"/>
      <c r="C47" s="14"/>
      <c r="E47" s="2" t="s">
        <v>18</v>
      </c>
      <c r="F47" s="6">
        <v>3840</v>
      </c>
      <c r="G47" s="14">
        <f t="shared" si="5"/>
        <v>7.574711510010849</v>
      </c>
    </row>
    <row r="48" spans="1:7" ht="12.75">
      <c r="A48" s="21" t="s">
        <v>335</v>
      </c>
      <c r="B48" s="11">
        <v>52170</v>
      </c>
      <c r="C48" s="7">
        <f aca="true" t="shared" si="6" ref="C48:C59">B48*100/B$9</f>
        <v>100</v>
      </c>
      <c r="F48" s="6"/>
      <c r="G48" s="14"/>
    </row>
    <row r="49" spans="1:7" ht="12.75">
      <c r="A49" s="16" t="s">
        <v>334</v>
      </c>
      <c r="B49" s="6">
        <v>51500</v>
      </c>
      <c r="C49" s="14">
        <f t="shared" si="6"/>
        <v>98.71573701360936</v>
      </c>
      <c r="E49" s="8" t="s">
        <v>172</v>
      </c>
      <c r="F49" s="6"/>
      <c r="G49" s="14"/>
    </row>
    <row r="50" spans="1:7" ht="12.75">
      <c r="A50" s="16" t="s">
        <v>336</v>
      </c>
      <c r="B50" s="6">
        <v>26680</v>
      </c>
      <c r="C50" s="14">
        <f t="shared" si="6"/>
        <v>51.140502204331995</v>
      </c>
      <c r="E50" s="8" t="s">
        <v>173</v>
      </c>
      <c r="F50" s="6"/>
      <c r="G50" s="14"/>
    </row>
    <row r="51" spans="1:7" ht="12.75">
      <c r="A51" s="16" t="s">
        <v>337</v>
      </c>
      <c r="B51" s="6">
        <v>10210</v>
      </c>
      <c r="C51" s="14">
        <f t="shared" si="6"/>
        <v>19.570634464251487</v>
      </c>
      <c r="E51" s="8" t="s">
        <v>192</v>
      </c>
      <c r="F51" s="11">
        <v>2755</v>
      </c>
      <c r="G51" s="7">
        <f>F51*100/F51</f>
        <v>100</v>
      </c>
    </row>
    <row r="52" spans="1:7" ht="12.75">
      <c r="A52" s="16" t="s">
        <v>338</v>
      </c>
      <c r="B52" s="6">
        <v>5850</v>
      </c>
      <c r="C52" s="14">
        <f t="shared" si="6"/>
        <v>11.213341000575044</v>
      </c>
      <c r="E52" s="2" t="s">
        <v>174</v>
      </c>
      <c r="F52" s="6">
        <v>995</v>
      </c>
      <c r="G52" s="14">
        <f>F52*100/F51</f>
        <v>36.116152450090745</v>
      </c>
    </row>
    <row r="53" spans="1:7" ht="12.75">
      <c r="A53" s="16" t="s">
        <v>158</v>
      </c>
      <c r="B53" s="6">
        <v>1800</v>
      </c>
      <c r="C53" s="14">
        <f t="shared" si="6"/>
        <v>3.4502587694077054</v>
      </c>
      <c r="F53" s="6"/>
      <c r="G53" s="14"/>
    </row>
    <row r="54" spans="1:7" ht="12.75">
      <c r="A54" s="16" t="s">
        <v>339</v>
      </c>
      <c r="B54" s="6">
        <v>4950</v>
      </c>
      <c r="C54" s="14">
        <f t="shared" si="6"/>
        <v>9.48821161587119</v>
      </c>
      <c r="E54" s="8" t="s">
        <v>177</v>
      </c>
      <c r="F54" s="6"/>
      <c r="G54" s="14"/>
    </row>
    <row r="55" spans="1:7" ht="12.75">
      <c r="A55" s="16" t="s">
        <v>159</v>
      </c>
      <c r="B55" s="6">
        <v>540</v>
      </c>
      <c r="C55" s="14">
        <f t="shared" si="6"/>
        <v>1.0350776308223117</v>
      </c>
      <c r="E55" s="8" t="s">
        <v>178</v>
      </c>
      <c r="F55" s="6"/>
      <c r="G55" s="14"/>
    </row>
    <row r="56" spans="1:7" ht="12.75">
      <c r="A56" s="16" t="s">
        <v>340</v>
      </c>
      <c r="B56" s="6">
        <v>3820</v>
      </c>
      <c r="C56" s="14">
        <f t="shared" si="6"/>
        <v>7.3222158328541305</v>
      </c>
      <c r="E56" s="8" t="s">
        <v>179</v>
      </c>
      <c r="F56" s="11">
        <v>7685</v>
      </c>
      <c r="G56" s="7">
        <f aca="true" t="shared" si="7" ref="G56:G61">F56*100/F$56</f>
        <v>100</v>
      </c>
    </row>
    <row r="57" spans="1:7" ht="12.75">
      <c r="A57" s="16" t="s">
        <v>160</v>
      </c>
      <c r="B57" s="6">
        <v>1520</v>
      </c>
      <c r="C57" s="14">
        <f t="shared" si="6"/>
        <v>2.9135518497220625</v>
      </c>
      <c r="E57" s="2" t="s">
        <v>20</v>
      </c>
      <c r="F57" s="6">
        <v>50</v>
      </c>
      <c r="G57" s="14">
        <f t="shared" si="7"/>
        <v>0.6506180871828237</v>
      </c>
    </row>
    <row r="58" spans="1:7" ht="12.75">
      <c r="A58" s="16" t="s">
        <v>341</v>
      </c>
      <c r="B58" s="6">
        <v>670</v>
      </c>
      <c r="C58" s="14">
        <f t="shared" si="6"/>
        <v>1.284262986390646</v>
      </c>
      <c r="E58" s="2" t="s">
        <v>21</v>
      </c>
      <c r="F58" s="6">
        <v>50</v>
      </c>
      <c r="G58" s="14">
        <f t="shared" si="7"/>
        <v>0.6506180871828237</v>
      </c>
    </row>
    <row r="59" spans="1:7" ht="12.75">
      <c r="A59" s="16" t="s">
        <v>161</v>
      </c>
      <c r="B59" s="6">
        <v>190</v>
      </c>
      <c r="C59" s="14">
        <f t="shared" si="6"/>
        <v>0.3641939812152578</v>
      </c>
      <c r="E59" s="2" t="s">
        <v>180</v>
      </c>
      <c r="F59" s="6">
        <v>1045</v>
      </c>
      <c r="G59" s="14">
        <f t="shared" si="7"/>
        <v>13.597918022121014</v>
      </c>
    </row>
    <row r="60" spans="1:7" ht="12.75">
      <c r="A60" s="16" t="s">
        <v>162</v>
      </c>
      <c r="B60" s="6">
        <v>480</v>
      </c>
      <c r="C60" s="14">
        <f>B60*100/B$9</f>
        <v>0.9200690051753881</v>
      </c>
      <c r="E60" s="2" t="s">
        <v>22</v>
      </c>
      <c r="F60" s="6">
        <v>1865</v>
      </c>
      <c r="G60" s="14">
        <f t="shared" si="7"/>
        <v>24.268054651919325</v>
      </c>
    </row>
    <row r="61" spans="1:7" ht="12.75">
      <c r="A61" s="16"/>
      <c r="B61" s="6"/>
      <c r="C61" s="14"/>
      <c r="E61" s="2" t="s">
        <v>181</v>
      </c>
      <c r="F61" s="6">
        <v>4670</v>
      </c>
      <c r="G61" s="14">
        <f t="shared" si="7"/>
        <v>60.76772934287573</v>
      </c>
    </row>
    <row r="62" spans="1:7" ht="12.75">
      <c r="A62" s="21" t="s">
        <v>163</v>
      </c>
      <c r="B62" s="6"/>
      <c r="C62" s="14"/>
      <c r="F62" s="6"/>
      <c r="G62" s="14"/>
    </row>
    <row r="63" spans="1:7" ht="14.25">
      <c r="A63" s="15" t="s">
        <v>306</v>
      </c>
      <c r="B63" s="11">
        <v>26680</v>
      </c>
      <c r="C63" s="7">
        <f aca="true" t="shared" si="8" ref="C63:C72">B63*100/B$63</f>
        <v>100</v>
      </c>
      <c r="E63" s="8" t="s">
        <v>182</v>
      </c>
      <c r="F63" s="6"/>
      <c r="G63" s="14"/>
    </row>
    <row r="64" spans="1:7" ht="12.75">
      <c r="A64" s="16" t="s">
        <v>164</v>
      </c>
      <c r="B64" s="6">
        <v>18625</v>
      </c>
      <c r="C64" s="14">
        <f t="shared" si="8"/>
        <v>69.8088455772114</v>
      </c>
      <c r="E64" s="8" t="s">
        <v>193</v>
      </c>
      <c r="F64" s="11">
        <v>46620</v>
      </c>
      <c r="G64" s="7">
        <f>F64*100/F$64</f>
        <v>100</v>
      </c>
    </row>
    <row r="65" spans="1:7" ht="12.75">
      <c r="A65" s="16" t="s">
        <v>165</v>
      </c>
      <c r="B65" s="6">
        <v>9120</v>
      </c>
      <c r="C65" s="14">
        <f t="shared" si="8"/>
        <v>34.18290854572714</v>
      </c>
      <c r="E65" s="2" t="s">
        <v>23</v>
      </c>
      <c r="F65" s="6">
        <v>3435</v>
      </c>
      <c r="G65" s="14">
        <f aca="true" t="shared" si="9" ref="G65:G71">F65*100/F$64</f>
        <v>7.368082368082368</v>
      </c>
    </row>
    <row r="66" spans="1:7" ht="12.75">
      <c r="A66" s="16" t="s">
        <v>166</v>
      </c>
      <c r="B66" s="6">
        <v>10330</v>
      </c>
      <c r="C66" s="14">
        <f t="shared" si="8"/>
        <v>38.71814092953523</v>
      </c>
      <c r="E66" s="2" t="s">
        <v>183</v>
      </c>
      <c r="F66" s="6">
        <v>7995</v>
      </c>
      <c r="G66" s="14">
        <f t="shared" si="9"/>
        <v>17.14929214929215</v>
      </c>
    </row>
    <row r="67" spans="1:7" ht="12.75">
      <c r="A67" s="16" t="s">
        <v>165</v>
      </c>
      <c r="B67" s="6">
        <v>4900</v>
      </c>
      <c r="C67" s="14">
        <f t="shared" si="8"/>
        <v>18.36581709145427</v>
      </c>
      <c r="E67" s="2" t="s">
        <v>184</v>
      </c>
      <c r="F67" s="6">
        <v>14850</v>
      </c>
      <c r="G67" s="14">
        <f t="shared" si="9"/>
        <v>31.853281853281853</v>
      </c>
    </row>
    <row r="68" spans="1:7" ht="12.75">
      <c r="A68" s="16" t="s">
        <v>167</v>
      </c>
      <c r="B68" s="6">
        <v>6640</v>
      </c>
      <c r="C68" s="14">
        <f t="shared" si="8"/>
        <v>24.887556221889056</v>
      </c>
      <c r="E68" s="2" t="s">
        <v>24</v>
      </c>
      <c r="F68" s="6">
        <v>8345</v>
      </c>
      <c r="G68" s="14">
        <f t="shared" si="9"/>
        <v>17.9000429000429</v>
      </c>
    </row>
    <row r="69" spans="1:7" ht="12.75">
      <c r="A69" s="16" t="s">
        <v>165</v>
      </c>
      <c r="B69" s="6">
        <v>3400</v>
      </c>
      <c r="C69" s="14">
        <f t="shared" si="8"/>
        <v>12.743628185907047</v>
      </c>
      <c r="E69" s="2" t="s">
        <v>25</v>
      </c>
      <c r="F69" s="6">
        <v>3675</v>
      </c>
      <c r="G69" s="14">
        <f t="shared" si="9"/>
        <v>7.882882882882883</v>
      </c>
    </row>
    <row r="70" spans="1:7" ht="12.75">
      <c r="A70" s="16" t="s">
        <v>168</v>
      </c>
      <c r="B70" s="6">
        <v>8055</v>
      </c>
      <c r="C70" s="14">
        <f t="shared" si="8"/>
        <v>30.191154422788607</v>
      </c>
      <c r="E70" s="2" t="s">
        <v>26</v>
      </c>
      <c r="F70" s="6">
        <v>5450</v>
      </c>
      <c r="G70" s="14">
        <f t="shared" si="9"/>
        <v>11.690261690261691</v>
      </c>
    </row>
    <row r="71" spans="1:7" ht="12.75">
      <c r="A71" s="16" t="s">
        <v>169</v>
      </c>
      <c r="B71" s="6">
        <v>6930</v>
      </c>
      <c r="C71" s="14">
        <f t="shared" si="8"/>
        <v>25.974512743628186</v>
      </c>
      <c r="E71" s="2" t="s">
        <v>185</v>
      </c>
      <c r="F71" s="6">
        <v>2865</v>
      </c>
      <c r="G71" s="14">
        <f t="shared" si="9"/>
        <v>6.145431145431146</v>
      </c>
    </row>
    <row r="72" spans="1:7" ht="12.75">
      <c r="A72" s="16" t="s">
        <v>170</v>
      </c>
      <c r="B72" s="6">
        <v>2010</v>
      </c>
      <c r="C72" s="14">
        <f t="shared" si="8"/>
        <v>7.533733133433284</v>
      </c>
      <c r="F72" s="6"/>
      <c r="G72" s="14"/>
    </row>
    <row r="73" spans="1:7" ht="12.75">
      <c r="A73" s="13"/>
      <c r="B73" s="22"/>
      <c r="C73" s="10"/>
      <c r="E73" s="2" t="s">
        <v>186</v>
      </c>
      <c r="F73" s="22" t="s">
        <v>195</v>
      </c>
      <c r="G73" s="23">
        <f>SUM(F67:F71)*100/F64</f>
        <v>75.47190047190047</v>
      </c>
    </row>
    <row r="74" spans="1:7" ht="12.75">
      <c r="A74" s="5" t="s">
        <v>188</v>
      </c>
      <c r="B74" s="6"/>
      <c r="C74" s="14"/>
      <c r="E74" s="2" t="s">
        <v>187</v>
      </c>
      <c r="F74" s="22" t="s">
        <v>195</v>
      </c>
      <c r="G74" s="23">
        <f>(F70+F71)*100/F64</f>
        <v>17.835692835692836</v>
      </c>
    </row>
    <row r="75" spans="1:7" ht="12.75">
      <c r="A75" s="5" t="s">
        <v>194</v>
      </c>
      <c r="B75" s="11">
        <v>51950</v>
      </c>
      <c r="C75" s="7">
        <f>B75*100/B$36</f>
        <v>100</v>
      </c>
      <c r="F75" s="6"/>
      <c r="G75" s="14"/>
    </row>
    <row r="76" spans="1:7" ht="12.75">
      <c r="A76" s="13" t="s">
        <v>342</v>
      </c>
      <c r="B76" s="6">
        <v>29805</v>
      </c>
      <c r="C76" s="14">
        <f aca="true" t="shared" si="10" ref="C76:C82">B76*100/B$36</f>
        <v>57.37247353224254</v>
      </c>
      <c r="E76" s="24" t="s">
        <v>221</v>
      </c>
      <c r="F76" s="6"/>
      <c r="G76" s="14"/>
    </row>
    <row r="77" spans="1:7" ht="12.75">
      <c r="A77" s="13" t="s">
        <v>189</v>
      </c>
      <c r="B77" s="6">
        <v>18435</v>
      </c>
      <c r="C77" s="14">
        <f t="shared" si="10"/>
        <v>35.48604427333975</v>
      </c>
      <c r="E77" s="24" t="s">
        <v>249</v>
      </c>
      <c r="F77" s="11">
        <v>49310</v>
      </c>
      <c r="G77" s="7">
        <f>F77*100/F$77</f>
        <v>100</v>
      </c>
    </row>
    <row r="78" spans="1:7" ht="12.75">
      <c r="A78" s="13" t="s">
        <v>343</v>
      </c>
      <c r="B78" s="6">
        <v>11915</v>
      </c>
      <c r="C78" s="14">
        <f t="shared" si="10"/>
        <v>22.935514918190567</v>
      </c>
      <c r="E78" s="25" t="s">
        <v>27</v>
      </c>
      <c r="F78" s="6">
        <v>2220</v>
      </c>
      <c r="G78" s="14">
        <f>F78*100/F$77</f>
        <v>4.5021293855201785</v>
      </c>
    </row>
    <row r="79" spans="1:7" ht="12.75">
      <c r="A79" s="13" t="s">
        <v>344</v>
      </c>
      <c r="B79" s="6">
        <v>6520</v>
      </c>
      <c r="C79" s="14">
        <f t="shared" si="10"/>
        <v>12.550529355149182</v>
      </c>
      <c r="E79" s="25"/>
      <c r="F79" s="6"/>
      <c r="G79" s="14"/>
    </row>
    <row r="80" spans="1:7" ht="12.75">
      <c r="A80" s="13" t="s">
        <v>345</v>
      </c>
      <c r="B80" s="6">
        <v>3370</v>
      </c>
      <c r="C80" s="14">
        <f t="shared" si="10"/>
        <v>6.487006737247353</v>
      </c>
      <c r="E80" s="25"/>
      <c r="F80" s="6"/>
      <c r="G80" s="14"/>
    </row>
    <row r="81" spans="1:7" ht="12.75">
      <c r="A81" s="13" t="s">
        <v>346</v>
      </c>
      <c r="B81" s="6">
        <v>3155</v>
      </c>
      <c r="C81" s="14">
        <f t="shared" si="10"/>
        <v>6.0731472569778635</v>
      </c>
      <c r="E81" s="25"/>
      <c r="F81" s="6"/>
      <c r="G81" s="14"/>
    </row>
    <row r="82" spans="1:7" ht="13.5" thickBot="1">
      <c r="A82" s="26" t="s">
        <v>347</v>
      </c>
      <c r="B82" s="27">
        <v>3710</v>
      </c>
      <c r="C82" s="28">
        <f t="shared" si="10"/>
        <v>7.141482194417709</v>
      </c>
      <c r="D82" s="29"/>
      <c r="E82" s="30"/>
      <c r="F82" s="27"/>
      <c r="G82" s="28"/>
    </row>
    <row r="83" ht="13.5" thickTop="1">
      <c r="A83" s="33" t="s">
        <v>362</v>
      </c>
    </row>
    <row r="84" ht="12.75">
      <c r="A84" s="31" t="s">
        <v>196</v>
      </c>
    </row>
    <row r="85" ht="12.75">
      <c r="A85" s="2" t="s">
        <v>197</v>
      </c>
    </row>
    <row r="86" ht="12.75">
      <c r="A86" s="2" t="s">
        <v>295</v>
      </c>
    </row>
    <row r="87" ht="14.25">
      <c r="A87" s="32" t="s">
        <v>358</v>
      </c>
    </row>
    <row r="88" ht="14.25">
      <c r="A88" s="32" t="s">
        <v>128</v>
      </c>
    </row>
    <row r="89" ht="12.75">
      <c r="A89" s="2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4.5" customHeight="1">
      <c r="A1" s="33" t="s">
        <v>361</v>
      </c>
    </row>
    <row r="2" ht="15.75">
      <c r="A2" s="1" t="s">
        <v>313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Bot="1">
      <c r="A7" s="34" t="s">
        <v>135</v>
      </c>
      <c r="B7" s="35" t="s">
        <v>136</v>
      </c>
      <c r="C7" s="36" t="s">
        <v>137</v>
      </c>
      <c r="D7" s="37"/>
      <c r="E7" s="38" t="s">
        <v>135</v>
      </c>
      <c r="F7" s="35" t="s">
        <v>136</v>
      </c>
      <c r="G7" s="39" t="s">
        <v>137</v>
      </c>
    </row>
    <row r="8" spans="1:7" ht="12.75">
      <c r="A8" s="13"/>
      <c r="B8" s="9"/>
      <c r="C8" s="14"/>
      <c r="F8" s="6"/>
      <c r="G8" s="14"/>
    </row>
    <row r="9" spans="1:7" ht="12.75">
      <c r="A9" s="40" t="s">
        <v>199</v>
      </c>
      <c r="B9" s="9"/>
      <c r="C9" s="14"/>
      <c r="E9" s="8" t="s">
        <v>220</v>
      </c>
      <c r="F9" s="6"/>
      <c r="G9" s="14"/>
    </row>
    <row r="10" spans="1:7" ht="12.75">
      <c r="A10" s="40" t="s">
        <v>241</v>
      </c>
      <c r="B10" s="11">
        <v>50410</v>
      </c>
      <c r="C10" s="7">
        <f>B10*100/B$10</f>
        <v>100</v>
      </c>
      <c r="E10" s="8" t="s">
        <v>248</v>
      </c>
      <c r="F10" s="11">
        <v>31290</v>
      </c>
      <c r="G10" s="7">
        <f>F10*100/F$10</f>
        <v>100</v>
      </c>
    </row>
    <row r="11" spans="1:7" ht="12.75">
      <c r="A11" s="41" t="s">
        <v>28</v>
      </c>
      <c r="B11" s="6">
        <v>34415</v>
      </c>
      <c r="C11" s="14">
        <f>B11*100/B$10</f>
        <v>68.27018448720492</v>
      </c>
      <c r="E11" s="3" t="s">
        <v>54</v>
      </c>
      <c r="F11" s="42">
        <v>14440</v>
      </c>
      <c r="G11" s="43">
        <f aca="true" t="shared" si="0" ref="G11:G16">F11*100/F$10</f>
        <v>46.14892937040588</v>
      </c>
    </row>
    <row r="12" spans="1:7" ht="12.75">
      <c r="A12" s="41" t="s">
        <v>200</v>
      </c>
      <c r="B12" s="6">
        <v>34000</v>
      </c>
      <c r="C12" s="14">
        <f>B12*100/B$10</f>
        <v>67.44693513191827</v>
      </c>
      <c r="E12" s="2" t="s">
        <v>55</v>
      </c>
      <c r="F12" s="6">
        <v>3455</v>
      </c>
      <c r="G12" s="14">
        <f t="shared" si="0"/>
        <v>11.041866410993928</v>
      </c>
    </row>
    <row r="13" spans="1:7" ht="12.75">
      <c r="A13" s="41" t="s">
        <v>29</v>
      </c>
      <c r="B13" s="6">
        <v>31815</v>
      </c>
      <c r="C13" s="14">
        <f>B13*100/B$10</f>
        <v>63.112477682999405</v>
      </c>
      <c r="E13" s="3" t="s">
        <v>287</v>
      </c>
      <c r="F13" s="42">
        <v>11510</v>
      </c>
      <c r="G13" s="43">
        <f t="shared" si="0"/>
        <v>36.78491530840524</v>
      </c>
    </row>
    <row r="14" spans="1:7" ht="12.75">
      <c r="A14" s="41" t="s">
        <v>30</v>
      </c>
      <c r="B14" s="6">
        <v>2185</v>
      </c>
      <c r="C14" s="14">
        <f>B14*100/B$10</f>
        <v>4.334457448918865</v>
      </c>
      <c r="E14" s="2" t="s">
        <v>56</v>
      </c>
      <c r="F14" s="6">
        <v>1125</v>
      </c>
      <c r="G14" s="14">
        <f t="shared" si="0"/>
        <v>3.5953978906999042</v>
      </c>
    </row>
    <row r="15" spans="1:7" ht="12.75">
      <c r="A15" s="41" t="s">
        <v>201</v>
      </c>
      <c r="B15" s="6" t="s">
        <v>195</v>
      </c>
      <c r="C15" s="14">
        <f>B14*100/B12</f>
        <v>6.426470588235294</v>
      </c>
      <c r="E15" s="2" t="s">
        <v>57</v>
      </c>
      <c r="F15" s="6">
        <v>280</v>
      </c>
      <c r="G15" s="14">
        <f t="shared" si="0"/>
        <v>0.8948545861297539</v>
      </c>
    </row>
    <row r="16" spans="1:7" ht="12.75">
      <c r="A16" s="41" t="s">
        <v>31</v>
      </c>
      <c r="B16" s="6">
        <v>415</v>
      </c>
      <c r="C16" s="14">
        <f>B16*100/B$10</f>
        <v>0.8232493552866494</v>
      </c>
      <c r="E16" s="2" t="s">
        <v>58</v>
      </c>
      <c r="F16" s="6">
        <v>480</v>
      </c>
      <c r="G16" s="14">
        <f t="shared" si="0"/>
        <v>1.5340364333652925</v>
      </c>
    </row>
    <row r="17" spans="1:7" ht="12.75">
      <c r="A17" s="41" t="s">
        <v>32</v>
      </c>
      <c r="B17" s="6">
        <v>15995</v>
      </c>
      <c r="C17" s="14">
        <f>B17*100/B$10</f>
        <v>31.72981551279508</v>
      </c>
      <c r="E17" s="2" t="s">
        <v>302</v>
      </c>
      <c r="F17" s="17">
        <v>41.3</v>
      </c>
      <c r="G17" s="14" t="s">
        <v>195</v>
      </c>
    </row>
    <row r="18" spans="1:7" ht="12.75">
      <c r="A18" s="41"/>
      <c r="B18" s="6"/>
      <c r="C18" s="14"/>
      <c r="F18" s="6"/>
      <c r="G18" s="14"/>
    </row>
    <row r="19" spans="1:7" ht="12.75">
      <c r="A19" s="40" t="s">
        <v>242</v>
      </c>
      <c r="B19" s="11">
        <v>28330</v>
      </c>
      <c r="C19" s="7">
        <f>B19*100/B$19</f>
        <v>100</v>
      </c>
      <c r="E19" s="8" t="s">
        <v>224</v>
      </c>
      <c r="F19" s="11"/>
      <c r="G19" s="7"/>
    </row>
    <row r="20" spans="1:7" ht="14.25">
      <c r="A20" s="41" t="s">
        <v>33</v>
      </c>
      <c r="B20" s="6">
        <v>18630</v>
      </c>
      <c r="C20" s="14">
        <f>B20*100/B$19</f>
        <v>65.76067772679139</v>
      </c>
      <c r="E20" s="8" t="s">
        <v>314</v>
      </c>
      <c r="F20" s="11">
        <v>26680</v>
      </c>
      <c r="G20" s="7">
        <f>F20*100/F$20</f>
        <v>100</v>
      </c>
    </row>
    <row r="21" spans="1:7" ht="12.75">
      <c r="A21" s="41" t="s">
        <v>200</v>
      </c>
      <c r="B21" s="6">
        <v>18510</v>
      </c>
      <c r="C21" s="14">
        <f>B21*100/B$19</f>
        <v>65.33709848217437</v>
      </c>
      <c r="E21" s="2" t="s">
        <v>225</v>
      </c>
      <c r="F21" s="6">
        <v>3080</v>
      </c>
      <c r="G21" s="14">
        <f aca="true" t="shared" si="1" ref="G21:G30">F21*100/F$20</f>
        <v>11.544227886056971</v>
      </c>
    </row>
    <row r="22" spans="1:7" ht="12.75">
      <c r="A22" s="41" t="s">
        <v>34</v>
      </c>
      <c r="B22" s="6">
        <v>17270</v>
      </c>
      <c r="C22" s="14">
        <f>B22*100/B$19</f>
        <v>60.96011295446523</v>
      </c>
      <c r="E22" s="2" t="s">
        <v>226</v>
      </c>
      <c r="F22" s="6">
        <v>1455</v>
      </c>
      <c r="G22" s="14">
        <f t="shared" si="1"/>
        <v>5.45352323838081</v>
      </c>
    </row>
    <row r="23" spans="1:7" ht="12.75">
      <c r="A23" s="41"/>
      <c r="B23" s="6"/>
      <c r="C23" s="14"/>
      <c r="E23" s="2" t="s">
        <v>227</v>
      </c>
      <c r="F23" s="6">
        <v>3605</v>
      </c>
      <c r="G23" s="14">
        <f t="shared" si="1"/>
        <v>13.5119940029985</v>
      </c>
    </row>
    <row r="24" spans="1:7" ht="12.75">
      <c r="A24" s="40" t="s">
        <v>243</v>
      </c>
      <c r="B24" s="11">
        <v>240</v>
      </c>
      <c r="C24" s="7">
        <f>B24*100/B$24</f>
        <v>100</v>
      </c>
      <c r="E24" s="2" t="s">
        <v>228</v>
      </c>
      <c r="F24" s="6">
        <v>3595</v>
      </c>
      <c r="G24" s="14">
        <f t="shared" si="1"/>
        <v>13.474512743628186</v>
      </c>
    </row>
    <row r="25" spans="1:7" ht="12.75">
      <c r="A25" s="41" t="s">
        <v>35</v>
      </c>
      <c r="B25" s="6">
        <v>165</v>
      </c>
      <c r="C25" s="14">
        <f>B25*100/B$24</f>
        <v>68.75</v>
      </c>
      <c r="E25" s="2" t="s">
        <v>229</v>
      </c>
      <c r="F25" s="6">
        <v>4055</v>
      </c>
      <c r="G25" s="14">
        <f t="shared" si="1"/>
        <v>15.19865067466267</v>
      </c>
    </row>
    <row r="26" spans="1:7" ht="12.75">
      <c r="A26" s="41"/>
      <c r="B26" s="6"/>
      <c r="C26" s="14"/>
      <c r="E26" s="2" t="s">
        <v>230</v>
      </c>
      <c r="F26" s="6">
        <v>5445</v>
      </c>
      <c r="G26" s="14">
        <f t="shared" si="1"/>
        <v>20.40854572713643</v>
      </c>
    </row>
    <row r="27" spans="1:7" ht="12.75">
      <c r="A27" s="40" t="s">
        <v>202</v>
      </c>
      <c r="B27" s="6"/>
      <c r="C27" s="14"/>
      <c r="E27" s="2" t="s">
        <v>231</v>
      </c>
      <c r="F27" s="6">
        <v>2670</v>
      </c>
      <c r="G27" s="14">
        <f t="shared" si="1"/>
        <v>10.007496251874063</v>
      </c>
    </row>
    <row r="28" spans="1:7" ht="12.75">
      <c r="A28" s="40" t="s">
        <v>244</v>
      </c>
      <c r="B28" s="11">
        <v>31815</v>
      </c>
      <c r="C28" s="7">
        <f>B28*100/B$28</f>
        <v>100</v>
      </c>
      <c r="E28" s="2" t="s">
        <v>232</v>
      </c>
      <c r="F28" s="6">
        <v>1870</v>
      </c>
      <c r="G28" s="14">
        <f t="shared" si="1"/>
        <v>7.008995502248876</v>
      </c>
    </row>
    <row r="29" spans="1:7" ht="12.75">
      <c r="A29" s="40" t="s">
        <v>203</v>
      </c>
      <c r="B29" s="6"/>
      <c r="C29" s="14"/>
      <c r="E29" s="2" t="s">
        <v>233</v>
      </c>
      <c r="F29" s="6">
        <v>455</v>
      </c>
      <c r="G29" s="14">
        <f t="shared" si="1"/>
        <v>1.7053973013493253</v>
      </c>
    </row>
    <row r="30" spans="1:7" ht="12.75">
      <c r="A30" s="41" t="s">
        <v>204</v>
      </c>
      <c r="B30" s="6">
        <v>9340</v>
      </c>
      <c r="C30" s="14">
        <f>B30*100/B$28</f>
        <v>29.357221436429356</v>
      </c>
      <c r="E30" s="2" t="s">
        <v>234</v>
      </c>
      <c r="F30" s="6">
        <v>450</v>
      </c>
      <c r="G30" s="14">
        <f t="shared" si="1"/>
        <v>1.686656671664168</v>
      </c>
    </row>
    <row r="31" spans="1:7" ht="12.75">
      <c r="A31" s="41" t="s">
        <v>205</v>
      </c>
      <c r="B31" s="6">
        <v>8165</v>
      </c>
      <c r="C31" s="14">
        <f>B31*100/B$28</f>
        <v>25.663994970925664</v>
      </c>
      <c r="E31" s="2" t="s">
        <v>132</v>
      </c>
      <c r="F31" s="6">
        <v>40452</v>
      </c>
      <c r="G31" s="14" t="s">
        <v>195</v>
      </c>
    </row>
    <row r="32" spans="1:7" ht="12.75">
      <c r="A32" s="41" t="s">
        <v>206</v>
      </c>
      <c r="B32" s="6">
        <v>8470</v>
      </c>
      <c r="C32" s="14">
        <f>B32*100/B$28</f>
        <v>26.622662266226623</v>
      </c>
      <c r="F32" s="6"/>
      <c r="G32" s="14"/>
    </row>
    <row r="33" spans="1:7" ht="12.75">
      <c r="A33" s="41" t="s">
        <v>36</v>
      </c>
      <c r="B33" s="6">
        <v>30</v>
      </c>
      <c r="C33" s="14">
        <f>B33*100/B$28</f>
        <v>0.0942951438000943</v>
      </c>
      <c r="E33" s="2" t="s">
        <v>59</v>
      </c>
      <c r="F33" s="6">
        <v>22915</v>
      </c>
      <c r="G33" s="14">
        <f>F33*100/F$20</f>
        <v>85.88830584707647</v>
      </c>
    </row>
    <row r="34" spans="1:7" ht="12.75">
      <c r="A34" s="41" t="s">
        <v>207</v>
      </c>
      <c r="B34" s="6"/>
      <c r="C34" s="14"/>
      <c r="E34" s="2" t="s">
        <v>296</v>
      </c>
      <c r="F34" s="6">
        <v>53251</v>
      </c>
      <c r="G34" s="14" t="s">
        <v>195</v>
      </c>
    </row>
    <row r="35" spans="1:7" ht="12.75">
      <c r="A35" s="41" t="s">
        <v>208</v>
      </c>
      <c r="B35" s="6">
        <v>2640</v>
      </c>
      <c r="C35" s="14">
        <f>B35*100/B$28</f>
        <v>8.297972654408298</v>
      </c>
      <c r="E35" s="2" t="s">
        <v>130</v>
      </c>
      <c r="F35" s="6">
        <v>5095</v>
      </c>
      <c r="G35" s="14">
        <f>F35*100/F$20</f>
        <v>19.09670164917541</v>
      </c>
    </row>
    <row r="36" spans="1:7" ht="12.75">
      <c r="A36" s="41" t="s">
        <v>209</v>
      </c>
      <c r="B36" s="6"/>
      <c r="C36" s="14"/>
      <c r="E36" s="2" t="s">
        <v>297</v>
      </c>
      <c r="F36" s="6">
        <v>9793</v>
      </c>
      <c r="G36" s="14" t="s">
        <v>195</v>
      </c>
    </row>
    <row r="37" spans="1:7" ht="12.75">
      <c r="A37" s="41" t="s">
        <v>37</v>
      </c>
      <c r="B37" s="6">
        <v>3165</v>
      </c>
      <c r="C37" s="14">
        <f>B37*100/B$28</f>
        <v>9.948137670909949</v>
      </c>
      <c r="E37" s="2" t="s">
        <v>131</v>
      </c>
      <c r="F37" s="6">
        <v>1360</v>
      </c>
      <c r="G37" s="14">
        <f>F37*100/F$20</f>
        <v>5.097451274362818</v>
      </c>
    </row>
    <row r="38" spans="1:7" ht="12.75">
      <c r="A38" s="41"/>
      <c r="B38" s="6"/>
      <c r="C38" s="14"/>
      <c r="E38" s="2" t="s">
        <v>298</v>
      </c>
      <c r="F38" s="6">
        <v>6479</v>
      </c>
      <c r="G38" s="14" t="s">
        <v>195</v>
      </c>
    </row>
    <row r="39" spans="1:7" ht="12.75">
      <c r="A39" s="40" t="s">
        <v>210</v>
      </c>
      <c r="B39" s="6"/>
      <c r="C39" s="14"/>
      <c r="E39" s="2" t="s">
        <v>235</v>
      </c>
      <c r="F39" s="6">
        <v>1110</v>
      </c>
      <c r="G39" s="14">
        <f>F39*100/F$20</f>
        <v>4.160419790104948</v>
      </c>
    </row>
    <row r="40" spans="1:7" ht="12.75">
      <c r="A40" s="41" t="s">
        <v>211</v>
      </c>
      <c r="B40" s="6">
        <v>65</v>
      </c>
      <c r="C40" s="14">
        <f aca="true" t="shared" si="2" ref="C40:C46">B40*100/B$28</f>
        <v>0.2043061449002043</v>
      </c>
      <c r="E40" s="2" t="s">
        <v>299</v>
      </c>
      <c r="F40" s="6">
        <v>3939</v>
      </c>
      <c r="G40" s="14" t="s">
        <v>195</v>
      </c>
    </row>
    <row r="41" spans="1:7" ht="12.75">
      <c r="A41" s="41" t="s">
        <v>38</v>
      </c>
      <c r="B41" s="6">
        <v>1340</v>
      </c>
      <c r="C41" s="14">
        <f t="shared" si="2"/>
        <v>4.211849756404212</v>
      </c>
      <c r="E41" s="2" t="s">
        <v>236</v>
      </c>
      <c r="F41" s="6">
        <v>3250</v>
      </c>
      <c r="G41" s="14">
        <f>F41*100/F$20</f>
        <v>12.181409295352324</v>
      </c>
    </row>
    <row r="42" spans="1:7" ht="12.75">
      <c r="A42" s="41" t="s">
        <v>39</v>
      </c>
      <c r="B42" s="6">
        <v>1745</v>
      </c>
      <c r="C42" s="14">
        <f t="shared" si="2"/>
        <v>5.484834197705485</v>
      </c>
      <c r="E42" s="2" t="s">
        <v>300</v>
      </c>
      <c r="F42" s="6">
        <v>17452</v>
      </c>
      <c r="G42" s="14" t="s">
        <v>195</v>
      </c>
    </row>
    <row r="43" spans="1:7" ht="12.75">
      <c r="A43" s="41" t="s">
        <v>40</v>
      </c>
      <c r="B43" s="6">
        <v>575</v>
      </c>
      <c r="C43" s="14">
        <f t="shared" si="2"/>
        <v>1.8073235895018074</v>
      </c>
      <c r="F43" s="6"/>
      <c r="G43" s="14"/>
    </row>
    <row r="44" spans="1:7" ht="14.25">
      <c r="A44" s="41" t="s">
        <v>41</v>
      </c>
      <c r="B44" s="6">
        <v>2405</v>
      </c>
      <c r="C44" s="14">
        <f t="shared" si="2"/>
        <v>7.55932736130756</v>
      </c>
      <c r="E44" s="8" t="s">
        <v>315</v>
      </c>
      <c r="F44" s="11">
        <v>18625</v>
      </c>
      <c r="G44" s="7">
        <f>F44*100/F$44</f>
        <v>100</v>
      </c>
    </row>
    <row r="45" spans="1:7" ht="12.75">
      <c r="A45" s="41" t="s">
        <v>212</v>
      </c>
      <c r="B45" s="6">
        <v>2535</v>
      </c>
      <c r="C45" s="14">
        <f t="shared" si="2"/>
        <v>7.967939651107968</v>
      </c>
      <c r="E45" s="2" t="s">
        <v>225</v>
      </c>
      <c r="F45" s="6">
        <v>1325</v>
      </c>
      <c r="G45" s="14">
        <f aca="true" t="shared" si="3" ref="G45:G54">F45*100/F$44</f>
        <v>7.114093959731544</v>
      </c>
    </row>
    <row r="46" spans="1:7" ht="12.75">
      <c r="A46" s="41" t="s">
        <v>42</v>
      </c>
      <c r="B46" s="6">
        <v>995</v>
      </c>
      <c r="C46" s="14">
        <f t="shared" si="2"/>
        <v>3.1274556027031273</v>
      </c>
      <c r="E46" s="2" t="s">
        <v>226</v>
      </c>
      <c r="F46" s="6">
        <v>715</v>
      </c>
      <c r="G46" s="14">
        <f t="shared" si="3"/>
        <v>3.838926174496644</v>
      </c>
    </row>
    <row r="47" spans="1:7" ht="12.75">
      <c r="A47" s="41" t="s">
        <v>213</v>
      </c>
      <c r="B47" s="6"/>
      <c r="C47" s="14"/>
      <c r="E47" s="2" t="s">
        <v>227</v>
      </c>
      <c r="F47" s="6">
        <v>2105</v>
      </c>
      <c r="G47" s="14">
        <f t="shared" si="3"/>
        <v>11.302013422818792</v>
      </c>
    </row>
    <row r="48" spans="1:7" ht="12.75">
      <c r="A48" s="41" t="s">
        <v>43</v>
      </c>
      <c r="B48" s="6">
        <v>3255</v>
      </c>
      <c r="C48" s="14">
        <f>B48*100/B$28</f>
        <v>10.231023102310232</v>
      </c>
      <c r="E48" s="2" t="s">
        <v>228</v>
      </c>
      <c r="F48" s="6">
        <v>2405</v>
      </c>
      <c r="G48" s="14">
        <f t="shared" si="3"/>
        <v>12.912751677852349</v>
      </c>
    </row>
    <row r="49" spans="1:7" ht="12.75">
      <c r="A49" s="41" t="s">
        <v>214</v>
      </c>
      <c r="B49" s="6"/>
      <c r="C49" s="14"/>
      <c r="E49" s="2" t="s">
        <v>229</v>
      </c>
      <c r="F49" s="6">
        <v>3010</v>
      </c>
      <c r="G49" s="14">
        <f t="shared" si="3"/>
        <v>16.161073825503355</v>
      </c>
    </row>
    <row r="50" spans="1:7" ht="12.75">
      <c r="A50" s="41" t="s">
        <v>285</v>
      </c>
      <c r="B50" s="6">
        <v>2550</v>
      </c>
      <c r="C50" s="14">
        <f>B50*100/B$28</f>
        <v>8.015087223008015</v>
      </c>
      <c r="E50" s="2" t="s">
        <v>230</v>
      </c>
      <c r="F50" s="6">
        <v>4390</v>
      </c>
      <c r="G50" s="14">
        <f t="shared" si="3"/>
        <v>23.57046979865772</v>
      </c>
    </row>
    <row r="51" spans="1:7" ht="12.75">
      <c r="A51" s="41" t="s">
        <v>286</v>
      </c>
      <c r="B51" s="6">
        <v>10480</v>
      </c>
      <c r="C51" s="14">
        <f>B51*100/B$28</f>
        <v>32.94043690083294</v>
      </c>
      <c r="E51" s="2" t="s">
        <v>231</v>
      </c>
      <c r="F51" s="6">
        <v>2340</v>
      </c>
      <c r="G51" s="14">
        <f t="shared" si="3"/>
        <v>12.563758389261745</v>
      </c>
    </row>
    <row r="52" spans="1:7" ht="12.75">
      <c r="A52" s="41" t="s">
        <v>215</v>
      </c>
      <c r="B52" s="6"/>
      <c r="C52" s="14"/>
      <c r="E52" s="2" t="s">
        <v>232</v>
      </c>
      <c r="F52" s="6">
        <v>1620</v>
      </c>
      <c r="G52" s="14">
        <f t="shared" si="3"/>
        <v>8.697986577181208</v>
      </c>
    </row>
    <row r="53" spans="1:7" ht="12.75">
      <c r="A53" s="41" t="s">
        <v>44</v>
      </c>
      <c r="B53" s="6">
        <v>2000</v>
      </c>
      <c r="C53" s="14">
        <f>B53*100/B$28</f>
        <v>6.286342920006287</v>
      </c>
      <c r="E53" s="2" t="s">
        <v>233</v>
      </c>
      <c r="F53" s="6">
        <v>400</v>
      </c>
      <c r="G53" s="14">
        <f t="shared" si="3"/>
        <v>2.1476510067114094</v>
      </c>
    </row>
    <row r="54" spans="1:7" ht="12.75">
      <c r="A54" s="41" t="s">
        <v>216</v>
      </c>
      <c r="B54" s="6">
        <v>2250</v>
      </c>
      <c r="C54" s="14">
        <f>B54*100/B$28</f>
        <v>7.072135785007072</v>
      </c>
      <c r="E54" s="2" t="s">
        <v>234</v>
      </c>
      <c r="F54" s="6">
        <v>315</v>
      </c>
      <c r="G54" s="14">
        <f t="shared" si="3"/>
        <v>1.691275167785235</v>
      </c>
    </row>
    <row r="55" spans="1:7" ht="12.75">
      <c r="A55" s="41" t="s">
        <v>45</v>
      </c>
      <c r="B55" s="6">
        <v>1625</v>
      </c>
      <c r="C55" s="14">
        <f>B55*100/B$28</f>
        <v>5.107653622505108</v>
      </c>
      <c r="E55" s="2" t="s">
        <v>237</v>
      </c>
      <c r="F55" s="6">
        <v>48460</v>
      </c>
      <c r="G55" s="14" t="s">
        <v>195</v>
      </c>
    </row>
    <row r="56" spans="1:7" ht="12.75">
      <c r="A56" s="41"/>
      <c r="B56" s="6"/>
      <c r="C56" s="14"/>
      <c r="F56" s="6"/>
      <c r="G56" s="14"/>
    </row>
    <row r="57" spans="1:7" ht="12.75">
      <c r="A57" s="40" t="s">
        <v>217</v>
      </c>
      <c r="B57" s="6"/>
      <c r="C57" s="14"/>
      <c r="E57" s="2" t="s">
        <v>301</v>
      </c>
      <c r="F57" s="6">
        <v>26052</v>
      </c>
      <c r="G57" s="14" t="s">
        <v>195</v>
      </c>
    </row>
    <row r="58" spans="1:7" ht="12.75">
      <c r="A58" s="41" t="s">
        <v>46</v>
      </c>
      <c r="B58" s="6">
        <v>24420</v>
      </c>
      <c r="C58" s="14">
        <f>B58*100/B$28</f>
        <v>76.75624705327675</v>
      </c>
      <c r="E58" s="44" t="s">
        <v>238</v>
      </c>
      <c r="F58" s="6"/>
      <c r="G58" s="14"/>
    </row>
    <row r="59" spans="1:7" ht="12.75">
      <c r="A59" s="41" t="s">
        <v>218</v>
      </c>
      <c r="B59" s="6">
        <v>6245</v>
      </c>
      <c r="C59" s="14">
        <f>B59*100/B$28</f>
        <v>19.62910576771963</v>
      </c>
      <c r="E59" s="2" t="s">
        <v>294</v>
      </c>
      <c r="F59" s="6">
        <v>35357</v>
      </c>
      <c r="G59" s="14" t="s">
        <v>195</v>
      </c>
    </row>
    <row r="60" spans="1:7" ht="13.5" thickBot="1">
      <c r="A60" s="41" t="s">
        <v>219</v>
      </c>
      <c r="B60" s="6"/>
      <c r="C60" s="14"/>
      <c r="D60" s="45"/>
      <c r="E60" s="30" t="s">
        <v>129</v>
      </c>
      <c r="F60" s="27">
        <v>29713</v>
      </c>
      <c r="G60" s="28" t="s">
        <v>195</v>
      </c>
    </row>
    <row r="61" spans="1:7" ht="13.5" thickTop="1">
      <c r="A61" s="41" t="s">
        <v>47</v>
      </c>
      <c r="B61" s="6">
        <v>1105</v>
      </c>
      <c r="C61" s="14">
        <f>B61*100/B$28</f>
        <v>3.4732044633034733</v>
      </c>
      <c r="F61" s="11" t="s">
        <v>307</v>
      </c>
      <c r="G61" s="7" t="s">
        <v>137</v>
      </c>
    </row>
    <row r="62" spans="1:7" ht="12.75">
      <c r="A62" s="41" t="s">
        <v>48</v>
      </c>
      <c r="B62" s="6">
        <v>50</v>
      </c>
      <c r="C62" s="14">
        <f>B62*100/B$28</f>
        <v>0.15715857300015715</v>
      </c>
      <c r="D62" s="46"/>
      <c r="E62" s="25"/>
      <c r="F62" s="11" t="s">
        <v>308</v>
      </c>
      <c r="G62" s="7" t="s">
        <v>308</v>
      </c>
    </row>
    <row r="63" spans="1:7" ht="12.75">
      <c r="A63" s="41"/>
      <c r="B63" s="6"/>
      <c r="C63" s="14"/>
      <c r="D63" s="46"/>
      <c r="E63" s="25"/>
      <c r="F63" s="11" t="s">
        <v>309</v>
      </c>
      <c r="G63" s="7" t="s">
        <v>311</v>
      </c>
    </row>
    <row r="64" spans="1:7" ht="12.75">
      <c r="A64" s="40" t="s">
        <v>222</v>
      </c>
      <c r="B64" s="6"/>
      <c r="C64" s="14"/>
      <c r="D64" s="47"/>
      <c r="E64" s="48" t="s">
        <v>135</v>
      </c>
      <c r="F64" s="49" t="s">
        <v>310</v>
      </c>
      <c r="G64" s="50" t="s">
        <v>310</v>
      </c>
    </row>
    <row r="65" spans="1:7" ht="12.75">
      <c r="A65" s="40" t="s">
        <v>223</v>
      </c>
      <c r="B65" s="11"/>
      <c r="C65" s="7"/>
      <c r="E65" s="8" t="s">
        <v>312</v>
      </c>
      <c r="F65" s="6"/>
      <c r="G65" s="14"/>
    </row>
    <row r="66" spans="1:7" ht="14.25">
      <c r="A66" s="40" t="s">
        <v>245</v>
      </c>
      <c r="B66" s="11">
        <v>3190</v>
      </c>
      <c r="C66" s="7">
        <f>B66*100/B$66</f>
        <v>100</v>
      </c>
      <c r="E66" s="8" t="s">
        <v>316</v>
      </c>
      <c r="F66" s="11">
        <v>1865</v>
      </c>
      <c r="G66" s="7">
        <v>10.013422818791947</v>
      </c>
    </row>
    <row r="67" spans="1:7" ht="12.75">
      <c r="A67" s="41" t="s">
        <v>49</v>
      </c>
      <c r="B67" s="6">
        <v>335</v>
      </c>
      <c r="C67" s="43">
        <f>B67*100/B$66</f>
        <v>10.501567398119123</v>
      </c>
      <c r="E67" s="2" t="s">
        <v>288</v>
      </c>
      <c r="F67" s="6">
        <v>1450</v>
      </c>
      <c r="G67" s="14">
        <v>13.615023474178404</v>
      </c>
    </row>
    <row r="68" spans="1:7" ht="12.75">
      <c r="A68" s="40" t="s">
        <v>246</v>
      </c>
      <c r="B68" s="11">
        <v>40795</v>
      </c>
      <c r="C68" s="7">
        <f>B68*100/B$68</f>
        <v>100</v>
      </c>
      <c r="E68" s="2" t="s">
        <v>289</v>
      </c>
      <c r="F68" s="6">
        <v>610</v>
      </c>
      <c r="G68" s="14">
        <v>16.71232876712329</v>
      </c>
    </row>
    <row r="69" spans="1:7" ht="12.75">
      <c r="A69" s="41" t="s">
        <v>49</v>
      </c>
      <c r="B69" s="6">
        <v>10255</v>
      </c>
      <c r="C69" s="14">
        <f>B69*100/B$68</f>
        <v>25.13788454467459</v>
      </c>
      <c r="E69" s="8" t="s">
        <v>239</v>
      </c>
      <c r="F69" s="6"/>
      <c r="G69" s="14"/>
    </row>
    <row r="70" spans="1:7" ht="14.25">
      <c r="A70" s="41" t="s">
        <v>50</v>
      </c>
      <c r="B70" s="17" t="s">
        <v>195</v>
      </c>
      <c r="C70" s="14">
        <v>67.4</v>
      </c>
      <c r="E70" s="8" t="s">
        <v>317</v>
      </c>
      <c r="F70" s="11">
        <v>1185</v>
      </c>
      <c r="G70" s="7">
        <v>17.846385542168676</v>
      </c>
    </row>
    <row r="71" spans="1:7" ht="12.75">
      <c r="A71" s="41" t="s">
        <v>51</v>
      </c>
      <c r="B71" s="6">
        <v>30540</v>
      </c>
      <c r="C71" s="14">
        <f>B71*100/B$68</f>
        <v>74.86211545532541</v>
      </c>
      <c r="E71" s="2" t="s">
        <v>290</v>
      </c>
      <c r="F71" s="6">
        <v>1000</v>
      </c>
      <c r="G71" s="14">
        <v>24.009603841536613</v>
      </c>
    </row>
    <row r="72" spans="1:7" ht="12.75">
      <c r="A72" s="41" t="s">
        <v>52</v>
      </c>
      <c r="B72" s="17" t="s">
        <v>195</v>
      </c>
      <c r="C72" s="14">
        <v>75.5</v>
      </c>
      <c r="E72" s="2" t="s">
        <v>291</v>
      </c>
      <c r="F72" s="6">
        <v>390</v>
      </c>
      <c r="G72" s="14">
        <v>28.676470588235293</v>
      </c>
    </row>
    <row r="73" spans="1:7" ht="12.75">
      <c r="A73" s="40" t="s">
        <v>247</v>
      </c>
      <c r="B73" s="11">
        <v>7365</v>
      </c>
      <c r="C73" s="7">
        <f>B73*100/B$73</f>
        <v>100</v>
      </c>
      <c r="E73" s="8" t="s">
        <v>60</v>
      </c>
      <c r="F73" s="11">
        <v>6240</v>
      </c>
      <c r="G73" s="7">
        <v>12.110625909752548</v>
      </c>
    </row>
    <row r="74" spans="1:7" ht="12.75">
      <c r="A74" s="51" t="s">
        <v>53</v>
      </c>
      <c r="B74" s="42">
        <v>3110</v>
      </c>
      <c r="C74" s="43">
        <f>B74*100/B$73</f>
        <v>42.226748133061776</v>
      </c>
      <c r="E74" s="2" t="s">
        <v>61</v>
      </c>
      <c r="F74" s="6">
        <v>5690</v>
      </c>
      <c r="G74" s="14">
        <v>11.577983518160545</v>
      </c>
    </row>
    <row r="75" spans="1:7" ht="12.75">
      <c r="A75" s="40"/>
      <c r="B75" s="52"/>
      <c r="C75" s="7"/>
      <c r="E75" s="2" t="s">
        <v>240</v>
      </c>
      <c r="F75" s="6">
        <v>1175</v>
      </c>
      <c r="G75" s="14">
        <v>15.953835709436524</v>
      </c>
    </row>
    <row r="76" spans="1:7" ht="12.75">
      <c r="A76" s="41"/>
      <c r="B76" s="22"/>
      <c r="C76" s="14"/>
      <c r="E76" s="2" t="s">
        <v>292</v>
      </c>
      <c r="F76" s="6">
        <v>515</v>
      </c>
      <c r="G76" s="14">
        <v>22.055674518201286</v>
      </c>
    </row>
    <row r="77" spans="1:7" ht="12.75">
      <c r="A77" s="41"/>
      <c r="B77" s="22"/>
      <c r="C77" s="14"/>
      <c r="E77" s="2" t="s">
        <v>293</v>
      </c>
      <c r="F77" s="6">
        <v>495</v>
      </c>
      <c r="G77" s="14">
        <v>23.185011709601874</v>
      </c>
    </row>
    <row r="78" spans="1:7" ht="13.5" thickBot="1">
      <c r="A78" s="53"/>
      <c r="B78" s="54"/>
      <c r="C78" s="28"/>
      <c r="D78" s="45"/>
      <c r="E78" s="55" t="s">
        <v>62</v>
      </c>
      <c r="F78" s="27">
        <v>2835</v>
      </c>
      <c r="G78" s="28">
        <v>23.833543505674655</v>
      </c>
    </row>
    <row r="79" ht="13.5" thickTop="1">
      <c r="A79" s="33" t="s">
        <v>362</v>
      </c>
    </row>
    <row r="80" ht="12.75">
      <c r="A80" s="31" t="s">
        <v>196</v>
      </c>
    </row>
    <row r="81" ht="12.75">
      <c r="A81" s="2" t="s">
        <v>197</v>
      </c>
    </row>
    <row r="82" ht="12.75">
      <c r="A82" s="2" t="s">
        <v>295</v>
      </c>
    </row>
    <row r="83" ht="14.25">
      <c r="A83" s="32" t="s">
        <v>358</v>
      </c>
    </row>
    <row r="84" ht="14.25">
      <c r="A84" s="32" t="s">
        <v>128</v>
      </c>
    </row>
    <row r="85" ht="12.75">
      <c r="A85" s="2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4.5" customHeight="1">
      <c r="A1" s="33" t="s">
        <v>361</v>
      </c>
    </row>
    <row r="2" ht="15.75">
      <c r="A2" s="1" t="s">
        <v>323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Bot="1">
      <c r="A7" s="34" t="s">
        <v>135</v>
      </c>
      <c r="B7" s="35" t="s">
        <v>136</v>
      </c>
      <c r="C7" s="36" t="s">
        <v>137</v>
      </c>
      <c r="D7" s="37"/>
      <c r="E7" s="38" t="s">
        <v>135</v>
      </c>
      <c r="F7" s="35" t="s">
        <v>136</v>
      </c>
      <c r="G7" s="39" t="s">
        <v>137</v>
      </c>
    </row>
    <row r="8" spans="1:7" ht="12.75">
      <c r="A8" s="61"/>
      <c r="B8" s="62"/>
      <c r="C8" s="63"/>
      <c r="F8" s="9"/>
      <c r="G8" s="10"/>
    </row>
    <row r="9" spans="1:7" ht="14.25">
      <c r="A9" s="5" t="s">
        <v>63</v>
      </c>
      <c r="B9" s="11">
        <v>26485</v>
      </c>
      <c r="C9" s="7">
        <f>B9*100/B$9</f>
        <v>100</v>
      </c>
      <c r="E9" s="24" t="s">
        <v>319</v>
      </c>
      <c r="F9" s="11">
        <v>8180</v>
      </c>
      <c r="G9" s="7">
        <f>F9*100/F$9</f>
        <v>100</v>
      </c>
    </row>
    <row r="10" spans="1:7" ht="12.75">
      <c r="A10" s="5" t="s">
        <v>250</v>
      </c>
      <c r="B10" s="11"/>
      <c r="C10" s="7"/>
      <c r="E10" s="24" t="s">
        <v>270</v>
      </c>
      <c r="F10" s="11"/>
      <c r="G10" s="12" t="s">
        <v>318</v>
      </c>
    </row>
    <row r="11" spans="1:7" ht="12.75">
      <c r="A11" s="13" t="s">
        <v>64</v>
      </c>
      <c r="B11" s="6">
        <v>12095</v>
      </c>
      <c r="C11" s="14">
        <f>B11*100/B$9</f>
        <v>45.66735888238625</v>
      </c>
      <c r="E11" s="25" t="s">
        <v>271</v>
      </c>
      <c r="F11" s="6">
        <v>360</v>
      </c>
      <c r="G11" s="56">
        <f aca="true" t="shared" si="0" ref="G11:G17">F11*100/F$9</f>
        <v>4.400977995110025</v>
      </c>
    </row>
    <row r="12" spans="1:7" ht="12.75">
      <c r="A12" s="13" t="s">
        <v>65</v>
      </c>
      <c r="B12" s="6">
        <v>14390</v>
      </c>
      <c r="C12" s="14">
        <f>B12*100/B$9</f>
        <v>54.33264111761375</v>
      </c>
      <c r="E12" s="57" t="s">
        <v>272</v>
      </c>
      <c r="F12" s="6">
        <v>1780</v>
      </c>
      <c r="G12" s="14">
        <f t="shared" si="0"/>
        <v>21.760391198044008</v>
      </c>
    </row>
    <row r="13" spans="1:7" ht="12.75">
      <c r="A13" s="13"/>
      <c r="B13" s="6"/>
      <c r="C13" s="14"/>
      <c r="E13" s="57" t="s">
        <v>232</v>
      </c>
      <c r="F13" s="6">
        <v>1785</v>
      </c>
      <c r="G13" s="14">
        <f t="shared" si="0"/>
        <v>21.82151589242054</v>
      </c>
    </row>
    <row r="14" spans="1:7" ht="12.75">
      <c r="A14" s="5" t="s">
        <v>278</v>
      </c>
      <c r="B14" s="11"/>
      <c r="C14" s="7" t="s">
        <v>318</v>
      </c>
      <c r="E14" s="57" t="s">
        <v>273</v>
      </c>
      <c r="F14" s="6">
        <v>2565</v>
      </c>
      <c r="G14" s="14">
        <f t="shared" si="0"/>
        <v>31.356968215158926</v>
      </c>
    </row>
    <row r="15" spans="1:7" ht="12.75">
      <c r="A15" s="58" t="s">
        <v>66</v>
      </c>
      <c r="B15" s="42">
        <v>6605</v>
      </c>
      <c r="C15" s="14">
        <f aca="true" t="shared" si="1" ref="C15:C22">B15*100/B$9</f>
        <v>24.938644515763638</v>
      </c>
      <c r="E15" s="57" t="s">
        <v>274</v>
      </c>
      <c r="F15" s="6">
        <v>1335</v>
      </c>
      <c r="G15" s="14">
        <f t="shared" si="0"/>
        <v>16.320293398533007</v>
      </c>
    </row>
    <row r="16" spans="1:7" ht="12.75">
      <c r="A16" s="58" t="s">
        <v>67</v>
      </c>
      <c r="B16" s="42">
        <v>3300</v>
      </c>
      <c r="C16" s="14">
        <f t="shared" si="1"/>
        <v>12.459882952614688</v>
      </c>
      <c r="E16" s="57" t="s">
        <v>275</v>
      </c>
      <c r="F16" s="6">
        <v>320</v>
      </c>
      <c r="G16" s="14">
        <f t="shared" si="0"/>
        <v>3.9119804400977993</v>
      </c>
    </row>
    <row r="17" spans="1:7" ht="12.75">
      <c r="A17" s="13" t="s">
        <v>68</v>
      </c>
      <c r="B17" s="6">
        <v>3745</v>
      </c>
      <c r="C17" s="14">
        <f t="shared" si="1"/>
        <v>14.140079290164245</v>
      </c>
      <c r="E17" s="57" t="s">
        <v>276</v>
      </c>
      <c r="F17" s="6">
        <v>35</v>
      </c>
      <c r="G17" s="14">
        <f t="shared" si="0"/>
        <v>0.4278728606356968</v>
      </c>
    </row>
    <row r="18" spans="1:7" ht="12.75">
      <c r="A18" s="13" t="s">
        <v>69</v>
      </c>
      <c r="B18" s="6">
        <v>3235</v>
      </c>
      <c r="C18" s="14">
        <f t="shared" si="1"/>
        <v>12.214461015669247</v>
      </c>
      <c r="E18" s="57" t="s">
        <v>277</v>
      </c>
      <c r="F18" s="6" t="s">
        <v>360</v>
      </c>
      <c r="G18" s="14" t="s">
        <v>360</v>
      </c>
    </row>
    <row r="19" spans="1:7" ht="12.75">
      <c r="A19" s="13" t="s">
        <v>70</v>
      </c>
      <c r="B19" s="6">
        <v>1810</v>
      </c>
      <c r="C19" s="14">
        <f t="shared" si="1"/>
        <v>6.834057013403814</v>
      </c>
      <c r="E19" s="25" t="s">
        <v>109</v>
      </c>
      <c r="F19" s="6">
        <v>153100</v>
      </c>
      <c r="G19" s="56" t="s">
        <v>195</v>
      </c>
    </row>
    <row r="20" spans="1:7" ht="12.75">
      <c r="A20" s="13" t="s">
        <v>71</v>
      </c>
      <c r="B20" s="6">
        <v>1705</v>
      </c>
      <c r="C20" s="14">
        <f t="shared" si="1"/>
        <v>6.437606192184255</v>
      </c>
      <c r="F20" s="22"/>
      <c r="G20" s="10" t="s">
        <v>318</v>
      </c>
    </row>
    <row r="21" spans="1:7" ht="12.75">
      <c r="A21" s="13" t="s">
        <v>72</v>
      </c>
      <c r="B21" s="6">
        <v>5915</v>
      </c>
      <c r="C21" s="14">
        <f t="shared" si="1"/>
        <v>22.333396262035116</v>
      </c>
      <c r="E21" s="24" t="s">
        <v>251</v>
      </c>
      <c r="F21" s="11"/>
      <c r="G21" s="12" t="s">
        <v>318</v>
      </c>
    </row>
    <row r="22" spans="1:7" ht="12.75">
      <c r="A22" s="13" t="s">
        <v>73</v>
      </c>
      <c r="B22" s="6">
        <v>165</v>
      </c>
      <c r="C22" s="14">
        <f t="shared" si="1"/>
        <v>0.6229941476307344</v>
      </c>
      <c r="E22" s="24" t="s">
        <v>252</v>
      </c>
      <c r="F22" s="11"/>
      <c r="G22" s="12" t="s">
        <v>318</v>
      </c>
    </row>
    <row r="23" spans="1:7" ht="12.75">
      <c r="A23" s="13" t="s">
        <v>74</v>
      </c>
      <c r="B23" s="6" t="s">
        <v>360</v>
      </c>
      <c r="C23" s="14" t="s">
        <v>360</v>
      </c>
      <c r="E23" s="25" t="s">
        <v>110</v>
      </c>
      <c r="F23" s="6">
        <v>7235</v>
      </c>
      <c r="G23" s="56">
        <f aca="true" t="shared" si="2" ref="G23:G30">F23*100/F$9</f>
        <v>88.44743276283619</v>
      </c>
    </row>
    <row r="24" spans="1:7" ht="12.75">
      <c r="A24" s="13"/>
      <c r="B24" s="6"/>
      <c r="C24" s="14" t="s">
        <v>318</v>
      </c>
      <c r="E24" s="57" t="s">
        <v>111</v>
      </c>
      <c r="F24" s="6">
        <v>25</v>
      </c>
      <c r="G24" s="14">
        <f t="shared" si="2"/>
        <v>0.3056234718826406</v>
      </c>
    </row>
    <row r="25" spans="1:7" ht="12.75">
      <c r="A25" s="5" t="s">
        <v>280</v>
      </c>
      <c r="B25" s="6"/>
      <c r="C25" s="14" t="s">
        <v>318</v>
      </c>
      <c r="E25" s="57" t="s">
        <v>112</v>
      </c>
      <c r="F25" s="6">
        <v>150</v>
      </c>
      <c r="G25" s="14">
        <f t="shared" si="2"/>
        <v>1.8337408312958434</v>
      </c>
    </row>
    <row r="26" spans="1:7" ht="12.75">
      <c r="A26" s="13" t="s">
        <v>75</v>
      </c>
      <c r="B26" s="6">
        <v>295</v>
      </c>
      <c r="C26" s="14">
        <f aca="true" t="shared" si="3" ref="C26:C33">B26*100/B$9</f>
        <v>1.113838021521616</v>
      </c>
      <c r="E26" s="57" t="s">
        <v>113</v>
      </c>
      <c r="F26" s="6">
        <v>600</v>
      </c>
      <c r="G26" s="14">
        <f t="shared" si="2"/>
        <v>7.334963325183374</v>
      </c>
    </row>
    <row r="27" spans="1:7" ht="12.75">
      <c r="A27" s="13" t="s">
        <v>76</v>
      </c>
      <c r="B27" s="6">
        <v>1075</v>
      </c>
      <c r="C27" s="14">
        <f t="shared" si="3"/>
        <v>4.058901264866906</v>
      </c>
      <c r="E27" s="57" t="s">
        <v>114</v>
      </c>
      <c r="F27" s="6">
        <v>1260</v>
      </c>
      <c r="G27" s="14">
        <f t="shared" si="2"/>
        <v>15.403422982885086</v>
      </c>
    </row>
    <row r="28" spans="1:7" ht="12.75">
      <c r="A28" s="13" t="s">
        <v>77</v>
      </c>
      <c r="B28" s="6">
        <v>1100</v>
      </c>
      <c r="C28" s="14">
        <f t="shared" si="3"/>
        <v>4.153294317538229</v>
      </c>
      <c r="E28" s="57" t="s">
        <v>253</v>
      </c>
      <c r="F28" s="6">
        <v>2385</v>
      </c>
      <c r="G28" s="14">
        <f t="shared" si="2"/>
        <v>29.156479217603913</v>
      </c>
    </row>
    <row r="29" spans="1:7" ht="12.75">
      <c r="A29" s="58" t="s">
        <v>78</v>
      </c>
      <c r="B29" s="6">
        <v>2510</v>
      </c>
      <c r="C29" s="14">
        <f t="shared" si="3"/>
        <v>9.477062488200868</v>
      </c>
      <c r="E29" s="57" t="s">
        <v>254</v>
      </c>
      <c r="F29" s="6">
        <v>1755</v>
      </c>
      <c r="G29" s="14">
        <f t="shared" si="2"/>
        <v>21.454767726161368</v>
      </c>
    </row>
    <row r="30" spans="1:7" ht="12.75">
      <c r="A30" s="58" t="s">
        <v>79</v>
      </c>
      <c r="B30" s="6">
        <v>2870</v>
      </c>
      <c r="C30" s="14">
        <f t="shared" si="3"/>
        <v>10.836322446667925</v>
      </c>
      <c r="E30" s="57" t="s">
        <v>255</v>
      </c>
      <c r="F30" s="6">
        <v>1060</v>
      </c>
      <c r="G30" s="14">
        <f t="shared" si="2"/>
        <v>12.95843520782396</v>
      </c>
    </row>
    <row r="31" spans="1:7" ht="12.75">
      <c r="A31" s="58" t="s">
        <v>80</v>
      </c>
      <c r="B31" s="6">
        <v>4165</v>
      </c>
      <c r="C31" s="14">
        <f t="shared" si="3"/>
        <v>15.725882575042476</v>
      </c>
      <c r="E31" s="57" t="s">
        <v>354</v>
      </c>
      <c r="F31" s="6">
        <v>1330</v>
      </c>
      <c r="G31" s="14" t="s">
        <v>195</v>
      </c>
    </row>
    <row r="32" spans="1:7" ht="12.75">
      <c r="A32" s="13" t="s">
        <v>81</v>
      </c>
      <c r="B32" s="6">
        <v>7690</v>
      </c>
      <c r="C32" s="14">
        <f t="shared" si="3"/>
        <v>29.035303001699074</v>
      </c>
      <c r="E32" s="57" t="s">
        <v>115</v>
      </c>
      <c r="F32" s="6">
        <v>945</v>
      </c>
      <c r="G32" s="14">
        <f>F32*100/F$9</f>
        <v>11.552567237163814</v>
      </c>
    </row>
    <row r="33" spans="1:7" ht="12.75">
      <c r="A33" s="13" t="s">
        <v>82</v>
      </c>
      <c r="B33" s="6">
        <v>6775</v>
      </c>
      <c r="C33" s="14">
        <f t="shared" si="3"/>
        <v>25.58051727392864</v>
      </c>
      <c r="E33" s="59" t="s">
        <v>354</v>
      </c>
      <c r="F33" s="6">
        <v>393</v>
      </c>
      <c r="G33" s="14" t="s">
        <v>195</v>
      </c>
    </row>
    <row r="34" spans="1:7" ht="12.75">
      <c r="A34" s="13"/>
      <c r="B34" s="6"/>
      <c r="C34" s="14" t="s">
        <v>318</v>
      </c>
      <c r="E34" s="57"/>
      <c r="F34" s="6"/>
      <c r="G34" s="14" t="s">
        <v>318</v>
      </c>
    </row>
    <row r="35" spans="1:7" ht="12.75">
      <c r="A35" s="5" t="s">
        <v>268</v>
      </c>
      <c r="B35" s="6"/>
      <c r="C35" s="14" t="s">
        <v>318</v>
      </c>
      <c r="E35" s="60" t="s">
        <v>256</v>
      </c>
      <c r="F35" s="6"/>
      <c r="G35" s="14" t="s">
        <v>318</v>
      </c>
    </row>
    <row r="36" spans="1:7" ht="12.75">
      <c r="A36" s="13" t="s">
        <v>269</v>
      </c>
      <c r="B36" s="6">
        <v>4100</v>
      </c>
      <c r="C36" s="14">
        <f aca="true" t="shared" si="4" ref="C36:C41">B36*100/B$9</f>
        <v>15.480460638097036</v>
      </c>
      <c r="E36" s="60" t="s">
        <v>257</v>
      </c>
      <c r="F36" s="6"/>
      <c r="G36" s="14" t="s">
        <v>318</v>
      </c>
    </row>
    <row r="37" spans="1:7" ht="12.75">
      <c r="A37" s="13" t="s">
        <v>83</v>
      </c>
      <c r="B37" s="6">
        <v>7775</v>
      </c>
      <c r="C37" s="14">
        <f t="shared" si="4"/>
        <v>29.356239380781574</v>
      </c>
      <c r="E37" s="60" t="s">
        <v>258</v>
      </c>
      <c r="F37" s="6"/>
      <c r="G37" s="14" t="s">
        <v>318</v>
      </c>
    </row>
    <row r="38" spans="1:7" ht="12.75">
      <c r="A38" s="13" t="s">
        <v>84</v>
      </c>
      <c r="B38" s="6">
        <v>5190</v>
      </c>
      <c r="C38" s="14">
        <f t="shared" si="4"/>
        <v>19.595997734566737</v>
      </c>
      <c r="E38" s="57" t="s">
        <v>259</v>
      </c>
      <c r="F38" s="6">
        <v>1830</v>
      </c>
      <c r="G38" s="14">
        <f aca="true" t="shared" si="5" ref="G38:G44">F38*100/F$9</f>
        <v>22.371638141809292</v>
      </c>
    </row>
    <row r="39" spans="1:7" ht="12.75">
      <c r="A39" s="13" t="s">
        <v>85</v>
      </c>
      <c r="B39" s="6">
        <v>5115</v>
      </c>
      <c r="C39" s="14">
        <f t="shared" si="4"/>
        <v>19.312818576552765</v>
      </c>
      <c r="E39" s="57" t="s">
        <v>260</v>
      </c>
      <c r="F39" s="6">
        <v>1340</v>
      </c>
      <c r="G39" s="14">
        <f t="shared" si="5"/>
        <v>16.381418092909534</v>
      </c>
    </row>
    <row r="40" spans="1:7" ht="12.75">
      <c r="A40" s="58" t="s">
        <v>86</v>
      </c>
      <c r="B40" s="42">
        <v>3165</v>
      </c>
      <c r="C40" s="14">
        <f t="shared" si="4"/>
        <v>11.95016046818954</v>
      </c>
      <c r="E40" s="57" t="s">
        <v>261</v>
      </c>
      <c r="F40" s="6">
        <v>1200</v>
      </c>
      <c r="G40" s="14">
        <f t="shared" si="5"/>
        <v>14.669926650366747</v>
      </c>
    </row>
    <row r="41" spans="1:7" ht="12.75">
      <c r="A41" s="58" t="s">
        <v>87</v>
      </c>
      <c r="B41" s="42">
        <v>1140</v>
      </c>
      <c r="C41" s="14">
        <f t="shared" si="4"/>
        <v>4.3043232018123465</v>
      </c>
      <c r="E41" s="57" t="s">
        <v>262</v>
      </c>
      <c r="F41" s="6">
        <v>930</v>
      </c>
      <c r="G41" s="14">
        <f t="shared" si="5"/>
        <v>11.36919315403423</v>
      </c>
    </row>
    <row r="42" spans="1:7" ht="12.75">
      <c r="A42" s="13"/>
      <c r="B42" s="6"/>
      <c r="C42" s="14" t="s">
        <v>318</v>
      </c>
      <c r="E42" s="57" t="s">
        <v>263</v>
      </c>
      <c r="F42" s="6">
        <v>645</v>
      </c>
      <c r="G42" s="14">
        <f t="shared" si="5"/>
        <v>7.885085574572127</v>
      </c>
    </row>
    <row r="43" spans="1:7" ht="12.75">
      <c r="A43" s="5" t="s">
        <v>279</v>
      </c>
      <c r="B43" s="6"/>
      <c r="C43" s="14" t="s">
        <v>318</v>
      </c>
      <c r="E43" s="57" t="s">
        <v>264</v>
      </c>
      <c r="F43" s="6">
        <v>2180</v>
      </c>
      <c r="G43" s="14">
        <f t="shared" si="5"/>
        <v>26.65036674816626</v>
      </c>
    </row>
    <row r="44" spans="1:7" ht="12.75">
      <c r="A44" s="13" t="s">
        <v>88</v>
      </c>
      <c r="B44" s="6">
        <v>725</v>
      </c>
      <c r="C44" s="14">
        <f aca="true" t="shared" si="6" ref="C44:C52">B44*100/B$9</f>
        <v>2.7373985274683785</v>
      </c>
      <c r="E44" s="57" t="s">
        <v>116</v>
      </c>
      <c r="F44" s="6">
        <v>60</v>
      </c>
      <c r="G44" s="14">
        <f t="shared" si="5"/>
        <v>0.7334963325183375</v>
      </c>
    </row>
    <row r="45" spans="1:7" ht="12.75">
      <c r="A45" s="13" t="s">
        <v>89</v>
      </c>
      <c r="B45" s="6">
        <v>1725</v>
      </c>
      <c r="C45" s="14">
        <f t="shared" si="6"/>
        <v>6.513120634321314</v>
      </c>
      <c r="E45" s="60"/>
      <c r="F45" s="6"/>
      <c r="G45" s="14" t="s">
        <v>318</v>
      </c>
    </row>
    <row r="46" spans="1:7" ht="12.75">
      <c r="A46" s="13" t="s">
        <v>90</v>
      </c>
      <c r="B46" s="6">
        <v>4625</v>
      </c>
      <c r="C46" s="14">
        <f t="shared" si="6"/>
        <v>17.462714744194827</v>
      </c>
      <c r="E46" s="60" t="s">
        <v>320</v>
      </c>
      <c r="F46" s="11">
        <v>14375</v>
      </c>
      <c r="G46" s="7">
        <f>F46*100/F$46</f>
        <v>100</v>
      </c>
    </row>
    <row r="47" spans="1:7" ht="12.75">
      <c r="A47" s="13" t="s">
        <v>91</v>
      </c>
      <c r="B47" s="6">
        <v>5075</v>
      </c>
      <c r="C47" s="14">
        <f t="shared" si="6"/>
        <v>19.16178969227865</v>
      </c>
      <c r="E47" s="60" t="s">
        <v>265</v>
      </c>
      <c r="F47" s="11"/>
      <c r="G47" s="7" t="s">
        <v>318</v>
      </c>
    </row>
    <row r="48" spans="1:7" ht="12.75">
      <c r="A48" s="13" t="s">
        <v>92</v>
      </c>
      <c r="B48" s="6">
        <v>4845</v>
      </c>
      <c r="C48" s="14">
        <f t="shared" si="6"/>
        <v>18.293373607702474</v>
      </c>
      <c r="E48" s="57" t="s">
        <v>117</v>
      </c>
      <c r="F48" s="6">
        <v>540</v>
      </c>
      <c r="G48" s="14">
        <f aca="true" t="shared" si="7" ref="G48:G55">F48*100/F$46</f>
        <v>3.756521739130435</v>
      </c>
    </row>
    <row r="49" spans="1:7" ht="12.75">
      <c r="A49" s="13" t="s">
        <v>93</v>
      </c>
      <c r="B49" s="6">
        <v>3775</v>
      </c>
      <c r="C49" s="14">
        <f t="shared" si="6"/>
        <v>14.253350953369832</v>
      </c>
      <c r="E49" s="57" t="s">
        <v>118</v>
      </c>
      <c r="F49" s="6">
        <v>395</v>
      </c>
      <c r="G49" s="14">
        <f t="shared" si="7"/>
        <v>2.747826086956522</v>
      </c>
    </row>
    <row r="50" spans="1:7" ht="12.75">
      <c r="A50" s="13" t="s">
        <v>94</v>
      </c>
      <c r="B50" s="6">
        <v>2255</v>
      </c>
      <c r="C50" s="14">
        <f t="shared" si="6"/>
        <v>8.51425335095337</v>
      </c>
      <c r="E50" s="57" t="s">
        <v>119</v>
      </c>
      <c r="F50" s="6">
        <v>2250</v>
      </c>
      <c r="G50" s="14">
        <f t="shared" si="7"/>
        <v>15.652173913043478</v>
      </c>
    </row>
    <row r="51" spans="1:7" ht="12.75">
      <c r="A51" s="13" t="s">
        <v>95</v>
      </c>
      <c r="B51" s="6">
        <v>1610</v>
      </c>
      <c r="C51" s="14">
        <f t="shared" si="6"/>
        <v>6.078912592033227</v>
      </c>
      <c r="E51" s="57" t="s">
        <v>120</v>
      </c>
      <c r="F51" s="6">
        <v>6405</v>
      </c>
      <c r="G51" s="14">
        <f t="shared" si="7"/>
        <v>44.55652173913043</v>
      </c>
    </row>
    <row r="52" spans="1:7" ht="12.75">
      <c r="A52" s="58" t="s">
        <v>96</v>
      </c>
      <c r="B52" s="6">
        <v>1845</v>
      </c>
      <c r="C52" s="14">
        <f t="shared" si="6"/>
        <v>6.966207287143666</v>
      </c>
      <c r="E52" s="57" t="s">
        <v>121</v>
      </c>
      <c r="F52" s="6">
        <v>3130</v>
      </c>
      <c r="G52" s="14">
        <f t="shared" si="7"/>
        <v>21.77391304347826</v>
      </c>
    </row>
    <row r="53" spans="1:7" ht="12.75">
      <c r="A53" s="58" t="s">
        <v>97</v>
      </c>
      <c r="B53" s="17">
        <v>4.7</v>
      </c>
      <c r="C53" s="14" t="s">
        <v>195</v>
      </c>
      <c r="E53" s="57" t="s">
        <v>122</v>
      </c>
      <c r="F53" s="6">
        <v>1050</v>
      </c>
      <c r="G53" s="14">
        <f t="shared" si="7"/>
        <v>7.304347826086956</v>
      </c>
    </row>
    <row r="54" spans="1:7" ht="12.75">
      <c r="A54" s="13"/>
      <c r="B54" s="6"/>
      <c r="C54" s="14" t="s">
        <v>318</v>
      </c>
      <c r="E54" s="57" t="s">
        <v>123</v>
      </c>
      <c r="F54" s="6">
        <v>175</v>
      </c>
      <c r="G54" s="14">
        <f t="shared" si="7"/>
        <v>1.2173913043478262</v>
      </c>
    </row>
    <row r="55" spans="1:7" ht="12.75">
      <c r="A55" s="5" t="s">
        <v>134</v>
      </c>
      <c r="B55" s="6"/>
      <c r="C55" s="14" t="s">
        <v>318</v>
      </c>
      <c r="E55" s="59" t="s">
        <v>124</v>
      </c>
      <c r="F55" s="42">
        <v>425</v>
      </c>
      <c r="G55" s="43">
        <f t="shared" si="7"/>
        <v>2.9565217391304346</v>
      </c>
    </row>
    <row r="56" spans="1:7" ht="12.75">
      <c r="A56" s="13" t="s">
        <v>98</v>
      </c>
      <c r="B56" s="6">
        <v>9655</v>
      </c>
      <c r="C56" s="14">
        <f>B56*100/B$9</f>
        <v>36.454596941665095</v>
      </c>
      <c r="E56" s="57" t="s">
        <v>125</v>
      </c>
      <c r="F56" s="6">
        <v>658</v>
      </c>
      <c r="G56" s="14" t="s">
        <v>195</v>
      </c>
    </row>
    <row r="57" spans="1:7" ht="12.75">
      <c r="A57" s="13" t="s">
        <v>99</v>
      </c>
      <c r="B57" s="6">
        <v>9855</v>
      </c>
      <c r="C57" s="14">
        <f>B57*100/B$9</f>
        <v>37.20974136303568</v>
      </c>
      <c r="E57" s="57"/>
      <c r="F57" s="6"/>
      <c r="G57" s="14" t="s">
        <v>318</v>
      </c>
    </row>
    <row r="58" spans="1:7" ht="12.75">
      <c r="A58" s="13" t="s">
        <v>100</v>
      </c>
      <c r="B58" s="6">
        <v>5350</v>
      </c>
      <c r="C58" s="14">
        <f>B58*100/B$9</f>
        <v>20.200113271663206</v>
      </c>
      <c r="E58" s="60" t="s">
        <v>266</v>
      </c>
      <c r="F58" s="6"/>
      <c r="G58" s="14" t="s">
        <v>318</v>
      </c>
    </row>
    <row r="59" spans="1:7" ht="12.75">
      <c r="A59" s="13" t="s">
        <v>101</v>
      </c>
      <c r="B59" s="6">
        <v>1625</v>
      </c>
      <c r="C59" s="14">
        <f>B59*100/B$9</f>
        <v>6.1355484236360205</v>
      </c>
      <c r="E59" s="60" t="s">
        <v>267</v>
      </c>
      <c r="F59" s="6"/>
      <c r="G59" s="14" t="s">
        <v>318</v>
      </c>
    </row>
    <row r="60" spans="1:7" ht="12.75">
      <c r="A60" s="13"/>
      <c r="B60" s="6"/>
      <c r="C60" s="14" t="s">
        <v>318</v>
      </c>
      <c r="E60" s="57" t="s">
        <v>259</v>
      </c>
      <c r="F60" s="6">
        <v>2395</v>
      </c>
      <c r="G60" s="14">
        <f aca="true" t="shared" si="8" ref="G60:G66">F60*100/F$46</f>
        <v>16.660869565217393</v>
      </c>
    </row>
    <row r="61" spans="1:7" ht="12.75">
      <c r="A61" s="5" t="s">
        <v>281</v>
      </c>
      <c r="B61" s="6"/>
      <c r="C61" s="14" t="s">
        <v>318</v>
      </c>
      <c r="E61" s="57" t="s">
        <v>260</v>
      </c>
      <c r="F61" s="6">
        <v>2085</v>
      </c>
      <c r="G61" s="14">
        <f t="shared" si="8"/>
        <v>14.504347826086956</v>
      </c>
    </row>
    <row r="62" spans="1:7" ht="12.75">
      <c r="A62" s="58" t="s">
        <v>102</v>
      </c>
      <c r="B62" s="42">
        <v>13825</v>
      </c>
      <c r="C62" s="14">
        <f aca="true" t="shared" si="9" ref="C62:C70">B62*100/B$9</f>
        <v>52.19935812724184</v>
      </c>
      <c r="E62" s="57" t="s">
        <v>261</v>
      </c>
      <c r="F62" s="6">
        <v>1765</v>
      </c>
      <c r="G62" s="14">
        <f t="shared" si="8"/>
        <v>12.278260869565218</v>
      </c>
    </row>
    <row r="63" spans="1:7" ht="12.75">
      <c r="A63" s="58" t="s">
        <v>282</v>
      </c>
      <c r="B63" s="42">
        <v>610</v>
      </c>
      <c r="C63" s="14">
        <f t="shared" si="9"/>
        <v>2.303190485180291</v>
      </c>
      <c r="E63" s="57" t="s">
        <v>262</v>
      </c>
      <c r="F63" s="6">
        <v>1570</v>
      </c>
      <c r="G63" s="14">
        <f t="shared" si="8"/>
        <v>10.921739130434782</v>
      </c>
    </row>
    <row r="64" spans="1:7" ht="12.75">
      <c r="A64" s="13" t="s">
        <v>103</v>
      </c>
      <c r="B64" s="6">
        <v>5325</v>
      </c>
      <c r="C64" s="14">
        <f t="shared" si="9"/>
        <v>20.10572021899188</v>
      </c>
      <c r="E64" s="57" t="s">
        <v>263</v>
      </c>
      <c r="F64" s="6">
        <v>1200</v>
      </c>
      <c r="G64" s="14">
        <f t="shared" si="8"/>
        <v>8.347826086956522</v>
      </c>
    </row>
    <row r="65" spans="1:7" ht="12.75">
      <c r="A65" s="13" t="s">
        <v>283</v>
      </c>
      <c r="B65" s="6">
        <v>6370</v>
      </c>
      <c r="C65" s="14">
        <f t="shared" si="9"/>
        <v>24.0513498206532</v>
      </c>
      <c r="E65" s="57" t="s">
        <v>264</v>
      </c>
      <c r="F65" s="6">
        <v>4435</v>
      </c>
      <c r="G65" s="14">
        <f t="shared" si="8"/>
        <v>30.85217391304348</v>
      </c>
    </row>
    <row r="66" spans="1:7" ht="12.75">
      <c r="A66" s="13" t="s">
        <v>104</v>
      </c>
      <c r="B66" s="6">
        <v>10</v>
      </c>
      <c r="C66" s="14" t="s">
        <v>360</v>
      </c>
      <c r="E66" s="59" t="s">
        <v>126</v>
      </c>
      <c r="F66" s="6">
        <v>920</v>
      </c>
      <c r="G66" s="14">
        <f t="shared" si="8"/>
        <v>6.4</v>
      </c>
    </row>
    <row r="67" spans="1:7" ht="12.75">
      <c r="A67" s="13" t="s">
        <v>105</v>
      </c>
      <c r="B67" s="6">
        <v>15</v>
      </c>
      <c r="C67" s="14">
        <f t="shared" si="9"/>
        <v>0.056635831602794035</v>
      </c>
      <c r="E67" s="57"/>
      <c r="F67" s="6"/>
      <c r="G67" s="14"/>
    </row>
    <row r="68" spans="1:7" ht="12.75">
      <c r="A68" s="13" t="s">
        <v>106</v>
      </c>
      <c r="B68" s="6">
        <v>4</v>
      </c>
      <c r="C68" s="14" t="s">
        <v>360</v>
      </c>
      <c r="E68" s="57"/>
      <c r="F68" s="6"/>
      <c r="G68" s="14"/>
    </row>
    <row r="69" spans="1:7" ht="12.75">
      <c r="A69" s="13" t="s">
        <v>107</v>
      </c>
      <c r="B69" s="6">
        <v>180</v>
      </c>
      <c r="C69" s="14">
        <f t="shared" si="9"/>
        <v>0.6796299792335284</v>
      </c>
      <c r="E69" s="57"/>
      <c r="F69" s="6"/>
      <c r="G69" s="14"/>
    </row>
    <row r="70" spans="1:7" ht="12.75">
      <c r="A70" s="13" t="s">
        <v>108</v>
      </c>
      <c r="B70" s="6">
        <v>145</v>
      </c>
      <c r="C70" s="14">
        <f t="shared" si="9"/>
        <v>0.5474797054936756</v>
      </c>
      <c r="E70" s="57"/>
      <c r="F70" s="6"/>
      <c r="G70" s="14"/>
    </row>
    <row r="71" spans="1:7" ht="12.75">
      <c r="A71" s="13"/>
      <c r="B71" s="6"/>
      <c r="C71" s="14" t="s">
        <v>318</v>
      </c>
      <c r="E71" s="60"/>
      <c r="F71" s="6"/>
      <c r="G71" s="14"/>
    </row>
    <row r="72" spans="1:7" ht="12.75">
      <c r="A72" s="5" t="s">
        <v>284</v>
      </c>
      <c r="B72" s="6"/>
      <c r="C72" s="14" t="s">
        <v>318</v>
      </c>
      <c r="E72" s="57"/>
      <c r="F72" s="6"/>
      <c r="G72" s="14"/>
    </row>
    <row r="73" spans="1:7" ht="12.75">
      <c r="A73" s="13" t="s">
        <v>321</v>
      </c>
      <c r="B73" s="6">
        <v>215</v>
      </c>
      <c r="C73" s="14">
        <f>B73*100/B$9</f>
        <v>0.8117802529733812</v>
      </c>
      <c r="E73" s="57"/>
      <c r="F73" s="6"/>
      <c r="G73" s="14"/>
    </row>
    <row r="74" spans="1:7" ht="12.75">
      <c r="A74" s="13" t="s">
        <v>322</v>
      </c>
      <c r="B74" s="6">
        <v>185</v>
      </c>
      <c r="C74" s="14">
        <f>B74*100/B$9</f>
        <v>0.6985085897677931</v>
      </c>
      <c r="E74" s="57"/>
      <c r="F74" s="6"/>
      <c r="G74" s="14"/>
    </row>
    <row r="75" spans="1:7" ht="13.5" thickBot="1">
      <c r="A75" s="26" t="s">
        <v>133</v>
      </c>
      <c r="B75" s="27">
        <v>450</v>
      </c>
      <c r="C75" s="28">
        <f>B75*100/B$9</f>
        <v>1.699074948083821</v>
      </c>
      <c r="D75" s="45"/>
      <c r="E75" s="55"/>
      <c r="F75" s="27"/>
      <c r="G75" s="28"/>
    </row>
    <row r="76" ht="13.5" thickTop="1">
      <c r="A76" s="33" t="s">
        <v>362</v>
      </c>
    </row>
    <row r="77" ht="12.75">
      <c r="A77" s="2" t="s">
        <v>196</v>
      </c>
    </row>
    <row r="78" ht="12.75">
      <c r="A78" s="2" t="s">
        <v>197</v>
      </c>
    </row>
    <row r="79" ht="12.75">
      <c r="A79" s="2" t="s">
        <v>295</v>
      </c>
    </row>
    <row r="80" ht="14.25">
      <c r="A80" s="32" t="s">
        <v>358</v>
      </c>
    </row>
    <row r="81" ht="14.25">
      <c r="A81" s="32" t="s">
        <v>357</v>
      </c>
    </row>
    <row r="82" ht="12.75">
      <c r="A82" s="2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Characteristics: 2000</dc:title>
  <dc:subject/>
  <dc:creator>U.S. Bureau of the Census - Population Division</dc:creator>
  <cp:keywords/>
  <dc:description/>
  <cp:lastModifiedBy>Bureau of the Census - Population Division</cp:lastModifiedBy>
  <cp:lastPrinted>2004-05-01T13:50:25Z</cp:lastPrinted>
  <dcterms:created xsi:type="dcterms:W3CDTF">2004-04-08T18:29:08Z</dcterms:created>
  <dcterms:modified xsi:type="dcterms:W3CDTF">2005-05-26T17:22:13Z</dcterms:modified>
  <cp:category/>
  <cp:version/>
  <cp:contentType/>
  <cp:contentStatus/>
</cp:coreProperties>
</file>