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ustralia" sheetId="1" r:id="rId1"/>
    <sheet name="FBP2-Australia" sheetId="2" r:id="rId2"/>
    <sheet name="FBP3-Australia" sheetId="3" r:id="rId3"/>
  </sheets>
  <definedNames>
    <definedName name="_xlnm.Print_Area" localSheetId="0">'FBP1-Australia'!$A$2:$G$91</definedName>
    <definedName name="_xlnm.Print_Area" localSheetId="1">'FBP2-Australia'!$A$2:$G$87</definedName>
    <definedName name="_xlnm.Print_Area" localSheetId="2">'FBP3-Australia'!$A$2:$G$84</definedName>
  </definedNames>
  <calcPr fullCalcOnLoad="1"/>
</workbook>
</file>

<file path=xl/sharedStrings.xml><?xml version="1.0" encoding="utf-8"?>
<sst xmlns="http://schemas.openxmlformats.org/spreadsheetml/2006/main" count="480" uniqueCount="364">
  <si>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</si>
  <si>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</si>
  <si>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</si>
  <si>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</si>
  <si>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</si>
  <si>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</si>
  <si>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</si>
  <si>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</si>
  <si>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</si>
  <si>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</si>
  <si>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</si>
  <si>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</si>
  <si>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</si>
  <si>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</si>
  <si>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</si>
  <si>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</si>
  <si>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</si>
  <si>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</si>
  <si>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</si>
  <si>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</si>
  <si>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</si>
  <si>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</si>
  <si>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</si>
  <si>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</si>
  <si>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</si>
  <si>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</si>
  <si>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</si>
  <si>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</si>
  <si>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</si>
  <si>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</si>
  <si>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</si>
  <si>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</si>
  <si>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</si>
  <si>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</si>
  <si>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</si>
  <si>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</si>
  <si>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</si>
  <si>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</si>
  <si>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</si>
  <si>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</si>
  <si>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</si>
  <si>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</si>
  <si>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</si>
  <si>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</si>
  <si>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</si>
  <si>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</si>
  <si>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</si>
  <si>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</si>
  <si>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</si>
  <si>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</si>
  <si>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</si>
  <si>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</si>
  <si>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</si>
  <si>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</si>
  <si>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</si>
  <si>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</si>
  <si>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</si>
  <si>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</si>
  <si>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</si>
  <si>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</si>
  <si>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</si>
  <si>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</si>
  <si>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</si>
  <si>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</si>
  <si>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</si>
  <si>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</si>
  <si>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</si>
  <si>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</si>
  <si>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</si>
  <si>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</si>
  <si>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</si>
  <si>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</si>
  <si>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</si>
  <si>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</si>
  <si>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</si>
  <si>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</si>
  <si>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</si>
  <si>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</si>
  <si>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</si>
  <si>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</si>
  <si>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</si>
  <si>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</si>
  <si>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</si>
  <si>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</si>
  <si>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</si>
  <si>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</si>
  <si>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</si>
  <si>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</si>
  <si>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</si>
  <si>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</si>
  <si>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</si>
  <si>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</si>
  <si>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</si>
  <si>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</si>
  <si>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</si>
  <si>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</si>
  <si>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</si>
  <si>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</si>
  <si>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</si>
  <si>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</si>
  <si>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</si>
  <si>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</si>
  <si>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</si>
  <si>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</si>
  <si>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</si>
  <si>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</si>
  <si>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</si>
  <si>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</si>
  <si>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</si>
  <si>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</si>
  <si>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</si>
  <si>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</si>
  <si>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</si>
  <si>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</si>
  <si>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</si>
  <si>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</si>
  <si>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</si>
  <si>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</si>
  <si>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</si>
  <si>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</si>
  <si>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</si>
  <si>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</si>
  <si>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</si>
  <si>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</si>
  <si>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</si>
  <si>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</si>
  <si>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</si>
  <si>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</si>
  <si>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</si>
  <si>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</si>
  <si>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</si>
  <si>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</si>
  <si>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</si>
  <si>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</si>
  <si>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</si>
  <si>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</si>
  <si>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</si>
  <si>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</si>
  <si>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</si>
  <si>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</si>
  <si>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</si>
  <si>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</si>
  <si>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</si>
  <si>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</si>
  <si>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</si>
  <si>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</si>
  <si>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</si>
  <si>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</si>
  <si>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</si>
  <si>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</si>
  <si>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</si>
  <si>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</si>
  <si>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</si>
  <si>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</si>
  <si>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</si>
  <si>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</si>
  <si>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</si>
  <si>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</si>
  <si>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</si>
  <si>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</si>
  <si>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</si>
  <si>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</si>
  <si>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</si>
  <si>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</si>
  <si>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</si>
  <si>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</si>
  <si>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</si>
  <si>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</si>
  <si>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</si>
  <si>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</si>
  <si>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</si>
  <si>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</si>
  <si>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</si>
  <si>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</si>
  <si>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</si>
  <si>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</si>
  <si>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</si>
  <si>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</si>
  <si>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</si>
  <si>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</si>
  <si>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</si>
  <si>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</si>
  <si>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</si>
  <si>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</si>
  <si>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</si>
  <si>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</si>
  <si>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</si>
  <si>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</si>
  <si>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</si>
  <si>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</si>
  <si>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</si>
  <si>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</si>
  <si>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</si>
  <si>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</si>
  <si>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</si>
  <si>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</si>
  <si>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</si>
  <si>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</si>
  <si>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</si>
  <si>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</si>
  <si>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</si>
  <si>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</si>
  <si>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</si>
  <si>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</si>
  <si>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</si>
  <si>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</si>
  <si>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</si>
  <si>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</si>
  <si>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</si>
  <si>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</si>
  <si>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</si>
  <si>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</si>
  <si>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</si>
  <si>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</si>
  <si>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</si>
  <si>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</si>
  <si>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</si>
  <si>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</si>
  <si>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</si>
  <si>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</si>
  <si>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</si>
  <si>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</si>
  <si>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</si>
  <si>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</si>
  <si>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</si>
  <si>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</si>
  <si>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</si>
  <si>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</si>
  <si>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</si>
  <si>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</si>
  <si>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</si>
  <si>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</si>
  <si>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</si>
  <si>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</si>
  <si>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</si>
  <si>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</si>
  <si>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</si>
  <si>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</si>
  <si>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</si>
  <si>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</si>
  <si>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</si>
  <si>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</si>
  <si>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</si>
  <si>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</si>
  <si>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</si>
  <si>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</si>
  <si>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</si>
  <si>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</si>
  <si>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</si>
  <si>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</si>
  <si>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</si>
  <si>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</si>
  <si>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</si>
  <si>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</si>
  <si>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</si>
  <si>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</si>
  <si>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</si>
  <si>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</si>
  <si>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</si>
  <si>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</si>
  <si>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</si>
  <si>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</si>
  <si>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</si>
  <si>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</si>
  <si>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</si>
  <si>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</si>
  <si>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</si>
  <si>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</si>
  <si>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</si>
  <si>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</si>
  <si>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</si>
  <si>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</si>
  <si>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</si>
  <si>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</si>
  <si>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</si>
  <si>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</si>
  <si>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</si>
  <si>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</si>
  <si>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</si>
  <si>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</si>
  <si>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</si>
  <si>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</si>
  <si>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</si>
  <si>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</si>
  <si>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</si>
  <si>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</si>
  <si>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</si>
  <si>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</si>
  <si>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</si>
  <si>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</si>
  <si>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</si>
  <si>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</si>
  <si>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</si>
  <si>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</si>
  <si>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</si>
  <si>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</si>
  <si>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</si>
  <si>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</si>
  <si>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</si>
  <si>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</si>
  <si>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</si>
  <si>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</si>
  <si>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</si>
  <si>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</si>
  <si>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</si>
  <si>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</si>
  <si>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</si>
  <si>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</si>
  <si>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</si>
  <si>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</si>
  <si>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</si>
  <si>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</si>
  <si>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</si>
  <si>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</si>
  <si>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</si>
  <si>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</si>
  <si>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</si>
  <si>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</si>
  <si>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</si>
  <si>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</si>
  <si>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</si>
  <si>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</si>
  <si>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</si>
  <si>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</si>
  <si>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</si>
  <si>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</si>
  <si>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</si>
  <si>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</si>
  <si>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</si>
  <si>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</si>
  <si>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</si>
  <si>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</si>
  <si>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</si>
  <si>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</si>
  <si>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</si>
  <si>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</si>
  <si>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</si>
  <si>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</si>
  <si>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</si>
  <si>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</si>
  <si>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</si>
  <si>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</si>
  <si>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</si>
  <si>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</si>
  <si>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</si>
  <si>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</si>
  <si>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</si>
  <si>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</si>
  <si>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</si>
  <si>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</si>
  <si>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</si>
  <si>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</si>
  <si>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</si>
  <si>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</si>
  <si>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</si>
  <si>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</si>
  <si>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</si>
  <si>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</si>
  <si>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Australia to a U.S. citizen parent are considered native and are not included in this table.</t>
    </r>
  </si>
  <si>
    <t>-</t>
  </si>
  <si>
    <r>
      <t xml:space="preserve">3 </t>
    </r>
    <r>
      <rPr>
        <sz val="10"/>
        <rFont val="Arial"/>
        <family val="2"/>
      </rPr>
      <t>Table includes Australia (501),  Coral Sea Islands (506), and Heard and McDonald Islands (507).</t>
    </r>
  </si>
  <si>
    <r>
      <t>Population Universe:  People Born in Australia</t>
    </r>
    <r>
      <rPr>
        <vertAlign val="superscript"/>
        <sz val="10"/>
        <rFont val="Arial"/>
        <family val="2"/>
      </rPr>
      <t>1 3</t>
    </r>
  </si>
  <si>
    <t>Footnotes</t>
  </si>
  <si>
    <t>Table with row headers in column A and column E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</si>
</sst>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0" fontId="1" fillId="0" borderId="3" xfId="0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1" fillId="0" borderId="18" xfId="0" applyNumberFormat="1" applyFon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0" xfId="0" applyFont="1" applyAlignment="1">
      <alignment/>
    </xf>
    <xf numFmtId="164" fontId="1" fillId="0" borderId="2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49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5" fontId="1" fillId="0" borderId="18" xfId="0" applyNumberFormat="1" applyFont="1" applyBorder="1" applyAlignment="1" applyProtection="1">
      <alignment horizontal="righ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164" fontId="0" fillId="0" borderId="17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165" fontId="0" fillId="0" borderId="18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right"/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9.00390625" style="45" customWidth="1"/>
    <col min="2" max="2" width="12.8515625" style="45" customWidth="1"/>
    <col min="3" max="3" width="8.57421875" style="45" customWidth="1"/>
    <col min="4" max="4" width="0.71875" style="45" customWidth="1"/>
    <col min="5" max="5" width="45.7109375" style="45" customWidth="1"/>
    <col min="6" max="6" width="12.8515625" style="45" customWidth="1"/>
    <col min="7" max="7" width="8.421875" style="45" customWidth="1"/>
    <col min="8" max="16384" width="9.140625" style="45" customWidth="1"/>
  </cols>
  <sheetData>
    <row r="1" ht="2.25" customHeight="1">
      <c r="A1" s="89" t="s">
        <v>363</v>
      </c>
    </row>
    <row r="2" ht="15.75">
      <c r="A2" s="44" t="s">
        <v>355</v>
      </c>
    </row>
    <row r="3" ht="14.25">
      <c r="A3" s="46" t="s">
        <v>361</v>
      </c>
    </row>
    <row r="4" ht="12.75">
      <c r="A4" s="45" t="s">
        <v>305</v>
      </c>
    </row>
    <row r="6" ht="13.5" thickBot="1">
      <c r="A6" s="47" t="s">
        <v>356</v>
      </c>
    </row>
    <row r="7" spans="1:7" ht="13.5" thickTop="1">
      <c r="A7" s="48"/>
      <c r="B7" s="49"/>
      <c r="C7" s="50"/>
      <c r="D7" s="51"/>
      <c r="E7" s="52"/>
      <c r="F7" s="49"/>
      <c r="G7" s="50"/>
    </row>
    <row r="8" spans="1:7" ht="12.75">
      <c r="A8" s="53" t="s">
        <v>135</v>
      </c>
      <c r="B8" s="54" t="s">
        <v>136</v>
      </c>
      <c r="C8" s="55" t="s">
        <v>137</v>
      </c>
      <c r="D8" s="56"/>
      <c r="E8" s="57" t="s">
        <v>135</v>
      </c>
      <c r="F8" s="54" t="s">
        <v>136</v>
      </c>
      <c r="G8" s="55" t="s">
        <v>137</v>
      </c>
    </row>
    <row r="9" spans="1:7" ht="12.75">
      <c r="A9" s="58"/>
      <c r="B9" s="59"/>
      <c r="C9" s="60"/>
      <c r="F9" s="59"/>
      <c r="G9" s="60"/>
    </row>
    <row r="10" spans="1:7" ht="12.75">
      <c r="A10" s="61" t="s">
        <v>327</v>
      </c>
      <c r="B10" s="62">
        <v>60965</v>
      </c>
      <c r="C10" s="63">
        <f>B10*100/B$10</f>
        <v>100</v>
      </c>
      <c r="E10" s="64" t="s">
        <v>138</v>
      </c>
      <c r="F10" s="65"/>
      <c r="G10" s="66"/>
    </row>
    <row r="11" spans="1:7" ht="12.75">
      <c r="A11" s="61" t="s">
        <v>141</v>
      </c>
      <c r="B11" s="67"/>
      <c r="C11" s="66"/>
      <c r="E11" s="64" t="s">
        <v>190</v>
      </c>
      <c r="F11" s="67">
        <v>60965</v>
      </c>
      <c r="G11" s="68">
        <f>F11*100/F$11</f>
        <v>100</v>
      </c>
    </row>
    <row r="12" spans="1:7" ht="12.75">
      <c r="A12" s="69" t="s">
        <v>142</v>
      </c>
      <c r="B12" s="62">
        <v>15315</v>
      </c>
      <c r="C12" s="70">
        <f aca="true" t="shared" si="0" ref="C12:C19">B12*100/B$10</f>
        <v>25.12097104896252</v>
      </c>
      <c r="E12" s="45" t="s">
        <v>348</v>
      </c>
      <c r="F12" s="62">
        <v>27080</v>
      </c>
      <c r="G12" s="70">
        <f>F12*100/F$11</f>
        <v>44.41892889362749</v>
      </c>
    </row>
    <row r="13" spans="1:7" ht="12.75">
      <c r="A13" s="69" t="s">
        <v>324</v>
      </c>
      <c r="B13" s="62">
        <v>1240</v>
      </c>
      <c r="C13" s="70">
        <f t="shared" si="0"/>
        <v>2.0339539079799884</v>
      </c>
      <c r="E13" s="45" t="s">
        <v>349</v>
      </c>
      <c r="F13" s="62">
        <v>33885</v>
      </c>
      <c r="G13" s="70">
        <f>F13*100/F$11</f>
        <v>55.58107110637251</v>
      </c>
    </row>
    <row r="14" spans="1:7" ht="12.75">
      <c r="A14" s="69" t="s">
        <v>143</v>
      </c>
      <c r="B14" s="62">
        <v>1845</v>
      </c>
      <c r="C14" s="70">
        <f t="shared" si="0"/>
        <v>3.0263265808250637</v>
      </c>
      <c r="F14" s="62"/>
      <c r="G14" s="70"/>
    </row>
    <row r="15" spans="1:7" ht="12.75">
      <c r="A15" s="69" t="s">
        <v>303</v>
      </c>
      <c r="B15" s="62">
        <v>12230</v>
      </c>
      <c r="C15" s="70">
        <f t="shared" si="0"/>
        <v>20.060690560157468</v>
      </c>
      <c r="E15" s="45" t="s">
        <v>350</v>
      </c>
      <c r="F15" s="62">
        <v>1195</v>
      </c>
      <c r="G15" s="70">
        <f aca="true" t="shared" si="1" ref="G15:G27">F15*100/F$11</f>
        <v>1.9601410645452308</v>
      </c>
    </row>
    <row r="16" spans="1:7" ht="12.75">
      <c r="A16" s="69" t="s">
        <v>144</v>
      </c>
      <c r="B16" s="62">
        <v>45650</v>
      </c>
      <c r="C16" s="70">
        <f t="shared" si="0"/>
        <v>74.87902895103748</v>
      </c>
      <c r="E16" s="45" t="s">
        <v>351</v>
      </c>
      <c r="F16" s="62">
        <v>2220</v>
      </c>
      <c r="G16" s="70">
        <f t="shared" si="1"/>
        <v>3.641433609448044</v>
      </c>
    </row>
    <row r="17" spans="1:7" ht="12.75">
      <c r="A17" s="69" t="s">
        <v>325</v>
      </c>
      <c r="B17" s="62">
        <v>29740</v>
      </c>
      <c r="C17" s="70">
        <f t="shared" si="0"/>
        <v>48.7820880833265</v>
      </c>
      <c r="E17" s="45" t="s">
        <v>352</v>
      </c>
      <c r="F17" s="62">
        <v>2110</v>
      </c>
      <c r="G17" s="70">
        <f t="shared" si="1"/>
        <v>3.461002214385303</v>
      </c>
    </row>
    <row r="18" spans="1:7" ht="12.75">
      <c r="A18" s="69" t="s">
        <v>143</v>
      </c>
      <c r="B18" s="62">
        <v>7025</v>
      </c>
      <c r="C18" s="70">
        <f t="shared" si="0"/>
        <v>11.5230050028705</v>
      </c>
      <c r="E18" s="45" t="s">
        <v>353</v>
      </c>
      <c r="F18" s="62">
        <v>1985</v>
      </c>
      <c r="G18" s="70">
        <f t="shared" si="1"/>
        <v>3.255966538177643</v>
      </c>
    </row>
    <row r="19" spans="1:7" ht="12.75">
      <c r="A19" s="69" t="s">
        <v>304</v>
      </c>
      <c r="B19" s="62">
        <v>8885</v>
      </c>
      <c r="C19" s="70">
        <f t="shared" si="0"/>
        <v>14.573935864840482</v>
      </c>
      <c r="E19" s="45" t="s">
        <v>0</v>
      </c>
      <c r="F19" s="62">
        <v>3655</v>
      </c>
      <c r="G19" s="70">
        <f t="shared" si="1"/>
        <v>5.995243172311982</v>
      </c>
    </row>
    <row r="20" spans="1:7" ht="12.75">
      <c r="A20" s="69"/>
      <c r="B20" s="62"/>
      <c r="C20" s="70"/>
      <c r="E20" s="45" t="s">
        <v>1</v>
      </c>
      <c r="F20" s="62">
        <v>13155</v>
      </c>
      <c r="G20" s="70">
        <f t="shared" si="1"/>
        <v>21.577954564094153</v>
      </c>
    </row>
    <row r="21" spans="1:7" ht="12.75">
      <c r="A21" s="71" t="s">
        <v>145</v>
      </c>
      <c r="B21" s="62"/>
      <c r="C21" s="70"/>
      <c r="E21" s="45" t="s">
        <v>2</v>
      </c>
      <c r="F21" s="62">
        <v>13775</v>
      </c>
      <c r="G21" s="70">
        <f t="shared" si="1"/>
        <v>22.594931518084145</v>
      </c>
    </row>
    <row r="22" spans="1:7" ht="12.75">
      <c r="A22" s="72" t="s">
        <v>326</v>
      </c>
      <c r="B22" s="62">
        <v>58870</v>
      </c>
      <c r="C22" s="70">
        <f aca="true" t="shared" si="2" ref="C22:C29">B22*100/B$10</f>
        <v>96.56360206675961</v>
      </c>
      <c r="E22" s="45" t="s">
        <v>3</v>
      </c>
      <c r="F22" s="62">
        <v>9675</v>
      </c>
      <c r="G22" s="70">
        <f t="shared" si="1"/>
        <v>15.869761338472895</v>
      </c>
    </row>
    <row r="23" spans="1:7" ht="12.75">
      <c r="A23" s="72" t="s">
        <v>328</v>
      </c>
      <c r="B23" s="62">
        <v>56435</v>
      </c>
      <c r="C23" s="70">
        <f t="shared" si="2"/>
        <v>92.5695070942344</v>
      </c>
      <c r="E23" s="45" t="s">
        <v>4</v>
      </c>
      <c r="F23" s="62">
        <v>3640</v>
      </c>
      <c r="G23" s="70">
        <f t="shared" si="1"/>
        <v>5.970638891167063</v>
      </c>
    </row>
    <row r="24" spans="1:7" ht="12.75">
      <c r="A24" s="72" t="s">
        <v>146</v>
      </c>
      <c r="B24" s="62">
        <v>240</v>
      </c>
      <c r="C24" s="70">
        <f t="shared" si="2"/>
        <v>0.3936684983187075</v>
      </c>
      <c r="E24" s="45" t="s">
        <v>5</v>
      </c>
      <c r="F24" s="62">
        <v>1960</v>
      </c>
      <c r="G24" s="70">
        <f t="shared" si="1"/>
        <v>3.214959402936111</v>
      </c>
    </row>
    <row r="25" spans="1:7" ht="12.75">
      <c r="A25" s="72" t="s">
        <v>147</v>
      </c>
      <c r="B25" s="62">
        <v>25</v>
      </c>
      <c r="C25" s="70" t="s">
        <v>359</v>
      </c>
      <c r="E25" s="45" t="s">
        <v>6</v>
      </c>
      <c r="F25" s="62">
        <v>3190</v>
      </c>
      <c r="G25" s="70">
        <f t="shared" si="1"/>
        <v>5.232510456819487</v>
      </c>
    </row>
    <row r="26" spans="1:7" ht="12.75">
      <c r="A26" s="72" t="s">
        <v>329</v>
      </c>
      <c r="B26" s="62">
        <v>1865</v>
      </c>
      <c r="C26" s="70">
        <f t="shared" si="2"/>
        <v>3.0591322890182893</v>
      </c>
      <c r="E26" s="45" t="s">
        <v>7</v>
      </c>
      <c r="F26" s="62">
        <v>3985</v>
      </c>
      <c r="G26" s="70">
        <f t="shared" si="1"/>
        <v>6.536537357500205</v>
      </c>
    </row>
    <row r="27" spans="1:7" ht="12.75">
      <c r="A27" s="72" t="s">
        <v>148</v>
      </c>
      <c r="B27" s="62">
        <v>90</v>
      </c>
      <c r="C27" s="70">
        <f t="shared" si="2"/>
        <v>0.1476256868695153</v>
      </c>
      <c r="E27" s="45" t="s">
        <v>139</v>
      </c>
      <c r="F27" s="62">
        <v>420</v>
      </c>
      <c r="G27" s="70">
        <f t="shared" si="1"/>
        <v>0.6889198720577381</v>
      </c>
    </row>
    <row r="28" spans="1:7" ht="12.75">
      <c r="A28" s="72" t="s">
        <v>330</v>
      </c>
      <c r="B28" s="62">
        <v>215</v>
      </c>
      <c r="C28" s="70">
        <f t="shared" si="2"/>
        <v>0.35266136307717544</v>
      </c>
      <c r="F28" s="62"/>
      <c r="G28" s="70"/>
    </row>
    <row r="29" spans="1:7" ht="12.75">
      <c r="A29" s="72" t="s">
        <v>331</v>
      </c>
      <c r="B29" s="62">
        <v>2095</v>
      </c>
      <c r="C29" s="70">
        <f t="shared" si="2"/>
        <v>3.436397933240384</v>
      </c>
      <c r="E29" s="45" t="s">
        <v>140</v>
      </c>
      <c r="F29" s="73">
        <v>38.8</v>
      </c>
      <c r="G29" s="70" t="s">
        <v>195</v>
      </c>
    </row>
    <row r="30" spans="1:7" ht="12.75">
      <c r="A30" s="69"/>
      <c r="B30" s="62"/>
      <c r="C30" s="70"/>
      <c r="F30" s="62"/>
      <c r="G30" s="70"/>
    </row>
    <row r="31" spans="1:7" ht="12.75">
      <c r="A31" s="71" t="s">
        <v>150</v>
      </c>
      <c r="B31" s="62"/>
      <c r="C31" s="70"/>
      <c r="E31" s="45" t="s">
        <v>8</v>
      </c>
      <c r="F31" s="62">
        <v>54265</v>
      </c>
      <c r="G31" s="70">
        <f aca="true" t="shared" si="3" ref="G31:G38">F31*100/F$11</f>
        <v>89.01008775526941</v>
      </c>
    </row>
    <row r="32" spans="1:7" ht="12.75">
      <c r="A32" s="72" t="s">
        <v>149</v>
      </c>
      <c r="B32" s="62">
        <v>480</v>
      </c>
      <c r="C32" s="70">
        <f>B32*100/B$10</f>
        <v>0.787336996637415</v>
      </c>
      <c r="E32" s="45" t="s">
        <v>9</v>
      </c>
      <c r="F32" s="62">
        <v>23810</v>
      </c>
      <c r="G32" s="70">
        <f t="shared" si="3"/>
        <v>39.0551956040351</v>
      </c>
    </row>
    <row r="33" spans="1:7" ht="12.75">
      <c r="A33" s="72" t="s">
        <v>151</v>
      </c>
      <c r="B33" s="62">
        <v>60485</v>
      </c>
      <c r="C33" s="70">
        <f>B33*100/B$10</f>
        <v>99.21266300336258</v>
      </c>
      <c r="E33" s="45" t="s">
        <v>10</v>
      </c>
      <c r="F33" s="62">
        <v>30455</v>
      </c>
      <c r="G33" s="70">
        <f t="shared" si="3"/>
        <v>49.95489215123431</v>
      </c>
    </row>
    <row r="34" spans="1:7" ht="12.75">
      <c r="A34" s="72" t="s">
        <v>332</v>
      </c>
      <c r="B34" s="62">
        <v>56155</v>
      </c>
      <c r="C34" s="70">
        <f>B34*100/B$10</f>
        <v>92.11022717952923</v>
      </c>
      <c r="E34" s="45" t="s">
        <v>11</v>
      </c>
      <c r="F34" s="62">
        <v>52940</v>
      </c>
      <c r="G34" s="70">
        <f t="shared" si="3"/>
        <v>86.83670958746822</v>
      </c>
    </row>
    <row r="35" spans="1:7" ht="12.75">
      <c r="A35" s="69"/>
      <c r="B35" s="62"/>
      <c r="C35" s="70"/>
      <c r="E35" s="45" t="s">
        <v>13</v>
      </c>
      <c r="F35" s="62">
        <v>8550</v>
      </c>
      <c r="G35" s="70">
        <f t="shared" si="3"/>
        <v>14.024440252603952</v>
      </c>
    </row>
    <row r="36" spans="1:7" ht="12.75">
      <c r="A36" s="74" t="s">
        <v>152</v>
      </c>
      <c r="B36" s="62"/>
      <c r="C36" s="70"/>
      <c r="E36" s="45" t="s">
        <v>14</v>
      </c>
      <c r="F36" s="62">
        <v>7595</v>
      </c>
      <c r="G36" s="70">
        <f t="shared" si="3"/>
        <v>12.45796768637743</v>
      </c>
    </row>
    <row r="37" spans="1:7" ht="12.75">
      <c r="A37" s="74" t="s">
        <v>175</v>
      </c>
      <c r="B37" s="67">
        <v>59770</v>
      </c>
      <c r="C37" s="63">
        <f aca="true" t="shared" si="4" ref="C37:C46">B37*100/B$37</f>
        <v>100</v>
      </c>
      <c r="E37" s="45" t="s">
        <v>12</v>
      </c>
      <c r="F37" s="62">
        <v>1385</v>
      </c>
      <c r="G37" s="70">
        <f t="shared" si="3"/>
        <v>2.271795292380874</v>
      </c>
    </row>
    <row r="38" spans="1:7" ht="12.75">
      <c r="A38" s="75" t="s">
        <v>333</v>
      </c>
      <c r="B38" s="62">
        <v>52370</v>
      </c>
      <c r="C38" s="70">
        <f t="shared" si="4"/>
        <v>87.61920696001339</v>
      </c>
      <c r="E38" s="45" t="s">
        <v>10</v>
      </c>
      <c r="F38" s="62">
        <v>6210</v>
      </c>
      <c r="G38" s="70">
        <f t="shared" si="3"/>
        <v>10.186172393996555</v>
      </c>
    </row>
    <row r="39" spans="1:7" ht="12.75">
      <c r="A39" s="75" t="s">
        <v>153</v>
      </c>
      <c r="B39" s="62">
        <v>7400</v>
      </c>
      <c r="C39" s="70">
        <f t="shared" si="4"/>
        <v>12.380793039986616</v>
      </c>
      <c r="F39" s="62"/>
      <c r="G39" s="70"/>
    </row>
    <row r="40" spans="1:7" ht="12.75">
      <c r="A40" s="75" t="s">
        <v>176</v>
      </c>
      <c r="B40" s="62">
        <v>1215</v>
      </c>
      <c r="C40" s="70">
        <f t="shared" si="4"/>
        <v>2.032792370754559</v>
      </c>
      <c r="E40" s="64" t="s">
        <v>171</v>
      </c>
      <c r="F40" s="62"/>
      <c r="G40" s="70"/>
    </row>
    <row r="41" spans="1:7" ht="12.75">
      <c r="A41" s="75" t="s">
        <v>154</v>
      </c>
      <c r="B41" s="62">
        <v>770</v>
      </c>
      <c r="C41" s="70">
        <f t="shared" si="4"/>
        <v>1.2882717082148234</v>
      </c>
      <c r="E41" s="64" t="s">
        <v>191</v>
      </c>
      <c r="F41" s="67">
        <v>55440</v>
      </c>
      <c r="G41" s="63">
        <f>F41*100/F$41</f>
        <v>100</v>
      </c>
    </row>
    <row r="42" spans="1:7" ht="12.75">
      <c r="A42" s="75" t="s">
        <v>176</v>
      </c>
      <c r="B42" s="76">
        <v>200</v>
      </c>
      <c r="C42" s="70">
        <f t="shared" si="4"/>
        <v>0.3346160281077464</v>
      </c>
      <c r="E42" s="45" t="s">
        <v>15</v>
      </c>
      <c r="F42" s="62">
        <v>12355</v>
      </c>
      <c r="G42" s="70">
        <f aca="true" t="shared" si="5" ref="G42:G48">F42*100/F$41</f>
        <v>22.285353535353536</v>
      </c>
    </row>
    <row r="43" spans="1:7" ht="12.75">
      <c r="A43" s="75" t="s">
        <v>155</v>
      </c>
      <c r="B43" s="62">
        <v>4450</v>
      </c>
      <c r="C43" s="70">
        <f t="shared" si="4"/>
        <v>7.445206625397357</v>
      </c>
      <c r="E43" s="45" t="s">
        <v>127</v>
      </c>
      <c r="F43" s="62">
        <v>34090</v>
      </c>
      <c r="G43" s="70">
        <f t="shared" si="5"/>
        <v>61.48989898989899</v>
      </c>
    </row>
    <row r="44" spans="1:7" ht="12.75">
      <c r="A44" s="75" t="s">
        <v>176</v>
      </c>
      <c r="B44" s="62">
        <v>580</v>
      </c>
      <c r="C44" s="70">
        <f t="shared" si="4"/>
        <v>0.9703864815124644</v>
      </c>
      <c r="E44" s="45" t="s">
        <v>16</v>
      </c>
      <c r="F44" s="62">
        <v>750</v>
      </c>
      <c r="G44" s="70">
        <f t="shared" si="5"/>
        <v>1.352813852813853</v>
      </c>
    </row>
    <row r="45" spans="1:7" ht="12.75">
      <c r="A45" s="75" t="s">
        <v>156</v>
      </c>
      <c r="B45" s="62">
        <v>1315</v>
      </c>
      <c r="C45" s="70">
        <f t="shared" si="4"/>
        <v>2.200100384808432</v>
      </c>
      <c r="E45" s="45" t="s">
        <v>17</v>
      </c>
      <c r="F45" s="62">
        <v>3270</v>
      </c>
      <c r="G45" s="70">
        <f t="shared" si="5"/>
        <v>5.8982683982683985</v>
      </c>
    </row>
    <row r="46" spans="1:7" ht="12.75">
      <c r="A46" s="75" t="s">
        <v>176</v>
      </c>
      <c r="B46" s="62">
        <v>305</v>
      </c>
      <c r="C46" s="70">
        <f t="shared" si="4"/>
        <v>0.5102894428643132</v>
      </c>
      <c r="E46" s="45" t="s">
        <v>18</v>
      </c>
      <c r="F46" s="62">
        <v>3090</v>
      </c>
      <c r="G46" s="70">
        <f t="shared" si="5"/>
        <v>5.573593073593074</v>
      </c>
    </row>
    <row r="47" spans="1:7" ht="12.75">
      <c r="A47" s="69"/>
      <c r="B47" s="62"/>
      <c r="C47" s="70"/>
      <c r="E47" s="45" t="s">
        <v>19</v>
      </c>
      <c r="F47" s="62">
        <v>4970</v>
      </c>
      <c r="G47" s="70">
        <f t="shared" si="5"/>
        <v>8.964646464646465</v>
      </c>
    </row>
    <row r="48" spans="1:7" ht="12.75">
      <c r="A48" s="77" t="s">
        <v>157</v>
      </c>
      <c r="B48" s="62"/>
      <c r="C48" s="70"/>
      <c r="E48" s="45" t="s">
        <v>18</v>
      </c>
      <c r="F48" s="62">
        <v>2955</v>
      </c>
      <c r="G48" s="70">
        <f t="shared" si="5"/>
        <v>5.33008658008658</v>
      </c>
    </row>
    <row r="49" spans="1:7" ht="12.75">
      <c r="A49" s="77" t="s">
        <v>335</v>
      </c>
      <c r="B49" s="67">
        <v>60965</v>
      </c>
      <c r="C49" s="63">
        <f aca="true" t="shared" si="6" ref="C49:C60">B49*100/B$10</f>
        <v>100</v>
      </c>
      <c r="F49" s="62"/>
      <c r="G49" s="70"/>
    </row>
    <row r="50" spans="1:7" ht="12.75">
      <c r="A50" s="72" t="s">
        <v>334</v>
      </c>
      <c r="B50" s="62">
        <v>59650</v>
      </c>
      <c r="C50" s="70">
        <f t="shared" si="6"/>
        <v>97.84302468629542</v>
      </c>
      <c r="E50" s="64" t="s">
        <v>172</v>
      </c>
      <c r="F50" s="62"/>
      <c r="G50" s="70"/>
    </row>
    <row r="51" spans="1:7" ht="12.75">
      <c r="A51" s="72" t="s">
        <v>336</v>
      </c>
      <c r="B51" s="62">
        <v>26540</v>
      </c>
      <c r="C51" s="70">
        <f t="shared" si="6"/>
        <v>43.5331747724104</v>
      </c>
      <c r="E51" s="64" t="s">
        <v>173</v>
      </c>
      <c r="F51" s="62"/>
      <c r="G51" s="70"/>
    </row>
    <row r="52" spans="1:7" ht="12.75">
      <c r="A52" s="72" t="s">
        <v>337</v>
      </c>
      <c r="B52" s="62">
        <v>18830</v>
      </c>
      <c r="C52" s="70">
        <f t="shared" si="6"/>
        <v>30.886574263921922</v>
      </c>
      <c r="E52" s="64" t="s">
        <v>192</v>
      </c>
      <c r="F52" s="67">
        <v>500</v>
      </c>
      <c r="G52" s="63">
        <f>F52*100/F52</f>
        <v>100</v>
      </c>
    </row>
    <row r="53" spans="1:7" ht="12.75">
      <c r="A53" s="72" t="s">
        <v>338</v>
      </c>
      <c r="B53" s="62">
        <v>7760</v>
      </c>
      <c r="C53" s="70">
        <f t="shared" si="6"/>
        <v>12.728614778971542</v>
      </c>
      <c r="E53" s="45" t="s">
        <v>174</v>
      </c>
      <c r="F53" s="62">
        <v>140</v>
      </c>
      <c r="G53" s="70">
        <f>F53*100/F52</f>
        <v>28</v>
      </c>
    </row>
    <row r="54" spans="1:7" ht="12.75">
      <c r="A54" s="72" t="s">
        <v>158</v>
      </c>
      <c r="B54" s="62">
        <v>6420</v>
      </c>
      <c r="C54" s="70">
        <f t="shared" si="6"/>
        <v>10.530632330025425</v>
      </c>
      <c r="F54" s="62"/>
      <c r="G54" s="70"/>
    </row>
    <row r="55" spans="1:7" ht="12.75">
      <c r="A55" s="72" t="s">
        <v>339</v>
      </c>
      <c r="B55" s="62">
        <v>1440</v>
      </c>
      <c r="C55" s="70">
        <f t="shared" si="6"/>
        <v>2.362010989912245</v>
      </c>
      <c r="E55" s="64" t="s">
        <v>177</v>
      </c>
      <c r="F55" s="62"/>
      <c r="G55" s="70"/>
    </row>
    <row r="56" spans="1:7" ht="12.75">
      <c r="A56" s="72" t="s">
        <v>159</v>
      </c>
      <c r="B56" s="62">
        <v>130</v>
      </c>
      <c r="C56" s="70">
        <f t="shared" si="6"/>
        <v>0.21323710325596654</v>
      </c>
      <c r="E56" s="64" t="s">
        <v>178</v>
      </c>
      <c r="F56" s="62"/>
      <c r="G56" s="70"/>
    </row>
    <row r="57" spans="1:7" ht="12.75">
      <c r="A57" s="72" t="s">
        <v>340</v>
      </c>
      <c r="B57" s="62">
        <v>5090</v>
      </c>
      <c r="C57" s="70">
        <f t="shared" si="6"/>
        <v>8.34905273517592</v>
      </c>
      <c r="E57" s="64" t="s">
        <v>179</v>
      </c>
      <c r="F57" s="67">
        <v>11110</v>
      </c>
      <c r="G57" s="63">
        <f aca="true" t="shared" si="7" ref="G57:G62">F57*100/F$57</f>
        <v>100</v>
      </c>
    </row>
    <row r="58" spans="1:7" ht="12.75">
      <c r="A58" s="72" t="s">
        <v>160</v>
      </c>
      <c r="B58" s="62">
        <v>1670</v>
      </c>
      <c r="C58" s="70">
        <f t="shared" si="6"/>
        <v>2.7392766341343395</v>
      </c>
      <c r="E58" s="45" t="s">
        <v>20</v>
      </c>
      <c r="F58" s="62">
        <v>545</v>
      </c>
      <c r="G58" s="70">
        <f t="shared" si="7"/>
        <v>4.905490549054906</v>
      </c>
    </row>
    <row r="59" spans="1:7" ht="12.75">
      <c r="A59" s="72" t="s">
        <v>341</v>
      </c>
      <c r="B59" s="62">
        <v>1310</v>
      </c>
      <c r="C59" s="70">
        <f t="shared" si="6"/>
        <v>2.148773886656278</v>
      </c>
      <c r="E59" s="45" t="s">
        <v>21</v>
      </c>
      <c r="F59" s="62">
        <v>420</v>
      </c>
      <c r="G59" s="70">
        <f t="shared" si="7"/>
        <v>3.7803780378037803</v>
      </c>
    </row>
    <row r="60" spans="1:7" ht="12.75">
      <c r="A60" s="72" t="s">
        <v>161</v>
      </c>
      <c r="B60" s="62">
        <v>210</v>
      </c>
      <c r="C60" s="70">
        <f t="shared" si="6"/>
        <v>0.34445993602886904</v>
      </c>
      <c r="E60" s="45" t="s">
        <v>180</v>
      </c>
      <c r="F60" s="62">
        <v>3535</v>
      </c>
      <c r="G60" s="70">
        <f t="shared" si="7"/>
        <v>31.818181818181817</v>
      </c>
    </row>
    <row r="61" spans="1:7" ht="12.75">
      <c r="A61" s="72" t="s">
        <v>162</v>
      </c>
      <c r="B61" s="62">
        <v>1110</v>
      </c>
      <c r="C61" s="70">
        <f>B61*100/B$10</f>
        <v>1.820716804724022</v>
      </c>
      <c r="E61" s="45" t="s">
        <v>22</v>
      </c>
      <c r="F61" s="62">
        <v>1625</v>
      </c>
      <c r="G61" s="70">
        <f t="shared" si="7"/>
        <v>14.626462646264626</v>
      </c>
    </row>
    <row r="62" spans="1:7" ht="12.75">
      <c r="A62" s="72"/>
      <c r="B62" s="62"/>
      <c r="C62" s="70"/>
      <c r="E62" s="45" t="s">
        <v>181</v>
      </c>
      <c r="F62" s="62">
        <v>4985</v>
      </c>
      <c r="G62" s="70">
        <f t="shared" si="7"/>
        <v>44.86948694869487</v>
      </c>
    </row>
    <row r="63" spans="1:7" ht="12.75">
      <c r="A63" s="77" t="s">
        <v>163</v>
      </c>
      <c r="B63" s="62"/>
      <c r="C63" s="70"/>
      <c r="F63" s="62"/>
      <c r="G63" s="70"/>
    </row>
    <row r="64" spans="1:7" ht="14.25">
      <c r="A64" s="71" t="s">
        <v>306</v>
      </c>
      <c r="B64" s="67">
        <v>26545</v>
      </c>
      <c r="C64" s="63">
        <f aca="true" t="shared" si="8" ref="C64:C73">B64*100/B$64</f>
        <v>100</v>
      </c>
      <c r="E64" s="64" t="s">
        <v>182</v>
      </c>
      <c r="F64" s="62"/>
      <c r="G64" s="70"/>
    </row>
    <row r="65" spans="1:7" ht="12.75">
      <c r="A65" s="72" t="s">
        <v>164</v>
      </c>
      <c r="B65" s="62">
        <v>15650</v>
      </c>
      <c r="C65" s="70">
        <f t="shared" si="8"/>
        <v>58.9564889809757</v>
      </c>
      <c r="E65" s="64" t="s">
        <v>193</v>
      </c>
      <c r="F65" s="67">
        <v>49795</v>
      </c>
      <c r="G65" s="63">
        <f>F65*100/F$65</f>
        <v>100</v>
      </c>
    </row>
    <row r="66" spans="1:7" ht="12.75">
      <c r="A66" s="72" t="s">
        <v>165</v>
      </c>
      <c r="B66" s="62">
        <v>7930</v>
      </c>
      <c r="C66" s="70">
        <f t="shared" si="8"/>
        <v>29.873799208890564</v>
      </c>
      <c r="E66" s="45" t="s">
        <v>23</v>
      </c>
      <c r="F66" s="62">
        <v>815</v>
      </c>
      <c r="G66" s="70">
        <f aca="true" t="shared" si="9" ref="G66:G72">F66*100/F$65</f>
        <v>1.6367105131037252</v>
      </c>
    </row>
    <row r="67" spans="1:7" ht="12.75">
      <c r="A67" s="72" t="s">
        <v>166</v>
      </c>
      <c r="B67" s="62">
        <v>13440</v>
      </c>
      <c r="C67" s="70">
        <f t="shared" si="8"/>
        <v>50.631003955547186</v>
      </c>
      <c r="E67" s="45" t="s">
        <v>183</v>
      </c>
      <c r="F67" s="62">
        <v>4040</v>
      </c>
      <c r="G67" s="70">
        <f t="shared" si="9"/>
        <v>8.113264383974295</v>
      </c>
    </row>
    <row r="68" spans="1:7" ht="12.75">
      <c r="A68" s="72" t="s">
        <v>165</v>
      </c>
      <c r="B68" s="62">
        <v>6955</v>
      </c>
      <c r="C68" s="70">
        <f t="shared" si="8"/>
        <v>26.200791109436807</v>
      </c>
      <c r="E68" s="45" t="s">
        <v>184</v>
      </c>
      <c r="F68" s="62">
        <v>9290</v>
      </c>
      <c r="G68" s="70">
        <f t="shared" si="9"/>
        <v>18.65649161562406</v>
      </c>
    </row>
    <row r="69" spans="1:7" ht="12.75">
      <c r="A69" s="72" t="s">
        <v>167</v>
      </c>
      <c r="B69" s="62">
        <v>1650</v>
      </c>
      <c r="C69" s="70">
        <f t="shared" si="8"/>
        <v>6.215859860614052</v>
      </c>
      <c r="E69" s="45" t="s">
        <v>24</v>
      </c>
      <c r="F69" s="62">
        <v>9015</v>
      </c>
      <c r="G69" s="70">
        <f t="shared" si="9"/>
        <v>18.104227332061452</v>
      </c>
    </row>
    <row r="70" spans="1:7" ht="12.75">
      <c r="A70" s="72" t="s">
        <v>165</v>
      </c>
      <c r="B70" s="62">
        <v>710</v>
      </c>
      <c r="C70" s="70">
        <f t="shared" si="8"/>
        <v>2.674703333961198</v>
      </c>
      <c r="E70" s="45" t="s">
        <v>25</v>
      </c>
      <c r="F70" s="62">
        <v>3555</v>
      </c>
      <c r="G70" s="70">
        <f t="shared" si="9"/>
        <v>7.139271011145698</v>
      </c>
    </row>
    <row r="71" spans="1:7" ht="12.75">
      <c r="A71" s="72" t="s">
        <v>168</v>
      </c>
      <c r="B71" s="62">
        <v>10895</v>
      </c>
      <c r="C71" s="70">
        <f t="shared" si="8"/>
        <v>41.0435110190243</v>
      </c>
      <c r="E71" s="45" t="s">
        <v>26</v>
      </c>
      <c r="F71" s="62">
        <v>12950</v>
      </c>
      <c r="G71" s="70">
        <f t="shared" si="9"/>
        <v>26.00662717140275</v>
      </c>
    </row>
    <row r="72" spans="1:7" ht="12.75">
      <c r="A72" s="72" t="s">
        <v>169</v>
      </c>
      <c r="B72" s="62">
        <v>8865</v>
      </c>
      <c r="C72" s="70">
        <f t="shared" si="8"/>
        <v>33.39611979657186</v>
      </c>
      <c r="E72" s="45" t="s">
        <v>185</v>
      </c>
      <c r="F72" s="62">
        <v>10125</v>
      </c>
      <c r="G72" s="70">
        <f t="shared" si="9"/>
        <v>20.333366803895974</v>
      </c>
    </row>
    <row r="73" spans="1:7" ht="12.75">
      <c r="A73" s="72" t="s">
        <v>170</v>
      </c>
      <c r="B73" s="62">
        <v>2655</v>
      </c>
      <c r="C73" s="70">
        <f t="shared" si="8"/>
        <v>10.001883593897157</v>
      </c>
      <c r="F73" s="62"/>
      <c r="G73" s="70"/>
    </row>
    <row r="74" spans="1:7" ht="12.75">
      <c r="A74" s="69"/>
      <c r="B74" s="78"/>
      <c r="C74" s="66"/>
      <c r="E74" s="45" t="s">
        <v>186</v>
      </c>
      <c r="F74" s="78" t="s">
        <v>195</v>
      </c>
      <c r="G74" s="79">
        <f>SUM(F68:F72)*100/F65</f>
        <v>90.23998393412994</v>
      </c>
    </row>
    <row r="75" spans="1:7" ht="12.75">
      <c r="A75" s="61" t="s">
        <v>188</v>
      </c>
      <c r="B75" s="62"/>
      <c r="C75" s="70"/>
      <c r="E75" s="45" t="s">
        <v>187</v>
      </c>
      <c r="F75" s="78" t="s">
        <v>195</v>
      </c>
      <c r="G75" s="79">
        <f>(F71+F72)*100/F65</f>
        <v>46.339993975298725</v>
      </c>
    </row>
    <row r="76" spans="1:7" ht="12.75">
      <c r="A76" s="61" t="s">
        <v>194</v>
      </c>
      <c r="B76" s="67">
        <v>59770</v>
      </c>
      <c r="C76" s="63">
        <f>B76*100/B$37</f>
        <v>100</v>
      </c>
      <c r="F76" s="62"/>
      <c r="G76" s="70"/>
    </row>
    <row r="77" spans="1:7" ht="12.75">
      <c r="A77" s="69" t="s">
        <v>342</v>
      </c>
      <c r="B77" s="62">
        <v>21065</v>
      </c>
      <c r="C77" s="70">
        <f aca="true" t="shared" si="10" ref="C77:C83">B77*100/B$37</f>
        <v>35.24343316044838</v>
      </c>
      <c r="E77" s="80" t="s">
        <v>221</v>
      </c>
      <c r="F77" s="62"/>
      <c r="G77" s="70"/>
    </row>
    <row r="78" spans="1:7" ht="12.75">
      <c r="A78" s="69" t="s">
        <v>189</v>
      </c>
      <c r="B78" s="62">
        <v>19080</v>
      </c>
      <c r="C78" s="70">
        <f t="shared" si="10"/>
        <v>31.922369081479</v>
      </c>
      <c r="E78" s="80" t="s">
        <v>249</v>
      </c>
      <c r="F78" s="67">
        <v>54070</v>
      </c>
      <c r="G78" s="63">
        <f>F78*100/F$78</f>
        <v>100</v>
      </c>
    </row>
    <row r="79" spans="1:7" ht="12.75">
      <c r="A79" s="69" t="s">
        <v>343</v>
      </c>
      <c r="B79" s="62">
        <v>9715</v>
      </c>
      <c r="C79" s="70">
        <f t="shared" si="10"/>
        <v>16.25397356533378</v>
      </c>
      <c r="E79" s="81" t="s">
        <v>27</v>
      </c>
      <c r="F79" s="62">
        <v>1660</v>
      </c>
      <c r="G79" s="70">
        <f>F79*100/F$78</f>
        <v>3.0700943221749584</v>
      </c>
    </row>
    <row r="80" spans="1:7" ht="12.75">
      <c r="A80" s="69" t="s">
        <v>344</v>
      </c>
      <c r="B80" s="62">
        <v>9370</v>
      </c>
      <c r="C80" s="70">
        <f t="shared" si="10"/>
        <v>15.676760916847917</v>
      </c>
      <c r="E80" s="81"/>
      <c r="F80" s="62"/>
      <c r="G80" s="70"/>
    </row>
    <row r="81" spans="1:7" ht="12.75">
      <c r="A81" s="69" t="s">
        <v>345</v>
      </c>
      <c r="B81" s="62">
        <v>3825</v>
      </c>
      <c r="C81" s="70">
        <f t="shared" si="10"/>
        <v>6.399531537560649</v>
      </c>
      <c r="E81" s="81"/>
      <c r="F81" s="62"/>
      <c r="G81" s="70"/>
    </row>
    <row r="82" spans="1:7" ht="12.75">
      <c r="A82" s="69" t="s">
        <v>346</v>
      </c>
      <c r="B82" s="62">
        <v>5540</v>
      </c>
      <c r="C82" s="70">
        <f t="shared" si="10"/>
        <v>9.268863978584575</v>
      </c>
      <c r="E82" s="81"/>
      <c r="F82" s="62"/>
      <c r="G82" s="70"/>
    </row>
    <row r="83" spans="1:7" ht="13.5" thickBot="1">
      <c r="A83" s="82" t="s">
        <v>347</v>
      </c>
      <c r="B83" s="83">
        <v>19625</v>
      </c>
      <c r="C83" s="84">
        <f t="shared" si="10"/>
        <v>32.83419775807261</v>
      </c>
      <c r="D83" s="85"/>
      <c r="E83" s="86"/>
      <c r="F83" s="83"/>
      <c r="G83" s="84"/>
    </row>
    <row r="84" ht="13.5" thickTop="1">
      <c r="A84" s="89" t="s">
        <v>362</v>
      </c>
    </row>
    <row r="85" ht="12.75">
      <c r="A85" s="87" t="s">
        <v>196</v>
      </c>
    </row>
    <row r="86" ht="12.75">
      <c r="A86" s="45" t="s">
        <v>197</v>
      </c>
    </row>
    <row r="87" ht="12.75">
      <c r="A87" s="45" t="s">
        <v>295</v>
      </c>
    </row>
    <row r="88" ht="14.25">
      <c r="A88" s="88" t="s">
        <v>358</v>
      </c>
    </row>
    <row r="89" ht="14.25">
      <c r="A89" s="88" t="s">
        <v>128</v>
      </c>
    </row>
    <row r="90" ht="14.25">
      <c r="A90" s="88" t="s">
        <v>360</v>
      </c>
    </row>
    <row r="91" ht="12.75">
      <c r="A91" s="45" t="s">
        <v>198</v>
      </c>
    </row>
  </sheetData>
  <printOptions/>
  <pageMargins left="0.65" right="0.75" top="0.28" bottom="0.48" header="0.25" footer="0.5"/>
  <pageSetup fitToHeight="1" fitToWidth="1"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45" customWidth="1"/>
    <col min="2" max="2" width="12.8515625" style="45" customWidth="1"/>
    <col min="3" max="3" width="8.57421875" style="45" customWidth="1"/>
    <col min="4" max="4" width="0.71875" style="45" customWidth="1"/>
    <col min="5" max="5" width="45.7109375" style="45" customWidth="1"/>
    <col min="6" max="6" width="12.8515625" style="45" customWidth="1"/>
    <col min="7" max="7" width="8.421875" style="45" customWidth="1"/>
    <col min="8" max="16384" width="9.140625" style="45" customWidth="1"/>
  </cols>
  <sheetData>
    <row r="1" ht="3" customHeight="1">
      <c r="A1" s="89" t="s">
        <v>363</v>
      </c>
    </row>
    <row r="2" ht="15.75">
      <c r="A2" s="44" t="s">
        <v>313</v>
      </c>
    </row>
    <row r="3" ht="14.25">
      <c r="A3" s="46" t="s">
        <v>361</v>
      </c>
    </row>
    <row r="4" ht="12.75">
      <c r="A4" s="45" t="s">
        <v>305</v>
      </c>
    </row>
    <row r="6" ht="13.5" thickBot="1">
      <c r="A6" s="47" t="s">
        <v>356</v>
      </c>
    </row>
    <row r="7" spans="1:7" ht="13.5" thickTop="1">
      <c r="A7" s="48"/>
      <c r="B7" s="49"/>
      <c r="C7" s="50"/>
      <c r="D7" s="51"/>
      <c r="E7" s="52"/>
      <c r="F7" s="49"/>
      <c r="G7" s="50"/>
    </row>
    <row r="8" spans="1:7" ht="12.75">
      <c r="A8" s="53" t="s">
        <v>135</v>
      </c>
      <c r="B8" s="54" t="s">
        <v>136</v>
      </c>
      <c r="C8" s="55" t="s">
        <v>137</v>
      </c>
      <c r="D8" s="56"/>
      <c r="E8" s="57" t="s">
        <v>135</v>
      </c>
      <c r="F8" s="54" t="s">
        <v>136</v>
      </c>
      <c r="G8" s="55" t="s">
        <v>137</v>
      </c>
    </row>
    <row r="9" spans="1:7" ht="12.75">
      <c r="A9" s="58"/>
      <c r="B9" s="59"/>
      <c r="C9" s="91"/>
      <c r="F9" s="92"/>
      <c r="G9" s="91"/>
    </row>
    <row r="10" spans="1:7" ht="12.75">
      <c r="A10" s="93" t="s">
        <v>199</v>
      </c>
      <c r="B10" s="65"/>
      <c r="C10" s="70"/>
      <c r="E10" s="64" t="s">
        <v>220</v>
      </c>
      <c r="F10" s="62"/>
      <c r="G10" s="70"/>
    </row>
    <row r="11" spans="1:7" ht="12.75">
      <c r="A11" s="93" t="s">
        <v>241</v>
      </c>
      <c r="B11" s="67">
        <v>55040</v>
      </c>
      <c r="C11" s="63">
        <f>B11*100/B$11</f>
        <v>100</v>
      </c>
      <c r="E11" s="64" t="s">
        <v>248</v>
      </c>
      <c r="F11" s="67">
        <v>34985</v>
      </c>
      <c r="G11" s="63">
        <f>F11*100/F$11</f>
        <v>100</v>
      </c>
    </row>
    <row r="12" spans="1:7" ht="12.75">
      <c r="A12" s="94" t="s">
        <v>28</v>
      </c>
      <c r="B12" s="62">
        <v>36910</v>
      </c>
      <c r="C12" s="70">
        <f>B12*100/B$11</f>
        <v>67.06031976744185</v>
      </c>
      <c r="E12" s="46" t="s">
        <v>54</v>
      </c>
      <c r="F12" s="95">
        <v>22115</v>
      </c>
      <c r="G12" s="96">
        <f aca="true" t="shared" si="0" ref="G12:G17">F12*100/F$11</f>
        <v>63.212805488066316</v>
      </c>
    </row>
    <row r="13" spans="1:7" ht="12.75">
      <c r="A13" s="94" t="s">
        <v>200</v>
      </c>
      <c r="B13" s="62">
        <v>36715</v>
      </c>
      <c r="C13" s="70">
        <f>B13*100/B$11</f>
        <v>66.70603197674419</v>
      </c>
      <c r="E13" s="45" t="s">
        <v>55</v>
      </c>
      <c r="F13" s="62">
        <v>3570</v>
      </c>
      <c r="G13" s="70">
        <f t="shared" si="0"/>
        <v>10.204373302844076</v>
      </c>
    </row>
    <row r="14" spans="1:7" ht="12.75">
      <c r="A14" s="94" t="s">
        <v>29</v>
      </c>
      <c r="B14" s="62">
        <v>35660</v>
      </c>
      <c r="C14" s="70">
        <f>B14*100/B$11</f>
        <v>64.78924418604652</v>
      </c>
      <c r="E14" s="46" t="s">
        <v>287</v>
      </c>
      <c r="F14" s="95">
        <v>3600</v>
      </c>
      <c r="G14" s="96">
        <f t="shared" si="0"/>
        <v>10.29012433900243</v>
      </c>
    </row>
    <row r="15" spans="1:7" ht="12.75">
      <c r="A15" s="94" t="s">
        <v>30</v>
      </c>
      <c r="B15" s="62">
        <v>1050</v>
      </c>
      <c r="C15" s="70">
        <f>B15*100/B$11</f>
        <v>1.907703488372093</v>
      </c>
      <c r="E15" s="45" t="s">
        <v>56</v>
      </c>
      <c r="F15" s="62">
        <v>2430</v>
      </c>
      <c r="G15" s="70">
        <f t="shared" si="0"/>
        <v>6.94583392882664</v>
      </c>
    </row>
    <row r="16" spans="1:7" ht="12.75">
      <c r="A16" s="94" t="s">
        <v>201</v>
      </c>
      <c r="B16" s="62" t="s">
        <v>195</v>
      </c>
      <c r="C16" s="70">
        <f>B15*100/B13</f>
        <v>2.8598665395614873</v>
      </c>
      <c r="E16" s="45" t="s">
        <v>57</v>
      </c>
      <c r="F16" s="62">
        <v>855</v>
      </c>
      <c r="G16" s="70">
        <f t="shared" si="0"/>
        <v>2.443904530513077</v>
      </c>
    </row>
    <row r="17" spans="1:7" ht="12.75">
      <c r="A17" s="94" t="s">
        <v>31</v>
      </c>
      <c r="B17" s="62">
        <v>200</v>
      </c>
      <c r="C17" s="70">
        <f>B17*100/B$11</f>
        <v>0.3633720930232558</v>
      </c>
      <c r="E17" s="45" t="s">
        <v>58</v>
      </c>
      <c r="F17" s="62">
        <v>2410</v>
      </c>
      <c r="G17" s="70">
        <f t="shared" si="0"/>
        <v>6.888666571387738</v>
      </c>
    </row>
    <row r="18" spans="1:7" ht="12.75">
      <c r="A18" s="94" t="s">
        <v>32</v>
      </c>
      <c r="B18" s="62">
        <v>18130</v>
      </c>
      <c r="C18" s="70">
        <f>B18*100/B$11</f>
        <v>32.93968023255814</v>
      </c>
      <c r="E18" s="45" t="s">
        <v>302</v>
      </c>
      <c r="F18" s="73">
        <v>25.9</v>
      </c>
      <c r="G18" s="70" t="s">
        <v>195</v>
      </c>
    </row>
    <row r="19" spans="1:7" ht="12.75">
      <c r="A19" s="94"/>
      <c r="B19" s="62"/>
      <c r="C19" s="70"/>
      <c r="F19" s="62"/>
      <c r="G19" s="70"/>
    </row>
    <row r="20" spans="1:7" ht="12.75">
      <c r="A20" s="93" t="s">
        <v>242</v>
      </c>
      <c r="B20" s="67">
        <v>30870</v>
      </c>
      <c r="C20" s="63">
        <f>B20*100/B$20</f>
        <v>100</v>
      </c>
      <c r="E20" s="64" t="s">
        <v>224</v>
      </c>
      <c r="F20" s="67"/>
      <c r="G20" s="63"/>
    </row>
    <row r="21" spans="1:7" ht="14.25">
      <c r="A21" s="94" t="s">
        <v>33</v>
      </c>
      <c r="B21" s="62">
        <v>16330</v>
      </c>
      <c r="C21" s="70">
        <f>B21*100/B$20</f>
        <v>52.899254940071266</v>
      </c>
      <c r="E21" s="64" t="s">
        <v>314</v>
      </c>
      <c r="F21" s="67">
        <v>26545</v>
      </c>
      <c r="G21" s="63">
        <f>F21*100/F$21</f>
        <v>100</v>
      </c>
    </row>
    <row r="22" spans="1:7" ht="12.75">
      <c r="A22" s="94" t="s">
        <v>200</v>
      </c>
      <c r="B22" s="62">
        <v>16320</v>
      </c>
      <c r="C22" s="70">
        <f>B22*100/B$20</f>
        <v>52.86686103012634</v>
      </c>
      <c r="E22" s="45" t="s">
        <v>225</v>
      </c>
      <c r="F22" s="62">
        <v>1760</v>
      </c>
      <c r="G22" s="70">
        <f aca="true" t="shared" si="1" ref="G22:G31">F22*100/F$21</f>
        <v>6.630250517988322</v>
      </c>
    </row>
    <row r="23" spans="1:7" ht="12.75">
      <c r="A23" s="94" t="s">
        <v>34</v>
      </c>
      <c r="B23" s="62">
        <v>15785</v>
      </c>
      <c r="C23" s="70">
        <f>B23*100/B$20</f>
        <v>51.13378684807256</v>
      </c>
      <c r="E23" s="45" t="s">
        <v>226</v>
      </c>
      <c r="F23" s="62">
        <v>1130</v>
      </c>
      <c r="G23" s="70">
        <f t="shared" si="1"/>
        <v>4.256922207572048</v>
      </c>
    </row>
    <row r="24" spans="1:7" ht="12.75">
      <c r="A24" s="94"/>
      <c r="B24" s="62"/>
      <c r="C24" s="70"/>
      <c r="E24" s="45" t="s">
        <v>227</v>
      </c>
      <c r="F24" s="62">
        <v>2290</v>
      </c>
      <c r="G24" s="70">
        <f t="shared" si="1"/>
        <v>8.626860048973441</v>
      </c>
    </row>
    <row r="25" spans="1:7" ht="12.75">
      <c r="A25" s="93" t="s">
        <v>243</v>
      </c>
      <c r="B25" s="67">
        <v>1595</v>
      </c>
      <c r="C25" s="63">
        <f>B25*100/B$25</f>
        <v>100</v>
      </c>
      <c r="E25" s="45" t="s">
        <v>228</v>
      </c>
      <c r="F25" s="62">
        <v>2285</v>
      </c>
      <c r="G25" s="70">
        <f t="shared" si="1"/>
        <v>8.608024110001883</v>
      </c>
    </row>
    <row r="26" spans="1:7" ht="12.75">
      <c r="A26" s="94" t="s">
        <v>35</v>
      </c>
      <c r="B26" s="62">
        <v>320</v>
      </c>
      <c r="C26" s="70">
        <f>B26*100/B$25</f>
        <v>20.062695924764892</v>
      </c>
      <c r="E26" s="45" t="s">
        <v>229</v>
      </c>
      <c r="F26" s="62">
        <v>3375</v>
      </c>
      <c r="G26" s="70">
        <f t="shared" si="1"/>
        <v>12.71425880580147</v>
      </c>
    </row>
    <row r="27" spans="1:7" ht="12.75">
      <c r="A27" s="94"/>
      <c r="B27" s="62"/>
      <c r="C27" s="70"/>
      <c r="E27" s="45" t="s">
        <v>230</v>
      </c>
      <c r="F27" s="62">
        <v>5150</v>
      </c>
      <c r="G27" s="70">
        <f t="shared" si="1"/>
        <v>19.401017140704464</v>
      </c>
    </row>
    <row r="28" spans="1:7" ht="12.75">
      <c r="A28" s="93" t="s">
        <v>202</v>
      </c>
      <c r="B28" s="62"/>
      <c r="C28" s="70"/>
      <c r="E28" s="45" t="s">
        <v>231</v>
      </c>
      <c r="F28" s="62">
        <v>3290</v>
      </c>
      <c r="G28" s="70">
        <f t="shared" si="1"/>
        <v>12.394047843284987</v>
      </c>
    </row>
    <row r="29" spans="1:7" ht="12.75">
      <c r="A29" s="93" t="s">
        <v>244</v>
      </c>
      <c r="B29" s="67">
        <v>35660</v>
      </c>
      <c r="C29" s="63">
        <f>B29*100/B$29</f>
        <v>100</v>
      </c>
      <c r="E29" s="45" t="s">
        <v>232</v>
      </c>
      <c r="F29" s="62">
        <v>3505</v>
      </c>
      <c r="G29" s="70">
        <f t="shared" si="1"/>
        <v>13.20399321906197</v>
      </c>
    </row>
    <row r="30" spans="1:7" ht="12.75">
      <c r="A30" s="93" t="s">
        <v>203</v>
      </c>
      <c r="B30" s="62"/>
      <c r="C30" s="70"/>
      <c r="E30" s="45" t="s">
        <v>233</v>
      </c>
      <c r="F30" s="62">
        <v>1395</v>
      </c>
      <c r="G30" s="70">
        <f t="shared" si="1"/>
        <v>5.255226973064607</v>
      </c>
    </row>
    <row r="31" spans="1:7" ht="12.75">
      <c r="A31" s="94" t="s">
        <v>204</v>
      </c>
      <c r="B31" s="62">
        <v>21530</v>
      </c>
      <c r="C31" s="70">
        <f>B31*100/B$29</f>
        <v>60.375771172181715</v>
      </c>
      <c r="E31" s="45" t="s">
        <v>234</v>
      </c>
      <c r="F31" s="62">
        <v>2360</v>
      </c>
      <c r="G31" s="70">
        <f t="shared" si="1"/>
        <v>8.89056319457525</v>
      </c>
    </row>
    <row r="32" spans="1:7" ht="12.75">
      <c r="A32" s="94" t="s">
        <v>205</v>
      </c>
      <c r="B32" s="62">
        <v>3195</v>
      </c>
      <c r="C32" s="70">
        <f>B32*100/B$29</f>
        <v>8.95961862030286</v>
      </c>
      <c r="E32" s="45" t="s">
        <v>132</v>
      </c>
      <c r="F32" s="62">
        <v>60865</v>
      </c>
      <c r="G32" s="70" t="s">
        <v>195</v>
      </c>
    </row>
    <row r="33" spans="1:7" ht="12.75">
      <c r="A33" s="94" t="s">
        <v>206</v>
      </c>
      <c r="B33" s="62">
        <v>7435</v>
      </c>
      <c r="C33" s="70">
        <f>B33*100/B$29</f>
        <v>20.849691531127313</v>
      </c>
      <c r="F33" s="62"/>
      <c r="G33" s="70"/>
    </row>
    <row r="34" spans="1:7" ht="12.75">
      <c r="A34" s="94" t="s">
        <v>36</v>
      </c>
      <c r="B34" s="62">
        <v>160</v>
      </c>
      <c r="C34" s="70">
        <f>B34*100/B$29</f>
        <v>0.448681996634885</v>
      </c>
      <c r="E34" s="45" t="s">
        <v>59</v>
      </c>
      <c r="F34" s="62">
        <v>22640</v>
      </c>
      <c r="G34" s="70">
        <f>F34*100/F$21</f>
        <v>85.28913166321341</v>
      </c>
    </row>
    <row r="35" spans="1:7" ht="12.75">
      <c r="A35" s="94" t="s">
        <v>207</v>
      </c>
      <c r="B35" s="62"/>
      <c r="C35" s="70"/>
      <c r="E35" s="45" t="s">
        <v>296</v>
      </c>
      <c r="F35" s="62">
        <v>94791</v>
      </c>
      <c r="G35" s="70" t="s">
        <v>195</v>
      </c>
    </row>
    <row r="36" spans="1:7" ht="12.75">
      <c r="A36" s="94" t="s">
        <v>208</v>
      </c>
      <c r="B36" s="62">
        <v>1655</v>
      </c>
      <c r="C36" s="70">
        <f>B36*100/B$29</f>
        <v>4.641054402692092</v>
      </c>
      <c r="E36" s="45" t="s">
        <v>130</v>
      </c>
      <c r="F36" s="62">
        <v>4485</v>
      </c>
      <c r="G36" s="70">
        <f>F36*100/F$21</f>
        <v>16.895837257487287</v>
      </c>
    </row>
    <row r="37" spans="1:7" ht="12.75">
      <c r="A37" s="94" t="s">
        <v>209</v>
      </c>
      <c r="B37" s="62"/>
      <c r="C37" s="70"/>
      <c r="E37" s="45" t="s">
        <v>297</v>
      </c>
      <c r="F37" s="62">
        <v>11288</v>
      </c>
      <c r="G37" s="70" t="s">
        <v>195</v>
      </c>
    </row>
    <row r="38" spans="1:7" ht="12.75">
      <c r="A38" s="94" t="s">
        <v>37</v>
      </c>
      <c r="B38" s="62">
        <v>1685</v>
      </c>
      <c r="C38" s="70">
        <f>B38*100/B$29</f>
        <v>4.725182277061133</v>
      </c>
      <c r="E38" s="45" t="s">
        <v>131</v>
      </c>
      <c r="F38" s="62">
        <v>395</v>
      </c>
      <c r="G38" s="70">
        <f>F38*100/F$21</f>
        <v>1.488039178753061</v>
      </c>
    </row>
    <row r="39" spans="1:7" ht="12.75">
      <c r="A39" s="94"/>
      <c r="B39" s="62"/>
      <c r="C39" s="70"/>
      <c r="E39" s="45" t="s">
        <v>298</v>
      </c>
      <c r="F39" s="62">
        <v>5532</v>
      </c>
      <c r="G39" s="70" t="s">
        <v>195</v>
      </c>
    </row>
    <row r="40" spans="1:7" ht="12.75">
      <c r="A40" s="93" t="s">
        <v>210</v>
      </c>
      <c r="B40" s="62"/>
      <c r="C40" s="70"/>
      <c r="E40" s="45" t="s">
        <v>235</v>
      </c>
      <c r="F40" s="62">
        <v>265</v>
      </c>
      <c r="G40" s="70">
        <f>F40*100/F$21</f>
        <v>0.9983047654925598</v>
      </c>
    </row>
    <row r="41" spans="1:7" ht="12.75">
      <c r="A41" s="94" t="s">
        <v>211</v>
      </c>
      <c r="B41" s="62">
        <v>580</v>
      </c>
      <c r="C41" s="70">
        <f aca="true" t="shared" si="2" ref="C41:C47">B41*100/B$29</f>
        <v>1.6264722378014582</v>
      </c>
      <c r="E41" s="45" t="s">
        <v>299</v>
      </c>
      <c r="F41" s="62">
        <v>3929</v>
      </c>
      <c r="G41" s="70" t="s">
        <v>195</v>
      </c>
    </row>
    <row r="42" spans="1:7" ht="12.75">
      <c r="A42" s="94" t="s">
        <v>38</v>
      </c>
      <c r="B42" s="62">
        <v>1435</v>
      </c>
      <c r="C42" s="70">
        <f t="shared" si="2"/>
        <v>4.024116657319125</v>
      </c>
      <c r="E42" s="45" t="s">
        <v>236</v>
      </c>
      <c r="F42" s="62">
        <v>3190</v>
      </c>
      <c r="G42" s="70">
        <f>F42*100/F$21</f>
        <v>12.017329063853833</v>
      </c>
    </row>
    <row r="43" spans="1:7" ht="12.75">
      <c r="A43" s="94" t="s">
        <v>39</v>
      </c>
      <c r="B43" s="62">
        <v>3505</v>
      </c>
      <c r="C43" s="70">
        <f t="shared" si="2"/>
        <v>9.82893998878295</v>
      </c>
      <c r="E43" s="45" t="s">
        <v>300</v>
      </c>
      <c r="F43" s="62">
        <v>22805</v>
      </c>
      <c r="G43" s="70" t="s">
        <v>195</v>
      </c>
    </row>
    <row r="44" spans="1:7" ht="12.75">
      <c r="A44" s="94" t="s">
        <v>40</v>
      </c>
      <c r="B44" s="62">
        <v>1145</v>
      </c>
      <c r="C44" s="70">
        <f t="shared" si="2"/>
        <v>3.210880538418396</v>
      </c>
      <c r="F44" s="62"/>
      <c r="G44" s="70"/>
    </row>
    <row r="45" spans="1:7" ht="14.25">
      <c r="A45" s="94" t="s">
        <v>41</v>
      </c>
      <c r="B45" s="62">
        <v>2680</v>
      </c>
      <c r="C45" s="70">
        <f t="shared" si="2"/>
        <v>7.515423443634324</v>
      </c>
      <c r="E45" s="64" t="s">
        <v>315</v>
      </c>
      <c r="F45" s="67">
        <v>15650</v>
      </c>
      <c r="G45" s="63">
        <f>F45*100/F$45</f>
        <v>100</v>
      </c>
    </row>
    <row r="46" spans="1:7" ht="12.75">
      <c r="A46" s="94" t="s">
        <v>212</v>
      </c>
      <c r="B46" s="62">
        <v>1150</v>
      </c>
      <c r="C46" s="70">
        <f t="shared" si="2"/>
        <v>3.2249018508132363</v>
      </c>
      <c r="E46" s="45" t="s">
        <v>225</v>
      </c>
      <c r="F46" s="62">
        <v>430</v>
      </c>
      <c r="G46" s="70">
        <f aca="true" t="shared" si="3" ref="G46:G55">F46*100/F$45</f>
        <v>2.747603833865815</v>
      </c>
    </row>
    <row r="47" spans="1:7" ht="12.75">
      <c r="A47" s="94" t="s">
        <v>42</v>
      </c>
      <c r="B47" s="62">
        <v>1985</v>
      </c>
      <c r="C47" s="70">
        <f t="shared" si="2"/>
        <v>5.566461020751542</v>
      </c>
      <c r="E47" s="45" t="s">
        <v>226</v>
      </c>
      <c r="F47" s="62">
        <v>280</v>
      </c>
      <c r="G47" s="70">
        <f t="shared" si="3"/>
        <v>1.7891373801916932</v>
      </c>
    </row>
    <row r="48" spans="1:7" ht="12.75">
      <c r="A48" s="94" t="s">
        <v>213</v>
      </c>
      <c r="B48" s="62"/>
      <c r="C48" s="70"/>
      <c r="E48" s="45" t="s">
        <v>227</v>
      </c>
      <c r="F48" s="62">
        <v>810</v>
      </c>
      <c r="G48" s="70">
        <f t="shared" si="3"/>
        <v>5.175718849840256</v>
      </c>
    </row>
    <row r="49" spans="1:7" ht="12.75">
      <c r="A49" s="94" t="s">
        <v>43</v>
      </c>
      <c r="B49" s="62">
        <v>2955</v>
      </c>
      <c r="C49" s="70">
        <f>B49*100/B$29</f>
        <v>8.286595625350532</v>
      </c>
      <c r="E49" s="45" t="s">
        <v>228</v>
      </c>
      <c r="F49" s="62">
        <v>990</v>
      </c>
      <c r="G49" s="70">
        <f t="shared" si="3"/>
        <v>6.325878594249201</v>
      </c>
    </row>
    <row r="50" spans="1:7" ht="12.75">
      <c r="A50" s="94" t="s">
        <v>214</v>
      </c>
      <c r="B50" s="62"/>
      <c r="C50" s="70"/>
      <c r="E50" s="45" t="s">
        <v>229</v>
      </c>
      <c r="F50" s="62">
        <v>1905</v>
      </c>
      <c r="G50" s="70">
        <f t="shared" si="3"/>
        <v>12.172523961661343</v>
      </c>
    </row>
    <row r="51" spans="1:7" ht="12.75">
      <c r="A51" s="94" t="s">
        <v>285</v>
      </c>
      <c r="B51" s="62">
        <v>6565</v>
      </c>
      <c r="C51" s="70">
        <f>B51*100/B$29</f>
        <v>18.409983174425125</v>
      </c>
      <c r="E51" s="45" t="s">
        <v>230</v>
      </c>
      <c r="F51" s="62">
        <v>3230</v>
      </c>
      <c r="G51" s="70">
        <f t="shared" si="3"/>
        <v>20.638977635782748</v>
      </c>
    </row>
    <row r="52" spans="1:7" ht="12.75">
      <c r="A52" s="94" t="s">
        <v>286</v>
      </c>
      <c r="B52" s="62">
        <v>8065</v>
      </c>
      <c r="C52" s="70">
        <f>B52*100/B$29</f>
        <v>22.616376892877174</v>
      </c>
      <c r="E52" s="45" t="s">
        <v>231</v>
      </c>
      <c r="F52" s="62">
        <v>2335</v>
      </c>
      <c r="G52" s="70">
        <f t="shared" si="3"/>
        <v>14.920127795527156</v>
      </c>
    </row>
    <row r="53" spans="1:7" ht="12.75">
      <c r="A53" s="94" t="s">
        <v>215</v>
      </c>
      <c r="B53" s="62"/>
      <c r="C53" s="70"/>
      <c r="E53" s="45" t="s">
        <v>232</v>
      </c>
      <c r="F53" s="62">
        <v>2590</v>
      </c>
      <c r="G53" s="70">
        <f t="shared" si="3"/>
        <v>16.549520766773163</v>
      </c>
    </row>
    <row r="54" spans="1:7" ht="12.75">
      <c r="A54" s="94" t="s">
        <v>44</v>
      </c>
      <c r="B54" s="62">
        <v>2925</v>
      </c>
      <c r="C54" s="70">
        <f>B54*100/B$29</f>
        <v>8.202467750981493</v>
      </c>
      <c r="E54" s="45" t="s">
        <v>233</v>
      </c>
      <c r="F54" s="62">
        <v>1175</v>
      </c>
      <c r="G54" s="70">
        <f t="shared" si="3"/>
        <v>7.507987220447284</v>
      </c>
    </row>
    <row r="55" spans="1:7" ht="12.75">
      <c r="A55" s="94" t="s">
        <v>216</v>
      </c>
      <c r="B55" s="62">
        <v>1510</v>
      </c>
      <c r="C55" s="70">
        <f>B55*100/B$29</f>
        <v>4.234436343241727</v>
      </c>
      <c r="E55" s="45" t="s">
        <v>234</v>
      </c>
      <c r="F55" s="62">
        <v>1910</v>
      </c>
      <c r="G55" s="70">
        <f t="shared" si="3"/>
        <v>12.20447284345048</v>
      </c>
    </row>
    <row r="56" spans="1:7" ht="12.75">
      <c r="A56" s="94" t="s">
        <v>45</v>
      </c>
      <c r="B56" s="62">
        <v>1155</v>
      </c>
      <c r="C56" s="70">
        <f>B56*100/B$29</f>
        <v>3.238923163208076</v>
      </c>
      <c r="E56" s="45" t="s">
        <v>237</v>
      </c>
      <c r="F56" s="62">
        <v>76610</v>
      </c>
      <c r="G56" s="70" t="s">
        <v>195</v>
      </c>
    </row>
    <row r="57" spans="1:7" ht="12.75">
      <c r="A57" s="94"/>
      <c r="B57" s="62"/>
      <c r="C57" s="70"/>
      <c r="F57" s="62"/>
      <c r="G57" s="70"/>
    </row>
    <row r="58" spans="1:7" ht="12.75">
      <c r="A58" s="93" t="s">
        <v>217</v>
      </c>
      <c r="B58" s="62"/>
      <c r="C58" s="70"/>
      <c r="E58" s="45" t="s">
        <v>301</v>
      </c>
      <c r="F58" s="62">
        <v>43477</v>
      </c>
      <c r="G58" s="70" t="s">
        <v>195</v>
      </c>
    </row>
    <row r="59" spans="1:7" ht="12.75">
      <c r="A59" s="94" t="s">
        <v>46</v>
      </c>
      <c r="B59" s="62">
        <v>28105</v>
      </c>
      <c r="C59" s="70">
        <f>B59*100/B$29</f>
        <v>78.81379697139653</v>
      </c>
      <c r="E59" s="97" t="s">
        <v>238</v>
      </c>
      <c r="F59" s="62"/>
      <c r="G59" s="70"/>
    </row>
    <row r="60" spans="1:7" ht="12.75">
      <c r="A60" s="94" t="s">
        <v>218</v>
      </c>
      <c r="B60" s="62">
        <v>4305</v>
      </c>
      <c r="C60" s="70">
        <f>B60*100/B$29</f>
        <v>12.072349971957376</v>
      </c>
      <c r="E60" s="45" t="s">
        <v>294</v>
      </c>
      <c r="F60" s="62">
        <v>60875</v>
      </c>
      <c r="G60" s="70" t="s">
        <v>195</v>
      </c>
    </row>
    <row r="61" spans="1:7" ht="13.5" thickBot="1">
      <c r="A61" s="94" t="s">
        <v>219</v>
      </c>
      <c r="B61" s="62"/>
      <c r="C61" s="70"/>
      <c r="D61" s="98"/>
      <c r="E61" s="86" t="s">
        <v>129</v>
      </c>
      <c r="F61" s="83">
        <v>36198</v>
      </c>
      <c r="G61" s="84" t="s">
        <v>195</v>
      </c>
    </row>
    <row r="62" spans="1:7" ht="13.5" thickTop="1">
      <c r="A62" s="94" t="s">
        <v>47</v>
      </c>
      <c r="B62" s="62">
        <v>3145</v>
      </c>
      <c r="C62" s="70">
        <f>B62*100/B$29</f>
        <v>8.81940549635446</v>
      </c>
      <c r="F62" s="67" t="s">
        <v>307</v>
      </c>
      <c r="G62" s="63" t="s">
        <v>137</v>
      </c>
    </row>
    <row r="63" spans="1:7" ht="12.75">
      <c r="A63" s="94" t="s">
        <v>48</v>
      </c>
      <c r="B63" s="62">
        <v>105</v>
      </c>
      <c r="C63" s="70">
        <f>B63*100/B$29</f>
        <v>0.2944475602916433</v>
      </c>
      <c r="D63" s="99"/>
      <c r="E63" s="81"/>
      <c r="F63" s="67" t="s">
        <v>308</v>
      </c>
      <c r="G63" s="63" t="s">
        <v>308</v>
      </c>
    </row>
    <row r="64" spans="1:7" ht="12.75">
      <c r="A64" s="94"/>
      <c r="B64" s="62"/>
      <c r="C64" s="70"/>
      <c r="D64" s="99"/>
      <c r="E64" s="81"/>
      <c r="F64" s="67" t="s">
        <v>309</v>
      </c>
      <c r="G64" s="63" t="s">
        <v>311</v>
      </c>
    </row>
    <row r="65" spans="1:7" ht="12.75">
      <c r="A65" s="93" t="s">
        <v>222</v>
      </c>
      <c r="B65" s="62"/>
      <c r="C65" s="70"/>
      <c r="D65" s="100"/>
      <c r="E65" s="101" t="s">
        <v>135</v>
      </c>
      <c r="F65" s="102" t="s">
        <v>310</v>
      </c>
      <c r="G65" s="103" t="s">
        <v>310</v>
      </c>
    </row>
    <row r="66" spans="1:7" ht="12.75">
      <c r="A66" s="93" t="s">
        <v>223</v>
      </c>
      <c r="B66" s="67"/>
      <c r="C66" s="63"/>
      <c r="E66" s="64" t="s">
        <v>312</v>
      </c>
      <c r="F66" s="62"/>
      <c r="G66" s="70"/>
    </row>
    <row r="67" spans="1:7" ht="14.25">
      <c r="A67" s="93" t="s">
        <v>245</v>
      </c>
      <c r="B67" s="67">
        <v>6825</v>
      </c>
      <c r="C67" s="63">
        <f>B67*100/B$67</f>
        <v>100</v>
      </c>
      <c r="E67" s="64" t="s">
        <v>316</v>
      </c>
      <c r="F67" s="67">
        <v>655</v>
      </c>
      <c r="G67" s="63">
        <v>4.185303514376997</v>
      </c>
    </row>
    <row r="68" spans="1:7" ht="12.75">
      <c r="A68" s="94" t="s">
        <v>49</v>
      </c>
      <c r="B68" s="62">
        <v>195</v>
      </c>
      <c r="C68" s="96">
        <f>B68*100/B$67</f>
        <v>2.857142857142857</v>
      </c>
      <c r="E68" s="45" t="s">
        <v>288</v>
      </c>
      <c r="F68" s="62">
        <v>430</v>
      </c>
      <c r="G68" s="70">
        <v>5.272838749233599</v>
      </c>
    </row>
    <row r="69" spans="1:7" ht="12.75">
      <c r="A69" s="93" t="s">
        <v>246</v>
      </c>
      <c r="B69" s="67">
        <v>45080</v>
      </c>
      <c r="C69" s="63">
        <f>B69*100/B$69</f>
        <v>100</v>
      </c>
      <c r="E69" s="45" t="s">
        <v>289</v>
      </c>
      <c r="F69" s="62">
        <v>220</v>
      </c>
      <c r="G69" s="70">
        <v>5.445544554455446</v>
      </c>
    </row>
    <row r="70" spans="1:7" ht="12.75">
      <c r="A70" s="94" t="s">
        <v>49</v>
      </c>
      <c r="B70" s="62">
        <v>3865</v>
      </c>
      <c r="C70" s="70">
        <f>B70*100/B$69</f>
        <v>8.573646850044366</v>
      </c>
      <c r="E70" s="64" t="s">
        <v>239</v>
      </c>
      <c r="F70" s="62"/>
      <c r="G70" s="70"/>
    </row>
    <row r="71" spans="1:7" ht="14.25">
      <c r="A71" s="94" t="s">
        <v>50</v>
      </c>
      <c r="B71" s="73" t="s">
        <v>195</v>
      </c>
      <c r="C71" s="70">
        <v>69.3</v>
      </c>
      <c r="E71" s="64" t="s">
        <v>317</v>
      </c>
      <c r="F71" s="67">
        <v>195</v>
      </c>
      <c r="G71" s="63">
        <v>11.818181818181818</v>
      </c>
    </row>
    <row r="72" spans="1:7" ht="12.75">
      <c r="A72" s="94" t="s">
        <v>51</v>
      </c>
      <c r="B72" s="62">
        <v>41220</v>
      </c>
      <c r="C72" s="70">
        <f>B72*100/B$69</f>
        <v>91.4374445430346</v>
      </c>
      <c r="E72" s="45" t="s">
        <v>290</v>
      </c>
      <c r="F72" s="62">
        <v>165</v>
      </c>
      <c r="G72" s="70">
        <v>19.760479041916167</v>
      </c>
    </row>
    <row r="73" spans="1:7" ht="12.75">
      <c r="A73" s="94" t="s">
        <v>52</v>
      </c>
      <c r="B73" s="73" t="s">
        <v>195</v>
      </c>
      <c r="C73" s="70">
        <v>75.6</v>
      </c>
      <c r="E73" s="45" t="s">
        <v>291</v>
      </c>
      <c r="F73" s="62">
        <v>75</v>
      </c>
      <c r="G73" s="70">
        <v>24.193548387096776</v>
      </c>
    </row>
    <row r="74" spans="1:7" ht="12.75">
      <c r="A74" s="93" t="s">
        <v>247</v>
      </c>
      <c r="B74" s="67">
        <v>7460</v>
      </c>
      <c r="C74" s="63">
        <f>B74*100/B$74</f>
        <v>100</v>
      </c>
      <c r="E74" s="64" t="s">
        <v>60</v>
      </c>
      <c r="F74" s="67">
        <v>4505</v>
      </c>
      <c r="G74" s="63">
        <v>7.5120893780223446</v>
      </c>
    </row>
    <row r="75" spans="1:7" ht="12.75">
      <c r="A75" s="104" t="s">
        <v>53</v>
      </c>
      <c r="B75" s="95">
        <v>2315</v>
      </c>
      <c r="C75" s="96">
        <f>B75*100/B$74</f>
        <v>31.032171581769436</v>
      </c>
      <c r="E75" s="45" t="s">
        <v>61</v>
      </c>
      <c r="F75" s="62">
        <v>4050</v>
      </c>
      <c r="G75" s="70">
        <v>7.594936708860759</v>
      </c>
    </row>
    <row r="76" spans="1:7" ht="12.75">
      <c r="A76" s="93"/>
      <c r="B76" s="105"/>
      <c r="C76" s="63"/>
      <c r="E76" s="45" t="s">
        <v>240</v>
      </c>
      <c r="F76" s="62">
        <v>470</v>
      </c>
      <c r="G76" s="70">
        <v>6.3002680965147455</v>
      </c>
    </row>
    <row r="77" spans="1:7" ht="12.75">
      <c r="A77" s="94"/>
      <c r="B77" s="78"/>
      <c r="C77" s="70"/>
      <c r="E77" s="45" t="s">
        <v>292</v>
      </c>
      <c r="F77" s="62">
        <v>375</v>
      </c>
      <c r="G77" s="70">
        <v>5.7251908396946565</v>
      </c>
    </row>
    <row r="78" spans="1:7" ht="12.75">
      <c r="A78" s="94"/>
      <c r="B78" s="78"/>
      <c r="C78" s="70"/>
      <c r="E78" s="45" t="s">
        <v>293</v>
      </c>
      <c r="F78" s="62">
        <v>290</v>
      </c>
      <c r="G78" s="70">
        <v>5.385329619312906</v>
      </c>
    </row>
    <row r="79" spans="1:7" ht="13.5" thickBot="1">
      <c r="A79" s="106"/>
      <c r="B79" s="107"/>
      <c r="C79" s="84"/>
      <c r="D79" s="98"/>
      <c r="E79" s="108" t="s">
        <v>62</v>
      </c>
      <c r="F79" s="83">
        <v>2910</v>
      </c>
      <c r="G79" s="84">
        <v>17.85276073619632</v>
      </c>
    </row>
    <row r="80" ht="13.5" thickTop="1">
      <c r="A80" s="89" t="s">
        <v>362</v>
      </c>
    </row>
    <row r="81" ht="12.75">
      <c r="A81" s="87" t="s">
        <v>196</v>
      </c>
    </row>
    <row r="82" ht="12.75">
      <c r="A82" s="45" t="s">
        <v>197</v>
      </c>
    </row>
    <row r="83" ht="12.75">
      <c r="A83" s="45" t="s">
        <v>295</v>
      </c>
    </row>
    <row r="84" ht="14.25">
      <c r="A84" s="88" t="s">
        <v>358</v>
      </c>
    </row>
    <row r="85" ht="14.25">
      <c r="A85" s="88" t="s">
        <v>128</v>
      </c>
    </row>
    <row r="86" ht="14.25">
      <c r="A86" s="88" t="s">
        <v>360</v>
      </c>
    </row>
    <row r="87" ht="12.75">
      <c r="A87" s="45" t="s">
        <v>198</v>
      </c>
    </row>
  </sheetData>
  <printOptions/>
  <pageMargins left="0.52" right="0.45" top="0.2" bottom="0.22" header="0.16" footer="0.27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3" customHeight="1">
      <c r="A1" s="89" t="s">
        <v>363</v>
      </c>
    </row>
    <row r="2" ht="15.75">
      <c r="A2" s="1" t="s">
        <v>323</v>
      </c>
    </row>
    <row r="3" ht="14.25">
      <c r="A3" s="33" t="s">
        <v>361</v>
      </c>
    </row>
    <row r="4" ht="12.75">
      <c r="A4" t="s">
        <v>305</v>
      </c>
    </row>
    <row r="5" ht="12.75">
      <c r="A5" s="45"/>
    </row>
    <row r="6" ht="13.5" thickBot="1">
      <c r="A6" s="2" t="s">
        <v>356</v>
      </c>
    </row>
    <row r="7" spans="1:7" ht="13.5" thickTop="1">
      <c r="A7" s="3"/>
      <c r="B7" s="5"/>
      <c r="C7" s="7"/>
      <c r="D7" s="9"/>
      <c r="E7" s="11"/>
      <c r="F7" s="5"/>
      <c r="G7" s="7"/>
    </row>
    <row r="8" spans="1:7" ht="12.75">
      <c r="A8" s="4" t="s">
        <v>135</v>
      </c>
      <c r="B8" s="6" t="s">
        <v>136</v>
      </c>
      <c r="C8" s="8" t="s">
        <v>137</v>
      </c>
      <c r="D8" s="10"/>
      <c r="E8" s="12" t="s">
        <v>135</v>
      </c>
      <c r="F8" s="6" t="s">
        <v>136</v>
      </c>
      <c r="G8" s="8" t="s">
        <v>137</v>
      </c>
    </row>
    <row r="9" spans="1:7" ht="12.75">
      <c r="A9" s="40"/>
      <c r="B9" s="38"/>
      <c r="C9" s="39"/>
      <c r="F9" s="15"/>
      <c r="G9" s="23"/>
    </row>
    <row r="10" spans="1:7" ht="14.25">
      <c r="A10" s="13" t="s">
        <v>63</v>
      </c>
      <c r="B10" s="28">
        <v>26615</v>
      </c>
      <c r="C10" s="26">
        <f>B10*100/B$10</f>
        <v>100</v>
      </c>
      <c r="E10" s="24" t="s">
        <v>319</v>
      </c>
      <c r="F10" s="28">
        <v>11985</v>
      </c>
      <c r="G10" s="26">
        <f>F10*100/F$10</f>
        <v>100</v>
      </c>
    </row>
    <row r="11" spans="1:7" ht="12.75">
      <c r="A11" s="13" t="s">
        <v>250</v>
      </c>
      <c r="B11" s="28"/>
      <c r="C11" s="26"/>
      <c r="E11" s="24" t="s">
        <v>270</v>
      </c>
      <c r="F11" s="28"/>
      <c r="G11" s="34" t="s">
        <v>318</v>
      </c>
    </row>
    <row r="12" spans="1:7" ht="12.75">
      <c r="A12" s="14" t="s">
        <v>64</v>
      </c>
      <c r="B12" s="29">
        <v>15290</v>
      </c>
      <c r="C12" s="16">
        <f>B12*100/B$10</f>
        <v>57.44880706368589</v>
      </c>
      <c r="E12" s="25" t="s">
        <v>271</v>
      </c>
      <c r="F12" s="29">
        <v>235</v>
      </c>
      <c r="G12" s="37">
        <f aca="true" t="shared" si="0" ref="G12:G19">F12*100/F$10</f>
        <v>1.9607843137254901</v>
      </c>
    </row>
    <row r="13" spans="1:7" ht="12.75">
      <c r="A13" s="14" t="s">
        <v>65</v>
      </c>
      <c r="B13" s="29">
        <v>11325</v>
      </c>
      <c r="C13" s="16">
        <f>B13*100/B$10</f>
        <v>42.55119293631411</v>
      </c>
      <c r="E13" s="19" t="s">
        <v>272</v>
      </c>
      <c r="F13" s="29">
        <v>1720</v>
      </c>
      <c r="G13" s="16">
        <f t="shared" si="0"/>
        <v>14.351272423863163</v>
      </c>
    </row>
    <row r="14" spans="1:7" ht="12.75">
      <c r="A14" s="14"/>
      <c r="B14" s="29"/>
      <c r="C14" s="16"/>
      <c r="E14" s="19" t="s">
        <v>232</v>
      </c>
      <c r="F14" s="29">
        <v>2155</v>
      </c>
      <c r="G14" s="16">
        <f t="shared" si="0"/>
        <v>17.980809345014602</v>
      </c>
    </row>
    <row r="15" spans="1:7" ht="12.75">
      <c r="A15" s="13" t="s">
        <v>278</v>
      </c>
      <c r="B15" s="28"/>
      <c r="C15" s="26" t="s">
        <v>318</v>
      </c>
      <c r="E15" s="19" t="s">
        <v>273</v>
      </c>
      <c r="F15" s="29">
        <v>1920</v>
      </c>
      <c r="G15" s="16">
        <f t="shared" si="0"/>
        <v>16.020025031289112</v>
      </c>
    </row>
    <row r="16" spans="1:7" ht="12.75">
      <c r="A16" s="42" t="s">
        <v>66</v>
      </c>
      <c r="B16" s="36">
        <v>13845</v>
      </c>
      <c r="C16" s="16">
        <f aca="true" t="shared" si="1" ref="C16:C24">B16*100/B$10</f>
        <v>52.019537854593274</v>
      </c>
      <c r="E16" s="19" t="s">
        <v>274</v>
      </c>
      <c r="F16" s="29">
        <v>2215</v>
      </c>
      <c r="G16" s="16">
        <f t="shared" si="0"/>
        <v>18.481435127242385</v>
      </c>
    </row>
    <row r="17" spans="1:7" ht="12.75">
      <c r="A17" s="42" t="s">
        <v>67</v>
      </c>
      <c r="B17" s="36">
        <v>1925</v>
      </c>
      <c r="C17" s="16">
        <f t="shared" si="1"/>
        <v>7.232763479241029</v>
      </c>
      <c r="E17" s="19" t="s">
        <v>275</v>
      </c>
      <c r="F17" s="29">
        <v>2080</v>
      </c>
      <c r="G17" s="16">
        <f t="shared" si="0"/>
        <v>17.35502711722987</v>
      </c>
    </row>
    <row r="18" spans="1:7" ht="12.75">
      <c r="A18" s="14" t="s">
        <v>68</v>
      </c>
      <c r="B18" s="29">
        <v>1010</v>
      </c>
      <c r="C18" s="16">
        <f t="shared" si="1"/>
        <v>3.794852526770618</v>
      </c>
      <c r="E18" s="19" t="s">
        <v>276</v>
      </c>
      <c r="F18" s="29">
        <v>1220</v>
      </c>
      <c r="G18" s="16">
        <f t="shared" si="0"/>
        <v>10.17939090529829</v>
      </c>
    </row>
    <row r="19" spans="1:7" ht="12.75">
      <c r="A19" s="14" t="s">
        <v>69</v>
      </c>
      <c r="B19" s="29">
        <v>1355</v>
      </c>
      <c r="C19" s="16">
        <f t="shared" si="1"/>
        <v>5.09111403343979</v>
      </c>
      <c r="E19" s="19" t="s">
        <v>277</v>
      </c>
      <c r="F19" s="29">
        <v>435</v>
      </c>
      <c r="G19" s="16">
        <f t="shared" si="0"/>
        <v>3.6295369211514394</v>
      </c>
    </row>
    <row r="20" spans="1:7" ht="12.75">
      <c r="A20" s="14" t="s">
        <v>70</v>
      </c>
      <c r="B20" s="29">
        <v>1775</v>
      </c>
      <c r="C20" s="16">
        <f t="shared" si="1"/>
        <v>6.669171519819651</v>
      </c>
      <c r="E20" s="25" t="s">
        <v>109</v>
      </c>
      <c r="F20" s="29">
        <v>198600</v>
      </c>
      <c r="G20" s="37" t="s">
        <v>195</v>
      </c>
    </row>
    <row r="21" spans="1:7" ht="12.75">
      <c r="A21" s="14" t="s">
        <v>71</v>
      </c>
      <c r="B21" s="29">
        <v>1515</v>
      </c>
      <c r="C21" s="16">
        <f t="shared" si="1"/>
        <v>5.692278790155927</v>
      </c>
      <c r="F21" s="43"/>
      <c r="G21" s="18" t="s">
        <v>318</v>
      </c>
    </row>
    <row r="22" spans="1:7" ht="12.75">
      <c r="A22" s="14" t="s">
        <v>72</v>
      </c>
      <c r="B22" s="29">
        <v>4460</v>
      </c>
      <c r="C22" s="16">
        <f t="shared" si="1"/>
        <v>16.757467593462334</v>
      </c>
      <c r="E22" s="24" t="s">
        <v>251</v>
      </c>
      <c r="F22" s="28"/>
      <c r="G22" s="34" t="s">
        <v>318</v>
      </c>
    </row>
    <row r="23" spans="1:7" ht="12.75">
      <c r="A23" s="14" t="s">
        <v>73</v>
      </c>
      <c r="B23" s="29">
        <v>710</v>
      </c>
      <c r="C23" s="16">
        <f t="shared" si="1"/>
        <v>2.6676686079278604</v>
      </c>
      <c r="E23" s="24" t="s">
        <v>252</v>
      </c>
      <c r="F23" s="28"/>
      <c r="G23" s="34" t="s">
        <v>318</v>
      </c>
    </row>
    <row r="24" spans="1:7" ht="12.75">
      <c r="A24" s="14" t="s">
        <v>74</v>
      </c>
      <c r="B24" s="29">
        <v>20</v>
      </c>
      <c r="C24" s="16">
        <f t="shared" si="1"/>
        <v>0.0751455945895172</v>
      </c>
      <c r="E24" s="25" t="s">
        <v>110</v>
      </c>
      <c r="F24" s="29">
        <v>9210</v>
      </c>
      <c r="G24" s="37">
        <f aca="true" t="shared" si="2" ref="G24:G31">F24*100/F$10</f>
        <v>76.84605757196496</v>
      </c>
    </row>
    <row r="25" spans="1:7" ht="12.75">
      <c r="A25" s="14"/>
      <c r="B25" s="29"/>
      <c r="C25" s="16" t="s">
        <v>318</v>
      </c>
      <c r="E25" s="19" t="s">
        <v>111</v>
      </c>
      <c r="F25" s="29">
        <v>10</v>
      </c>
      <c r="G25" s="16">
        <f t="shared" si="2"/>
        <v>0.08343763037129745</v>
      </c>
    </row>
    <row r="26" spans="1:7" ht="12.75">
      <c r="A26" s="13" t="s">
        <v>280</v>
      </c>
      <c r="B26" s="29"/>
      <c r="C26" s="16" t="s">
        <v>318</v>
      </c>
      <c r="E26" s="19" t="s">
        <v>112</v>
      </c>
      <c r="F26" s="29">
        <v>190</v>
      </c>
      <c r="G26" s="16">
        <f t="shared" si="2"/>
        <v>1.5853149770546517</v>
      </c>
    </row>
    <row r="27" spans="1:7" ht="12.75">
      <c r="A27" s="14" t="s">
        <v>75</v>
      </c>
      <c r="B27" s="29">
        <v>730</v>
      </c>
      <c r="C27" s="16">
        <f aca="true" t="shared" si="3" ref="C27:C34">B27*100/B$10</f>
        <v>2.7428142025173776</v>
      </c>
      <c r="E27" s="19" t="s">
        <v>113</v>
      </c>
      <c r="F27" s="29">
        <v>445</v>
      </c>
      <c r="G27" s="16">
        <f t="shared" si="2"/>
        <v>3.712974551522737</v>
      </c>
    </row>
    <row r="28" spans="1:7" ht="12.75">
      <c r="A28" s="14" t="s">
        <v>76</v>
      </c>
      <c r="B28" s="29">
        <v>2405</v>
      </c>
      <c r="C28" s="16">
        <f t="shared" si="3"/>
        <v>9.036257749389442</v>
      </c>
      <c r="E28" s="19" t="s">
        <v>114</v>
      </c>
      <c r="F28" s="29">
        <v>1380</v>
      </c>
      <c r="G28" s="16">
        <f t="shared" si="2"/>
        <v>11.514392991239049</v>
      </c>
    </row>
    <row r="29" spans="1:7" ht="12.75">
      <c r="A29" s="14" t="s">
        <v>77</v>
      </c>
      <c r="B29" s="29">
        <v>2350</v>
      </c>
      <c r="C29" s="16">
        <f t="shared" si="3"/>
        <v>8.82960736426827</v>
      </c>
      <c r="E29" s="19" t="s">
        <v>253</v>
      </c>
      <c r="F29" s="29">
        <v>2570</v>
      </c>
      <c r="G29" s="16">
        <f t="shared" si="2"/>
        <v>21.443471005423447</v>
      </c>
    </row>
    <row r="30" spans="1:7" ht="12.75">
      <c r="A30" s="42" t="s">
        <v>78</v>
      </c>
      <c r="B30" s="29">
        <v>4340</v>
      </c>
      <c r="C30" s="16">
        <f t="shared" si="3"/>
        <v>16.30659402592523</v>
      </c>
      <c r="E30" s="19" t="s">
        <v>254</v>
      </c>
      <c r="F30" s="29">
        <v>1880</v>
      </c>
      <c r="G30" s="16">
        <f t="shared" si="2"/>
        <v>15.686274509803921</v>
      </c>
    </row>
    <row r="31" spans="1:7" ht="12.75">
      <c r="A31" s="42" t="s">
        <v>79</v>
      </c>
      <c r="B31" s="29">
        <v>4650</v>
      </c>
      <c r="C31" s="16">
        <f t="shared" si="3"/>
        <v>17.471350742062747</v>
      </c>
      <c r="E31" s="19" t="s">
        <v>255</v>
      </c>
      <c r="F31" s="29">
        <v>2730</v>
      </c>
      <c r="G31" s="16">
        <f t="shared" si="2"/>
        <v>22.778473091364205</v>
      </c>
    </row>
    <row r="32" spans="1:7" ht="12.75">
      <c r="A32" s="42" t="s">
        <v>80</v>
      </c>
      <c r="B32" s="29">
        <v>3135</v>
      </c>
      <c r="C32" s="16">
        <f t="shared" si="3"/>
        <v>11.77907195190682</v>
      </c>
      <c r="E32" s="19" t="s">
        <v>354</v>
      </c>
      <c r="F32" s="29">
        <v>1501</v>
      </c>
      <c r="G32" s="16" t="s">
        <v>195</v>
      </c>
    </row>
    <row r="33" spans="1:7" ht="12.75">
      <c r="A33" s="14" t="s">
        <v>81</v>
      </c>
      <c r="B33" s="29">
        <v>4260</v>
      </c>
      <c r="C33" s="16">
        <f t="shared" si="3"/>
        <v>16.00601164756716</v>
      </c>
      <c r="E33" s="19" t="s">
        <v>115</v>
      </c>
      <c r="F33" s="29">
        <v>2775</v>
      </c>
      <c r="G33" s="16">
        <f>F33*100/F$10</f>
        <v>23.153942428035045</v>
      </c>
    </row>
    <row r="34" spans="1:7" ht="12.75">
      <c r="A34" s="14" t="s">
        <v>82</v>
      </c>
      <c r="B34" s="29">
        <v>4745</v>
      </c>
      <c r="C34" s="16">
        <f t="shared" si="3"/>
        <v>17.828292316362955</v>
      </c>
      <c r="E34" s="41" t="s">
        <v>354</v>
      </c>
      <c r="F34" s="29">
        <v>351</v>
      </c>
      <c r="G34" s="16" t="s">
        <v>195</v>
      </c>
    </row>
    <row r="35" spans="1:7" ht="12.75">
      <c r="A35" s="14"/>
      <c r="B35" s="29"/>
      <c r="C35" s="16" t="s">
        <v>318</v>
      </c>
      <c r="E35" s="19"/>
      <c r="F35" s="29"/>
      <c r="G35" s="16" t="s">
        <v>318</v>
      </c>
    </row>
    <row r="36" spans="1:7" ht="12.75">
      <c r="A36" s="13" t="s">
        <v>268</v>
      </c>
      <c r="B36" s="29"/>
      <c r="C36" s="16" t="s">
        <v>318</v>
      </c>
      <c r="E36" s="22" t="s">
        <v>256</v>
      </c>
      <c r="F36" s="29"/>
      <c r="G36" s="16" t="s">
        <v>318</v>
      </c>
    </row>
    <row r="37" spans="1:7" ht="12.75">
      <c r="A37" s="14" t="s">
        <v>269</v>
      </c>
      <c r="B37" s="29">
        <v>8280</v>
      </c>
      <c r="C37" s="16">
        <f aca="true" t="shared" si="4" ref="C37:C42">B37*100/B$10</f>
        <v>31.110276160060117</v>
      </c>
      <c r="E37" s="22" t="s">
        <v>257</v>
      </c>
      <c r="F37" s="29"/>
      <c r="G37" s="16" t="s">
        <v>318</v>
      </c>
    </row>
    <row r="38" spans="1:7" ht="12.75">
      <c r="A38" s="14" t="s">
        <v>83</v>
      </c>
      <c r="B38" s="29">
        <v>9015</v>
      </c>
      <c r="C38" s="16">
        <f t="shared" si="4"/>
        <v>33.871876761224875</v>
      </c>
      <c r="E38" s="22" t="s">
        <v>258</v>
      </c>
      <c r="F38" s="29"/>
      <c r="G38" s="16" t="s">
        <v>318</v>
      </c>
    </row>
    <row r="39" spans="1:7" ht="12.75">
      <c r="A39" s="14" t="s">
        <v>84</v>
      </c>
      <c r="B39" s="29">
        <v>3530</v>
      </c>
      <c r="C39" s="16">
        <f t="shared" si="4"/>
        <v>13.263197445049784</v>
      </c>
      <c r="E39" s="19" t="s">
        <v>259</v>
      </c>
      <c r="F39" s="29">
        <v>3920</v>
      </c>
      <c r="G39" s="16">
        <f aca="true" t="shared" si="5" ref="G39:G45">F39*100/F$10</f>
        <v>32.7075511055486</v>
      </c>
    </row>
    <row r="40" spans="1:7" ht="12.75">
      <c r="A40" s="14" t="s">
        <v>85</v>
      </c>
      <c r="B40" s="29">
        <v>2945</v>
      </c>
      <c r="C40" s="16">
        <f t="shared" si="4"/>
        <v>11.065188803306405</v>
      </c>
      <c r="E40" s="19" t="s">
        <v>260</v>
      </c>
      <c r="F40" s="29">
        <v>1890</v>
      </c>
      <c r="G40" s="16">
        <f t="shared" si="5"/>
        <v>15.76971214017522</v>
      </c>
    </row>
    <row r="41" spans="1:7" ht="12.75">
      <c r="A41" s="42" t="s">
        <v>86</v>
      </c>
      <c r="B41" s="36">
        <v>1535</v>
      </c>
      <c r="C41" s="16">
        <f t="shared" si="4"/>
        <v>5.7674243847454445</v>
      </c>
      <c r="E41" s="19" t="s">
        <v>261</v>
      </c>
      <c r="F41" s="29">
        <v>1735</v>
      </c>
      <c r="G41" s="16">
        <f t="shared" si="5"/>
        <v>14.476428869420108</v>
      </c>
    </row>
    <row r="42" spans="1:7" ht="12.75">
      <c r="A42" s="42" t="s">
        <v>87</v>
      </c>
      <c r="B42" s="36">
        <v>1305</v>
      </c>
      <c r="C42" s="16">
        <f t="shared" si="4"/>
        <v>4.903250046965996</v>
      </c>
      <c r="E42" s="19" t="s">
        <v>262</v>
      </c>
      <c r="F42" s="29">
        <v>1340</v>
      </c>
      <c r="G42" s="16">
        <f t="shared" si="5"/>
        <v>11.18064246975386</v>
      </c>
    </row>
    <row r="43" spans="1:7" ht="12.75">
      <c r="A43" s="14"/>
      <c r="B43" s="29"/>
      <c r="C43" s="16" t="s">
        <v>318</v>
      </c>
      <c r="E43" s="19" t="s">
        <v>263</v>
      </c>
      <c r="F43" s="29">
        <v>790</v>
      </c>
      <c r="G43" s="16">
        <f t="shared" si="5"/>
        <v>6.591572799332499</v>
      </c>
    </row>
    <row r="44" spans="1:7" ht="12.75">
      <c r="A44" s="13" t="s">
        <v>279</v>
      </c>
      <c r="B44" s="29"/>
      <c r="C44" s="16" t="s">
        <v>318</v>
      </c>
      <c r="E44" s="19" t="s">
        <v>264</v>
      </c>
      <c r="F44" s="29">
        <v>2215</v>
      </c>
      <c r="G44" s="16">
        <f t="shared" si="5"/>
        <v>18.481435127242385</v>
      </c>
    </row>
    <row r="45" spans="1:7" ht="12.75">
      <c r="A45" s="14" t="s">
        <v>88</v>
      </c>
      <c r="B45" s="29">
        <v>945</v>
      </c>
      <c r="C45" s="16">
        <f aca="true" t="shared" si="6" ref="C45:C53">B45*100/B$10</f>
        <v>3.5506293443546872</v>
      </c>
      <c r="E45" s="19" t="s">
        <v>116</v>
      </c>
      <c r="F45" s="29">
        <v>100</v>
      </c>
      <c r="G45" s="16">
        <f t="shared" si="5"/>
        <v>0.8343763037129746</v>
      </c>
    </row>
    <row r="46" spans="1:7" ht="12.75">
      <c r="A46" s="14" t="s">
        <v>89</v>
      </c>
      <c r="B46" s="29">
        <v>1865</v>
      </c>
      <c r="C46" s="16">
        <f t="shared" si="6"/>
        <v>7.007326695472478</v>
      </c>
      <c r="E46" s="22"/>
      <c r="F46" s="29"/>
      <c r="G46" s="16" t="s">
        <v>318</v>
      </c>
    </row>
    <row r="47" spans="1:7" ht="12.75">
      <c r="A47" s="14" t="s">
        <v>90</v>
      </c>
      <c r="B47" s="29">
        <v>3155</v>
      </c>
      <c r="C47" s="16">
        <f t="shared" si="6"/>
        <v>11.854217546496336</v>
      </c>
      <c r="E47" s="22" t="s">
        <v>320</v>
      </c>
      <c r="F47" s="28">
        <v>11165</v>
      </c>
      <c r="G47" s="26">
        <f>F47*100/F$47</f>
        <v>100</v>
      </c>
    </row>
    <row r="48" spans="1:7" ht="12.75">
      <c r="A48" s="14" t="s">
        <v>91</v>
      </c>
      <c r="B48" s="29">
        <v>3780</v>
      </c>
      <c r="C48" s="16">
        <f t="shared" si="6"/>
        <v>14.202517377418749</v>
      </c>
      <c r="E48" s="22" t="s">
        <v>265</v>
      </c>
      <c r="F48" s="28"/>
      <c r="G48" s="26" t="s">
        <v>318</v>
      </c>
    </row>
    <row r="49" spans="1:7" ht="12.75">
      <c r="A49" s="14" t="s">
        <v>92</v>
      </c>
      <c r="B49" s="29">
        <v>4115</v>
      </c>
      <c r="C49" s="16">
        <f t="shared" si="6"/>
        <v>15.461206086793162</v>
      </c>
      <c r="E49" s="19" t="s">
        <v>117</v>
      </c>
      <c r="F49" s="29">
        <v>155</v>
      </c>
      <c r="G49" s="16">
        <f aca="true" t="shared" si="7" ref="G49:G56">F49*100/F$47</f>
        <v>1.3882669055082848</v>
      </c>
    </row>
    <row r="50" spans="1:7" ht="12.75">
      <c r="A50" s="14" t="s">
        <v>93</v>
      </c>
      <c r="B50" s="29">
        <v>4115</v>
      </c>
      <c r="C50" s="16">
        <f t="shared" si="6"/>
        <v>15.461206086793162</v>
      </c>
      <c r="E50" s="19" t="s">
        <v>118</v>
      </c>
      <c r="F50" s="29">
        <v>140</v>
      </c>
      <c r="G50" s="16">
        <f t="shared" si="7"/>
        <v>1.2539184952978057</v>
      </c>
    </row>
    <row r="51" spans="1:7" ht="12.75">
      <c r="A51" s="14" t="s">
        <v>94</v>
      </c>
      <c r="B51" s="29">
        <v>2815</v>
      </c>
      <c r="C51" s="16">
        <f t="shared" si="6"/>
        <v>10.576742438474545</v>
      </c>
      <c r="E51" s="19" t="s">
        <v>119</v>
      </c>
      <c r="F51" s="29">
        <v>1070</v>
      </c>
      <c r="G51" s="16">
        <f t="shared" si="7"/>
        <v>9.583519928347515</v>
      </c>
    </row>
    <row r="52" spans="1:7" ht="12.75">
      <c r="A52" s="14" t="s">
        <v>95</v>
      </c>
      <c r="B52" s="29">
        <v>2395</v>
      </c>
      <c r="C52" s="16">
        <f t="shared" si="6"/>
        <v>8.998684952094683</v>
      </c>
      <c r="E52" s="19" t="s">
        <v>120</v>
      </c>
      <c r="F52" s="29">
        <v>2465</v>
      </c>
      <c r="G52" s="16">
        <f t="shared" si="7"/>
        <v>22.07792207792208</v>
      </c>
    </row>
    <row r="53" spans="1:7" ht="12.75">
      <c r="A53" s="42" t="s">
        <v>96</v>
      </c>
      <c r="B53" s="29">
        <v>3425</v>
      </c>
      <c r="C53" s="16">
        <f t="shared" si="6"/>
        <v>12.868683073454818</v>
      </c>
      <c r="E53" s="19" t="s">
        <v>121</v>
      </c>
      <c r="F53" s="29">
        <v>2240</v>
      </c>
      <c r="G53" s="16">
        <f t="shared" si="7"/>
        <v>20.062695924764892</v>
      </c>
    </row>
    <row r="54" spans="1:7" ht="12.75">
      <c r="A54" s="42" t="s">
        <v>97</v>
      </c>
      <c r="B54" s="32">
        <v>5.4</v>
      </c>
      <c r="C54" s="16" t="s">
        <v>195</v>
      </c>
      <c r="E54" s="19" t="s">
        <v>122</v>
      </c>
      <c r="F54" s="29">
        <v>2255</v>
      </c>
      <c r="G54" s="16">
        <f t="shared" si="7"/>
        <v>20.19704433497537</v>
      </c>
    </row>
    <row r="55" spans="1:7" ht="12.75">
      <c r="A55" s="14"/>
      <c r="B55" s="29"/>
      <c r="C55" s="16" t="s">
        <v>318</v>
      </c>
      <c r="E55" s="19" t="s">
        <v>123</v>
      </c>
      <c r="F55" s="29">
        <v>2535</v>
      </c>
      <c r="G55" s="16">
        <f t="shared" si="7"/>
        <v>22.70488132557098</v>
      </c>
    </row>
    <row r="56" spans="1:7" ht="12.75">
      <c r="A56" s="13" t="s">
        <v>134</v>
      </c>
      <c r="B56" s="29"/>
      <c r="C56" s="16" t="s">
        <v>318</v>
      </c>
      <c r="E56" s="41" t="s">
        <v>124</v>
      </c>
      <c r="F56" s="36">
        <v>305</v>
      </c>
      <c r="G56" s="35">
        <f t="shared" si="7"/>
        <v>2.7317510076130764</v>
      </c>
    </row>
    <row r="57" spans="1:7" ht="12.75">
      <c r="A57" s="14" t="s">
        <v>98</v>
      </c>
      <c r="B57" s="29">
        <v>3360</v>
      </c>
      <c r="C57" s="16">
        <f>B57*100/B$10</f>
        <v>12.624459891038887</v>
      </c>
      <c r="E57" s="19" t="s">
        <v>125</v>
      </c>
      <c r="F57" s="29">
        <v>924</v>
      </c>
      <c r="G57" s="16" t="s">
        <v>195</v>
      </c>
    </row>
    <row r="58" spans="1:7" ht="12.75">
      <c r="A58" s="14" t="s">
        <v>99</v>
      </c>
      <c r="B58" s="29">
        <v>10440</v>
      </c>
      <c r="C58" s="16">
        <f>B58*100/B$10</f>
        <v>39.22600037572797</v>
      </c>
      <c r="E58" s="19"/>
      <c r="F58" s="29"/>
      <c r="G58" s="16" t="s">
        <v>318</v>
      </c>
    </row>
    <row r="59" spans="1:7" ht="12.75">
      <c r="A59" s="14" t="s">
        <v>100</v>
      </c>
      <c r="B59" s="29">
        <v>9670</v>
      </c>
      <c r="C59" s="16">
        <f>B59*100/B$10</f>
        <v>36.33289498403156</v>
      </c>
      <c r="E59" s="22" t="s">
        <v>266</v>
      </c>
      <c r="F59" s="29"/>
      <c r="G59" s="16" t="s">
        <v>318</v>
      </c>
    </row>
    <row r="60" spans="1:7" ht="12.75">
      <c r="A60" s="14" t="s">
        <v>101</v>
      </c>
      <c r="B60" s="29">
        <v>3140</v>
      </c>
      <c r="C60" s="16">
        <f>B60*100/B$10</f>
        <v>11.797858350554199</v>
      </c>
      <c r="E60" s="22" t="s">
        <v>267</v>
      </c>
      <c r="F60" s="29"/>
      <c r="G60" s="16" t="s">
        <v>318</v>
      </c>
    </row>
    <row r="61" spans="1:7" ht="12.75">
      <c r="A61" s="14"/>
      <c r="B61" s="29"/>
      <c r="C61" s="16" t="s">
        <v>318</v>
      </c>
      <c r="E61" s="19" t="s">
        <v>259</v>
      </c>
      <c r="F61" s="29">
        <v>2370</v>
      </c>
      <c r="G61" s="16">
        <f aca="true" t="shared" si="8" ref="G61:G67">F61*100/F$47</f>
        <v>21.22704881325571</v>
      </c>
    </row>
    <row r="62" spans="1:7" ht="12.75">
      <c r="A62" s="13" t="s">
        <v>281</v>
      </c>
      <c r="B62" s="29"/>
      <c r="C62" s="16" t="s">
        <v>318</v>
      </c>
      <c r="E62" s="19" t="s">
        <v>260</v>
      </c>
      <c r="F62" s="29">
        <v>1875</v>
      </c>
      <c r="G62" s="16">
        <f t="shared" si="8"/>
        <v>16.7935512763099</v>
      </c>
    </row>
    <row r="63" spans="1:7" ht="12.75">
      <c r="A63" s="42" t="s">
        <v>102</v>
      </c>
      <c r="B63" s="36">
        <v>13780</v>
      </c>
      <c r="C63" s="16">
        <f aca="true" t="shared" si="9" ref="C63:C71">B63*100/B$10</f>
        <v>51.775314672177345</v>
      </c>
      <c r="E63" s="19" t="s">
        <v>261</v>
      </c>
      <c r="F63" s="29">
        <v>1390</v>
      </c>
      <c r="G63" s="16">
        <f t="shared" si="8"/>
        <v>12.44961934617107</v>
      </c>
    </row>
    <row r="64" spans="1:7" ht="12.75">
      <c r="A64" s="42" t="s">
        <v>282</v>
      </c>
      <c r="B64" s="36">
        <v>980</v>
      </c>
      <c r="C64" s="16">
        <f t="shared" si="9"/>
        <v>3.682134134886342</v>
      </c>
      <c r="E64" s="19" t="s">
        <v>262</v>
      </c>
      <c r="F64" s="29">
        <v>1130</v>
      </c>
      <c r="G64" s="16">
        <f t="shared" si="8"/>
        <v>10.120913569189431</v>
      </c>
    </row>
    <row r="65" spans="1:7" ht="12.75">
      <c r="A65" s="14" t="s">
        <v>103</v>
      </c>
      <c r="B65" s="29">
        <v>8880</v>
      </c>
      <c r="C65" s="16">
        <f t="shared" si="9"/>
        <v>33.36464399774563</v>
      </c>
      <c r="E65" s="19" t="s">
        <v>263</v>
      </c>
      <c r="F65" s="29">
        <v>695</v>
      </c>
      <c r="G65" s="16">
        <f t="shared" si="8"/>
        <v>6.224809673085535</v>
      </c>
    </row>
    <row r="66" spans="1:7" ht="12.75">
      <c r="A66" s="14" t="s">
        <v>283</v>
      </c>
      <c r="B66" s="29">
        <v>2380</v>
      </c>
      <c r="C66" s="16">
        <f t="shared" si="9"/>
        <v>8.942325756152545</v>
      </c>
      <c r="E66" s="19" t="s">
        <v>264</v>
      </c>
      <c r="F66" s="29">
        <v>3095</v>
      </c>
      <c r="G66" s="16">
        <f t="shared" si="8"/>
        <v>27.720555306762204</v>
      </c>
    </row>
    <row r="67" spans="1:7" ht="12.75">
      <c r="A67" s="14" t="s">
        <v>104</v>
      </c>
      <c r="B67" s="29">
        <v>15</v>
      </c>
      <c r="C67" s="16">
        <f t="shared" si="9"/>
        <v>0.05635919594213789</v>
      </c>
      <c r="E67" s="41" t="s">
        <v>126</v>
      </c>
      <c r="F67" s="29">
        <v>615</v>
      </c>
      <c r="G67" s="16">
        <f t="shared" si="8"/>
        <v>5.5082848186296465</v>
      </c>
    </row>
    <row r="68" spans="1:7" ht="12.75">
      <c r="A68" s="14" t="s">
        <v>105</v>
      </c>
      <c r="B68" s="29">
        <v>305</v>
      </c>
      <c r="C68" s="16">
        <f t="shared" si="9"/>
        <v>1.1459703174901372</v>
      </c>
      <c r="E68" s="19"/>
      <c r="F68" s="29"/>
      <c r="G68" s="16"/>
    </row>
    <row r="69" spans="1:7" ht="12.75">
      <c r="A69" s="14" t="s">
        <v>106</v>
      </c>
      <c r="B69" s="29">
        <v>15</v>
      </c>
      <c r="C69" s="16">
        <f t="shared" si="9"/>
        <v>0.05635919594213789</v>
      </c>
      <c r="E69" s="19"/>
      <c r="F69" s="29"/>
      <c r="G69" s="16"/>
    </row>
    <row r="70" spans="1:7" ht="12.75">
      <c r="A70" s="14" t="s">
        <v>107</v>
      </c>
      <c r="B70" s="29">
        <v>120</v>
      </c>
      <c r="C70" s="16">
        <f t="shared" si="9"/>
        <v>0.4508735675371031</v>
      </c>
      <c r="E70" s="19"/>
      <c r="F70" s="29"/>
      <c r="G70" s="16"/>
    </row>
    <row r="71" spans="1:7" ht="12.75">
      <c r="A71" s="14" t="s">
        <v>108</v>
      </c>
      <c r="B71" s="29">
        <v>140</v>
      </c>
      <c r="C71" s="16">
        <f t="shared" si="9"/>
        <v>0.5260191621266204</v>
      </c>
      <c r="E71" s="19"/>
      <c r="F71" s="29"/>
      <c r="G71" s="16"/>
    </row>
    <row r="72" spans="1:7" ht="12.75">
      <c r="A72" s="14"/>
      <c r="B72" s="29"/>
      <c r="C72" s="16" t="s">
        <v>318</v>
      </c>
      <c r="E72" s="22"/>
      <c r="F72" s="29"/>
      <c r="G72" s="16"/>
    </row>
    <row r="73" spans="1:7" ht="12.75">
      <c r="A73" s="13" t="s">
        <v>284</v>
      </c>
      <c r="B73" s="29"/>
      <c r="C73" s="16" t="s">
        <v>318</v>
      </c>
      <c r="E73" s="19"/>
      <c r="F73" s="29"/>
      <c r="G73" s="16"/>
    </row>
    <row r="74" spans="1:7" ht="12.75">
      <c r="A74" s="14" t="s">
        <v>321</v>
      </c>
      <c r="B74" s="29">
        <v>135</v>
      </c>
      <c r="C74" s="16">
        <f>B74*100/B$10</f>
        <v>0.5072327634792411</v>
      </c>
      <c r="E74" s="19"/>
      <c r="F74" s="29"/>
      <c r="G74" s="16"/>
    </row>
    <row r="75" spans="1:7" ht="12.75">
      <c r="A75" s="14" t="s">
        <v>322</v>
      </c>
      <c r="B75" s="29">
        <v>145</v>
      </c>
      <c r="C75" s="16">
        <f>B75*100/B$10</f>
        <v>0.5448055607739997</v>
      </c>
      <c r="E75" s="19"/>
      <c r="F75" s="29"/>
      <c r="G75" s="16"/>
    </row>
    <row r="76" spans="1:7" ht="13.5" thickBot="1">
      <c r="A76" s="17" t="s">
        <v>133</v>
      </c>
      <c r="B76" s="30">
        <v>230</v>
      </c>
      <c r="C76" s="31">
        <f>B76*100/B$10</f>
        <v>0.8641743377794476</v>
      </c>
      <c r="D76" s="21"/>
      <c r="E76" s="20"/>
      <c r="F76" s="30"/>
      <c r="G76" s="31"/>
    </row>
    <row r="77" ht="13.5" thickTop="1">
      <c r="A77" s="90" t="s">
        <v>362</v>
      </c>
    </row>
    <row r="78" ht="12.75">
      <c r="A78" t="s">
        <v>196</v>
      </c>
    </row>
    <row r="79" ht="12.75">
      <c r="A79" t="s">
        <v>197</v>
      </c>
    </row>
    <row r="80" ht="12.75">
      <c r="A80" t="s">
        <v>295</v>
      </c>
    </row>
    <row r="81" ht="14.25">
      <c r="A81" s="27" t="s">
        <v>358</v>
      </c>
    </row>
    <row r="82" ht="14.25">
      <c r="A82" s="27" t="s">
        <v>357</v>
      </c>
    </row>
    <row r="83" ht="14.25">
      <c r="A83" s="27" t="s">
        <v>360</v>
      </c>
    </row>
    <row r="84" ht="12.75">
      <c r="A84" t="s">
        <v>198</v>
      </c>
    </row>
  </sheetData>
  <printOptions/>
  <pageMargins left="0.6" right="0.53" top="0.35" bottom="0.53" header="0.2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 . Profile of Selected Housing Characteristics:  2000</dc:title>
  <dc:subject/>
  <dc:creator>Bureau of the Census - Population Division</dc:creator>
  <cp:keywords/>
  <dc:description/>
  <cp:lastModifiedBy>Bureau of the Census - Population Division</cp:lastModifiedBy>
  <cp:lastPrinted>2005-04-27T13:41:06Z</cp:lastPrinted>
  <dcterms:created xsi:type="dcterms:W3CDTF">2004-04-08T18:29:08Z</dcterms:created>
  <dcterms:modified xsi:type="dcterms:W3CDTF">2005-05-13T16:38:01Z</dcterms:modified>
  <cp:category/>
  <cp:version/>
  <cp:contentType/>
  <cp:contentStatus/>
</cp:coreProperties>
</file>