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ntigua and Barbuda" sheetId="1" r:id="rId1"/>
    <sheet name="FBP2-Antigua and Barbuda" sheetId="2" r:id="rId2"/>
    <sheet name="FBP3-Antigua and Barbuda" sheetId="3" r:id="rId3"/>
  </sheets>
  <definedNames>
    <definedName name="_xlnm.Print_Area" localSheetId="0">'FBP1-Antigua and Barbuda'!$A$1:$G$90</definedName>
    <definedName name="_xlnm.Print_Area" localSheetId="1">'FBP2-Antigua and Barbuda'!$A$1:$G$85</definedName>
    <definedName name="_xlnm.Print_Area" localSheetId="2">'FBP3-Antigua and Barbuda'!$A$1:$G$83</definedName>
  </definedNames>
  <calcPr fullCalcOnLoad="1"/>
</workbook>
</file>

<file path=xl/sharedStrings.xml><?xml version="1.0" encoding="utf-8"?>
<sst xmlns="http://schemas.openxmlformats.org/spreadsheetml/2006/main" count="486" uniqueCount="364">
  <si>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</si>
  <si>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</si>
  <si>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</si>
  <si>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</si>
  <si>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</si>
  <si>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</si>
  <si>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</si>
  <si>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</si>
  <si>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</si>
  <si>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</si>
  <si>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</si>
  <si>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</si>
  <si>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</si>
  <si>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</si>
  <si>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</si>
  <si>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</si>
  <si>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</si>
  <si>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</si>
  <si>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</si>
  <si>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</si>
  <si>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</si>
  <si>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</si>
  <si>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</si>
  <si>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</si>
  <si>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</si>
  <si>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</si>
  <si>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</si>
  <si>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</si>
  <si>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</si>
  <si>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</si>
  <si>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</si>
  <si>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</si>
  <si>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</si>
  <si>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</si>
  <si>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</si>
  <si>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</si>
  <si>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</si>
  <si>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</si>
  <si>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</si>
  <si>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</si>
  <si>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</si>
  <si>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</si>
  <si>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</si>
  <si>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</si>
  <si>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</si>
  <si>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</si>
  <si>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</si>
  <si>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</si>
  <si>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</si>
  <si>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</si>
  <si>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</si>
  <si>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</si>
  <si>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</si>
  <si>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</si>
  <si>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</si>
  <si>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</si>
  <si>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</si>
  <si>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</si>
  <si>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</si>
  <si>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</si>
  <si>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</si>
  <si>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</si>
  <si>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</si>
  <si>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</si>
  <si>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</si>
  <si>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</si>
  <si>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</si>
  <si>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</si>
  <si>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</si>
  <si>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</si>
  <si>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</si>
  <si>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</si>
  <si>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</si>
  <si>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</si>
  <si>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</si>
  <si>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</si>
  <si>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</si>
  <si>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</si>
  <si>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</si>
  <si>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</si>
  <si>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</si>
  <si>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</si>
  <si>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</si>
  <si>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</si>
  <si>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</si>
  <si>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</si>
  <si>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</si>
  <si>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</si>
  <si>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</si>
  <si>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</si>
  <si>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</si>
  <si>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</si>
  <si>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</si>
  <si>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</si>
  <si>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</si>
  <si>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</si>
  <si>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</si>
  <si>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</si>
  <si>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</si>
  <si>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</si>
  <si>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</si>
  <si>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</si>
  <si>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</si>
  <si>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</si>
  <si>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</si>
  <si>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</si>
  <si>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</si>
  <si>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</si>
  <si>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</si>
  <si>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</si>
  <si>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</si>
  <si>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</si>
  <si>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</si>
  <si>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</si>
  <si>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</si>
  <si>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</si>
  <si>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</si>
  <si>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</si>
  <si>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</si>
  <si>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</si>
  <si>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</si>
  <si>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</si>
  <si>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</si>
  <si>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</si>
  <si>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</si>
  <si>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</si>
  <si>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</si>
  <si>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</si>
  <si>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</si>
  <si>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</si>
  <si>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</si>
  <si>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</si>
  <si>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</si>
  <si>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</si>
  <si>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</si>
  <si>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</si>
  <si>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</si>
  <si>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</si>
  <si>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</si>
  <si>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</si>
  <si>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</si>
  <si>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</si>
  <si>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</si>
  <si>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</si>
  <si>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</si>
  <si>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</si>
  <si>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</si>
  <si>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</si>
  <si>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</si>
  <si>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</si>
  <si>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</si>
  <si>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</si>
  <si>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</si>
  <si>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</si>
  <si>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</si>
  <si>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</si>
  <si>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</si>
  <si>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</si>
  <si>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</si>
  <si>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</si>
  <si>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</si>
  <si>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</si>
  <si>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</si>
  <si>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</si>
  <si>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</si>
  <si>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</si>
  <si>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</si>
  <si>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</si>
  <si>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</si>
  <si>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</si>
  <si>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</si>
  <si>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</si>
  <si>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</si>
  <si>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</si>
  <si>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</si>
  <si>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</si>
  <si>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</si>
  <si>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</si>
  <si>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</si>
  <si>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</si>
  <si>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</si>
  <si>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</si>
  <si>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</si>
  <si>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</si>
  <si>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</si>
  <si>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</si>
  <si>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</si>
  <si>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</si>
  <si>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</si>
  <si>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</si>
  <si>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</si>
  <si>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</si>
  <si>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</si>
  <si>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</si>
  <si>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</si>
  <si>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</si>
  <si>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</si>
  <si>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</si>
  <si>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</si>
  <si>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</si>
  <si>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</si>
  <si>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</si>
  <si>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</si>
  <si>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</si>
  <si>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</si>
  <si>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</si>
  <si>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</si>
  <si>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</si>
  <si>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</si>
  <si>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</si>
  <si>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</si>
  <si>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</si>
  <si>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</si>
  <si>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</si>
  <si>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</si>
  <si>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</si>
  <si>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</si>
  <si>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</si>
  <si>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</si>
  <si>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</si>
  <si>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</si>
  <si>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</si>
  <si>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</si>
  <si>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</si>
  <si>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</si>
  <si>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</si>
  <si>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</si>
  <si>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</si>
  <si>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</si>
  <si>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</si>
  <si>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</si>
  <si>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</si>
  <si>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</si>
  <si>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</si>
  <si>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</si>
  <si>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</si>
  <si>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</si>
  <si>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</si>
  <si>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</si>
  <si>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</si>
  <si>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</si>
  <si>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</si>
  <si>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</si>
  <si>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</si>
  <si>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</si>
  <si>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</si>
  <si>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</si>
  <si>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</si>
  <si>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</si>
  <si>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</si>
  <si>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</si>
  <si>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</si>
  <si>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</si>
  <si>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</si>
  <si>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</si>
  <si>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</si>
  <si>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</si>
  <si>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</si>
  <si>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</si>
  <si>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</si>
  <si>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</si>
  <si>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</si>
  <si>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</si>
  <si>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</si>
  <si>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</si>
  <si>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</si>
  <si>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</si>
  <si>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</si>
  <si>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</si>
  <si>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</si>
  <si>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</si>
  <si>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</si>
  <si>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</si>
  <si>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</si>
  <si>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</si>
  <si>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</si>
  <si>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</si>
  <si>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</si>
  <si>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</si>
  <si>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</si>
  <si>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</si>
  <si>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</si>
  <si>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</si>
  <si>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</si>
  <si>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</si>
  <si>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</si>
  <si>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</si>
  <si>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</si>
  <si>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</si>
  <si>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</si>
  <si>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</si>
  <si>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</si>
  <si>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</si>
  <si>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</si>
  <si>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</si>
  <si>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</si>
  <si>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</si>
  <si>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</si>
  <si>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</si>
  <si>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</si>
  <si>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</si>
  <si>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</si>
  <si>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</si>
  <si>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</si>
  <si>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</si>
  <si>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</si>
  <si>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</si>
  <si>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</si>
  <si>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</si>
  <si>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</si>
  <si>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</si>
  <si>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</si>
  <si>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</si>
  <si>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</si>
  <si>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</si>
  <si>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</si>
  <si>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</si>
  <si>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</si>
  <si>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</si>
  <si>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</si>
  <si>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</si>
  <si>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</si>
  <si>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</si>
  <si>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</si>
  <si>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</si>
  <si>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</si>
  <si>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</si>
  <si>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</si>
  <si>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</si>
  <si>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</si>
  <si>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</si>
  <si>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</si>
  <si>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</si>
  <si>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</si>
  <si>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</si>
  <si>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</si>
  <si>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</si>
  <si>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</si>
  <si>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</si>
  <si>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</si>
  <si>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</si>
  <si>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</si>
  <si>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</si>
  <si>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</si>
  <si>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</si>
  <si>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</si>
  <si>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</si>
  <si>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</si>
  <si>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</si>
  <si>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</si>
  <si>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</si>
  <si>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</si>
  <si>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</si>
  <si>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</si>
  <si>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</si>
  <si>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</si>
  <si>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</si>
  <si>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</si>
  <si>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Antigua and Barbuda to a U.S. citizen parent are considered native and are not included in this table.</t>
    </r>
  </si>
  <si>
    <r>
      <t>Population Universe:  People Born in Antigua and Barbuda</t>
    </r>
    <r>
      <rPr>
        <vertAlign val="superscript"/>
        <sz val="10"/>
        <rFont val="Arial"/>
        <family val="2"/>
      </rPr>
      <t>1</t>
    </r>
  </si>
  <si>
    <t>-</t>
  </si>
  <si>
    <t>footnotes:</t>
  </si>
  <si>
    <t>Table with row headers in columns A &amp; E and column headers in row 7.</t>
  </si>
  <si>
    <t xml:space="preserve">Interenet Release Date: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</si>
</sst>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3" fontId="1" fillId="0" borderId="20" xfId="0" applyNumberFormat="1" applyFont="1" applyFill="1" applyBorder="1" applyAlignment="1" applyProtection="1">
      <alignment horizontal="right"/>
      <protection locked="0"/>
    </xf>
    <xf numFmtId="164" fontId="1" fillId="0" borderId="21" xfId="0" applyNumberFormat="1" applyFont="1" applyFill="1" applyBorder="1" applyAlignment="1" applyProtection="1">
      <alignment horizontal="righ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164" fontId="1" fillId="0" borderId="24" xfId="0" applyNumberFormat="1" applyFont="1" applyFill="1" applyBorder="1" applyAlignment="1" applyProtection="1">
      <alignment horizontal="right"/>
      <protection locked="0"/>
    </xf>
    <xf numFmtId="3" fontId="1" fillId="0" borderId="25" xfId="0" applyNumberFormat="1" applyFont="1" applyFill="1" applyBorder="1" applyAlignment="1" applyProtection="1">
      <alignment horizontal="right"/>
      <protection locked="0"/>
    </xf>
    <xf numFmtId="164" fontId="1" fillId="0" borderId="25" xfId="0" applyNumberFormat="1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164" fontId="1" fillId="0" borderId="26" xfId="0" applyNumberFormat="1" applyFont="1" applyFill="1" applyBorder="1" applyAlignment="1" applyProtection="1">
      <alignment horizontal="right"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33" customFormat="1" ht="3.75" customHeight="1">
      <c r="A1" s="33" t="s">
        <v>362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58" t="s">
        <v>135</v>
      </c>
      <c r="B7" s="59" t="s">
        <v>136</v>
      </c>
      <c r="C7" s="60" t="s">
        <v>137</v>
      </c>
      <c r="D7" s="61"/>
      <c r="E7" s="62" t="s">
        <v>135</v>
      </c>
      <c r="F7" s="59" t="s">
        <v>136</v>
      </c>
      <c r="G7" s="63" t="s">
        <v>137</v>
      </c>
    </row>
    <row r="8" spans="1:7" ht="12.75">
      <c r="A8" s="13"/>
      <c r="B8" s="9"/>
      <c r="C8" s="10"/>
      <c r="F8" s="9"/>
      <c r="G8" s="10"/>
    </row>
    <row r="9" spans="1:7" ht="12.75">
      <c r="A9" s="5" t="s">
        <v>327</v>
      </c>
      <c r="B9" s="6">
        <v>18325</v>
      </c>
      <c r="C9" s="7">
        <f>B9*100/B$9</f>
        <v>100</v>
      </c>
      <c r="E9" s="8" t="s">
        <v>138</v>
      </c>
      <c r="F9" s="9"/>
      <c r="G9" s="10"/>
    </row>
    <row r="10" spans="1:7" ht="12.75">
      <c r="A10" s="5" t="s">
        <v>141</v>
      </c>
      <c r="B10" s="11"/>
      <c r="C10" s="10"/>
      <c r="E10" s="8" t="s">
        <v>190</v>
      </c>
      <c r="F10" s="11">
        <v>18325</v>
      </c>
      <c r="G10" s="12">
        <f>F10*100/F$10</f>
        <v>100</v>
      </c>
    </row>
    <row r="11" spans="1:7" ht="12.75">
      <c r="A11" s="13" t="s">
        <v>142</v>
      </c>
      <c r="B11" s="6">
        <v>10320</v>
      </c>
      <c r="C11" s="14">
        <f aca="true" t="shared" si="0" ref="C11:C18">B11*100/B$9</f>
        <v>56.31650750341064</v>
      </c>
      <c r="E11" s="2" t="s">
        <v>348</v>
      </c>
      <c r="F11" s="6">
        <v>7990</v>
      </c>
      <c r="G11" s="14">
        <f>F11*100/F$10</f>
        <v>43.60163710777626</v>
      </c>
    </row>
    <row r="12" spans="1:7" ht="12.75">
      <c r="A12" s="13" t="s">
        <v>324</v>
      </c>
      <c r="B12" s="6">
        <v>955</v>
      </c>
      <c r="C12" s="14">
        <f t="shared" si="0"/>
        <v>5.211459754433833</v>
      </c>
      <c r="E12" s="2" t="s">
        <v>349</v>
      </c>
      <c r="F12" s="6">
        <v>10335</v>
      </c>
      <c r="G12" s="14">
        <f>F12*100/F$10</f>
        <v>56.39836289222374</v>
      </c>
    </row>
    <row r="13" spans="1:7" ht="12.75">
      <c r="A13" s="13" t="s">
        <v>143</v>
      </c>
      <c r="B13" s="6">
        <v>4250</v>
      </c>
      <c r="C13" s="14">
        <f t="shared" si="0"/>
        <v>23.192360163710777</v>
      </c>
      <c r="F13" s="6"/>
      <c r="G13" s="14"/>
    </row>
    <row r="14" spans="1:7" ht="12.75">
      <c r="A14" s="13" t="s">
        <v>303</v>
      </c>
      <c r="B14" s="6">
        <v>5110</v>
      </c>
      <c r="C14" s="14">
        <f t="shared" si="0"/>
        <v>27.885402455661666</v>
      </c>
      <c r="E14" s="2" t="s">
        <v>350</v>
      </c>
      <c r="F14" s="6">
        <v>30</v>
      </c>
      <c r="G14" s="14">
        <f aca="true" t="shared" si="1" ref="G14:G26">F14*100/F$10</f>
        <v>0.16371077762619374</v>
      </c>
    </row>
    <row r="15" spans="1:7" ht="12.75">
      <c r="A15" s="13" t="s">
        <v>144</v>
      </c>
      <c r="B15" s="6">
        <v>8005</v>
      </c>
      <c r="C15" s="14">
        <f t="shared" si="0"/>
        <v>43.68349249658936</v>
      </c>
      <c r="E15" s="2" t="s">
        <v>351</v>
      </c>
      <c r="F15" s="6">
        <v>175</v>
      </c>
      <c r="G15" s="14">
        <f t="shared" si="1"/>
        <v>0.9549795361527967</v>
      </c>
    </row>
    <row r="16" spans="1:7" ht="12.75">
      <c r="A16" s="13" t="s">
        <v>325</v>
      </c>
      <c r="B16" s="6">
        <v>3260</v>
      </c>
      <c r="C16" s="14">
        <f t="shared" si="0"/>
        <v>17.789904502046383</v>
      </c>
      <c r="E16" s="2" t="s">
        <v>352</v>
      </c>
      <c r="F16" s="6">
        <v>335</v>
      </c>
      <c r="G16" s="14">
        <f t="shared" si="1"/>
        <v>1.8281036834924966</v>
      </c>
    </row>
    <row r="17" spans="1:7" ht="12.75">
      <c r="A17" s="13" t="s">
        <v>143</v>
      </c>
      <c r="B17" s="6">
        <v>3345</v>
      </c>
      <c r="C17" s="14">
        <f t="shared" si="0"/>
        <v>18.2537517053206</v>
      </c>
      <c r="E17" s="2" t="s">
        <v>353</v>
      </c>
      <c r="F17" s="6">
        <v>705</v>
      </c>
      <c r="G17" s="14">
        <f t="shared" si="1"/>
        <v>3.8472032742155524</v>
      </c>
    </row>
    <row r="18" spans="1:7" ht="12.75">
      <c r="A18" s="13" t="s">
        <v>304</v>
      </c>
      <c r="B18" s="6">
        <v>1405</v>
      </c>
      <c r="C18" s="14">
        <f t="shared" si="0"/>
        <v>7.667121418826739</v>
      </c>
      <c r="E18" s="2" t="s">
        <v>0</v>
      </c>
      <c r="F18" s="6">
        <v>1220</v>
      </c>
      <c r="G18" s="14">
        <f t="shared" si="1"/>
        <v>6.657571623465212</v>
      </c>
    </row>
    <row r="19" spans="1:7" ht="12.75">
      <c r="A19" s="13"/>
      <c r="B19" s="6"/>
      <c r="C19" s="14"/>
      <c r="E19" s="2" t="s">
        <v>1</v>
      </c>
      <c r="F19" s="6">
        <v>3925</v>
      </c>
      <c r="G19" s="14">
        <f t="shared" si="1"/>
        <v>21.41882673942701</v>
      </c>
    </row>
    <row r="20" spans="1:7" ht="12.75">
      <c r="A20" s="15" t="s">
        <v>145</v>
      </c>
      <c r="B20" s="6"/>
      <c r="C20" s="14"/>
      <c r="E20" s="2" t="s">
        <v>2</v>
      </c>
      <c r="F20" s="6">
        <v>4800</v>
      </c>
      <c r="G20" s="14">
        <f t="shared" si="1"/>
        <v>26.193724420190996</v>
      </c>
    </row>
    <row r="21" spans="1:7" ht="12.75">
      <c r="A21" s="16" t="s">
        <v>326</v>
      </c>
      <c r="B21" s="6">
        <v>17290</v>
      </c>
      <c r="C21" s="14">
        <f aca="true" t="shared" si="2" ref="C21:C28">B21*100/B$9</f>
        <v>94.35197817189632</v>
      </c>
      <c r="E21" s="2" t="s">
        <v>3</v>
      </c>
      <c r="F21" s="6">
        <v>3875</v>
      </c>
      <c r="G21" s="14">
        <f t="shared" si="1"/>
        <v>21.145975443383357</v>
      </c>
    </row>
    <row r="22" spans="1:7" ht="12.75">
      <c r="A22" s="16" t="s">
        <v>328</v>
      </c>
      <c r="B22" s="6">
        <v>310</v>
      </c>
      <c r="C22" s="14">
        <f t="shared" si="2"/>
        <v>1.6916780354706684</v>
      </c>
      <c r="E22" s="2" t="s">
        <v>4</v>
      </c>
      <c r="F22" s="6">
        <v>1135</v>
      </c>
      <c r="G22" s="14">
        <f t="shared" si="1"/>
        <v>6.193724420190996</v>
      </c>
    </row>
    <row r="23" spans="1:7" ht="12.75">
      <c r="A23" s="16" t="s">
        <v>146</v>
      </c>
      <c r="B23" s="6">
        <v>16890</v>
      </c>
      <c r="C23" s="14">
        <f t="shared" si="2"/>
        <v>92.16916780354707</v>
      </c>
      <c r="E23" s="2" t="s">
        <v>5</v>
      </c>
      <c r="F23" s="6">
        <v>775</v>
      </c>
      <c r="G23" s="14">
        <f t="shared" si="1"/>
        <v>4.229195088676671</v>
      </c>
    </row>
    <row r="24" spans="1:7" ht="12.75">
      <c r="A24" s="16" t="s">
        <v>147</v>
      </c>
      <c r="B24" s="6">
        <v>20</v>
      </c>
      <c r="C24" s="14">
        <f t="shared" si="2"/>
        <v>0.10914051841746249</v>
      </c>
      <c r="E24" s="2" t="s">
        <v>6</v>
      </c>
      <c r="F24" s="6">
        <v>835</v>
      </c>
      <c r="G24" s="14">
        <f t="shared" si="1"/>
        <v>4.5566166439290585</v>
      </c>
    </row>
    <row r="25" spans="1:7" ht="12.75">
      <c r="A25" s="16" t="s">
        <v>329</v>
      </c>
      <c r="B25" s="6">
        <v>20</v>
      </c>
      <c r="C25" s="14">
        <f t="shared" si="2"/>
        <v>0.10914051841746249</v>
      </c>
      <c r="E25" s="2" t="s">
        <v>7</v>
      </c>
      <c r="F25" s="6">
        <v>390</v>
      </c>
      <c r="G25" s="14">
        <f t="shared" si="1"/>
        <v>2.1282401091405183</v>
      </c>
    </row>
    <row r="26" spans="1:7" ht="12.75">
      <c r="A26" s="16" t="s">
        <v>148</v>
      </c>
      <c r="B26" s="6">
        <v>20</v>
      </c>
      <c r="C26" s="14">
        <f t="shared" si="2"/>
        <v>0.10914051841746249</v>
      </c>
      <c r="E26" s="2" t="s">
        <v>139</v>
      </c>
      <c r="F26" s="6">
        <v>130</v>
      </c>
      <c r="G26" s="14">
        <f t="shared" si="1"/>
        <v>0.7094133697135061</v>
      </c>
    </row>
    <row r="27" spans="1:7" ht="12.75">
      <c r="A27" s="16" t="s">
        <v>330</v>
      </c>
      <c r="B27" s="6">
        <v>30</v>
      </c>
      <c r="C27" s="14">
        <f t="shared" si="2"/>
        <v>0.16371077762619374</v>
      </c>
      <c r="F27" s="6"/>
      <c r="G27" s="14"/>
    </row>
    <row r="28" spans="1:7" ht="12.75">
      <c r="A28" s="16" t="s">
        <v>331</v>
      </c>
      <c r="B28" s="6">
        <v>1035</v>
      </c>
      <c r="C28" s="14">
        <f t="shared" si="2"/>
        <v>5.648021828103683</v>
      </c>
      <c r="E28" s="2" t="s">
        <v>140</v>
      </c>
      <c r="F28" s="17">
        <v>40.6</v>
      </c>
      <c r="G28" s="14" t="s">
        <v>195</v>
      </c>
    </row>
    <row r="29" spans="1:7" ht="12.75">
      <c r="A29" s="13"/>
      <c r="B29" s="6"/>
      <c r="C29" s="14"/>
      <c r="F29" s="6"/>
      <c r="G29" s="14"/>
    </row>
    <row r="30" spans="1:7" ht="12.75">
      <c r="A30" s="15" t="s">
        <v>150</v>
      </c>
      <c r="B30" s="6"/>
      <c r="C30" s="14"/>
      <c r="E30" s="2" t="s">
        <v>8</v>
      </c>
      <c r="F30" s="6">
        <v>17385</v>
      </c>
      <c r="G30" s="14">
        <f aca="true" t="shared" si="3" ref="G30:G37">F30*100/F$10</f>
        <v>94.87039563437926</v>
      </c>
    </row>
    <row r="31" spans="1:7" ht="12.75">
      <c r="A31" s="16" t="s">
        <v>149</v>
      </c>
      <c r="B31" s="6">
        <v>180</v>
      </c>
      <c r="C31" s="14">
        <f>B31*100/B$9</f>
        <v>0.9822646657571623</v>
      </c>
      <c r="E31" s="2" t="s">
        <v>9</v>
      </c>
      <c r="F31" s="6">
        <v>7555</v>
      </c>
      <c r="G31" s="14">
        <f t="shared" si="3"/>
        <v>41.22783083219645</v>
      </c>
    </row>
    <row r="32" spans="1:7" ht="12.75">
      <c r="A32" s="16" t="s">
        <v>151</v>
      </c>
      <c r="B32" s="6">
        <v>18145</v>
      </c>
      <c r="C32" s="14">
        <f>B32*100/B$9</f>
        <v>99.01773533424284</v>
      </c>
      <c r="E32" s="2" t="s">
        <v>10</v>
      </c>
      <c r="F32" s="6">
        <v>9835</v>
      </c>
      <c r="G32" s="14">
        <f t="shared" si="3"/>
        <v>53.669849931787176</v>
      </c>
    </row>
    <row r="33" spans="1:7" ht="12.75">
      <c r="A33" s="16" t="s">
        <v>332</v>
      </c>
      <c r="B33" s="6">
        <v>285</v>
      </c>
      <c r="C33" s="14">
        <f>B33*100/B$9</f>
        <v>1.5552523874488404</v>
      </c>
      <c r="E33" s="2" t="s">
        <v>11</v>
      </c>
      <c r="F33" s="6">
        <v>16880</v>
      </c>
      <c r="G33" s="14">
        <f t="shared" si="3"/>
        <v>92.11459754433834</v>
      </c>
    </row>
    <row r="34" spans="1:7" ht="12.75">
      <c r="A34" s="13"/>
      <c r="B34" s="6"/>
      <c r="C34" s="14"/>
      <c r="E34" s="2" t="s">
        <v>13</v>
      </c>
      <c r="F34" s="6">
        <v>1795</v>
      </c>
      <c r="G34" s="14">
        <f t="shared" si="3"/>
        <v>9.795361527967257</v>
      </c>
    </row>
    <row r="35" spans="1:7" ht="12.75">
      <c r="A35" s="18" t="s">
        <v>152</v>
      </c>
      <c r="B35" s="6"/>
      <c r="C35" s="14"/>
      <c r="E35" s="2" t="s">
        <v>14</v>
      </c>
      <c r="F35" s="6">
        <v>1355</v>
      </c>
      <c r="G35" s="14">
        <f t="shared" si="3"/>
        <v>7.394270122783083</v>
      </c>
    </row>
    <row r="36" spans="1:7" ht="12.75">
      <c r="A36" s="18" t="s">
        <v>175</v>
      </c>
      <c r="B36" s="11">
        <v>18295</v>
      </c>
      <c r="C36" s="7">
        <f aca="true" t="shared" si="4" ref="C36:C45">B36*100/B$36</f>
        <v>100</v>
      </c>
      <c r="E36" s="2" t="s">
        <v>12</v>
      </c>
      <c r="F36" s="6">
        <v>545</v>
      </c>
      <c r="G36" s="14">
        <f t="shared" si="3"/>
        <v>2.9740791268758526</v>
      </c>
    </row>
    <row r="37" spans="1:7" ht="12.75">
      <c r="A37" s="19" t="s">
        <v>333</v>
      </c>
      <c r="B37" s="6">
        <v>16850</v>
      </c>
      <c r="C37" s="14">
        <f t="shared" si="4"/>
        <v>92.10166712216453</v>
      </c>
      <c r="E37" s="2" t="s">
        <v>10</v>
      </c>
      <c r="F37" s="6">
        <v>810</v>
      </c>
      <c r="G37" s="14">
        <f t="shared" si="3"/>
        <v>4.42019099590723</v>
      </c>
    </row>
    <row r="38" spans="1:7" ht="12.75">
      <c r="A38" s="19" t="s">
        <v>153</v>
      </c>
      <c r="B38" s="6">
        <v>1445</v>
      </c>
      <c r="C38" s="14">
        <f t="shared" si="4"/>
        <v>7.898332877835474</v>
      </c>
      <c r="F38" s="6"/>
      <c r="G38" s="14"/>
    </row>
    <row r="39" spans="1:7" ht="12.75">
      <c r="A39" s="19" t="s">
        <v>176</v>
      </c>
      <c r="B39" s="6">
        <v>365</v>
      </c>
      <c r="C39" s="14">
        <f t="shared" si="4"/>
        <v>1.9950806231210714</v>
      </c>
      <c r="E39" s="8" t="s">
        <v>171</v>
      </c>
      <c r="F39" s="6"/>
      <c r="G39" s="14"/>
    </row>
    <row r="40" spans="1:7" ht="12.75">
      <c r="A40" s="19" t="s">
        <v>154</v>
      </c>
      <c r="B40" s="6">
        <v>530</v>
      </c>
      <c r="C40" s="14">
        <f t="shared" si="4"/>
        <v>2.896966384257994</v>
      </c>
      <c r="E40" s="8" t="s">
        <v>191</v>
      </c>
      <c r="F40" s="11">
        <v>17785</v>
      </c>
      <c r="G40" s="7">
        <f>F40*100/F$40</f>
        <v>100</v>
      </c>
    </row>
    <row r="41" spans="1:7" ht="12.75">
      <c r="A41" s="19" t="s">
        <v>176</v>
      </c>
      <c r="B41" s="20">
        <v>125</v>
      </c>
      <c r="C41" s="14">
        <f t="shared" si="4"/>
        <v>0.6832467887400929</v>
      </c>
      <c r="E41" s="2" t="s">
        <v>15</v>
      </c>
      <c r="F41" s="6">
        <v>6220</v>
      </c>
      <c r="G41" s="14">
        <f aca="true" t="shared" si="5" ref="G41:G47">F41*100/F$40</f>
        <v>34.97329210008434</v>
      </c>
    </row>
    <row r="42" spans="1:7" ht="12.75">
      <c r="A42" s="19" t="s">
        <v>155</v>
      </c>
      <c r="B42" s="6">
        <v>770</v>
      </c>
      <c r="C42" s="14">
        <f t="shared" si="4"/>
        <v>4.208800218638973</v>
      </c>
      <c r="E42" s="2" t="s">
        <v>127</v>
      </c>
      <c r="F42" s="6">
        <v>7860</v>
      </c>
      <c r="G42" s="14">
        <f t="shared" si="5"/>
        <v>44.19454596570144</v>
      </c>
    </row>
    <row r="43" spans="1:7" ht="12.75">
      <c r="A43" s="19" t="s">
        <v>176</v>
      </c>
      <c r="B43" s="6">
        <v>190</v>
      </c>
      <c r="C43" s="14">
        <f t="shared" si="4"/>
        <v>1.0385351188849412</v>
      </c>
      <c r="E43" s="2" t="s">
        <v>16</v>
      </c>
      <c r="F43" s="6">
        <v>1040</v>
      </c>
      <c r="G43" s="14">
        <f t="shared" si="5"/>
        <v>5.847624402586449</v>
      </c>
    </row>
    <row r="44" spans="1:7" ht="12.75">
      <c r="A44" s="19" t="s">
        <v>156</v>
      </c>
      <c r="B44" s="6">
        <v>55</v>
      </c>
      <c r="C44" s="14">
        <f t="shared" si="4"/>
        <v>0.3006285870456409</v>
      </c>
      <c r="E44" s="2" t="s">
        <v>17</v>
      </c>
      <c r="F44" s="6">
        <v>795</v>
      </c>
      <c r="G44" s="14">
        <f t="shared" si="5"/>
        <v>4.470059038515603</v>
      </c>
    </row>
    <row r="45" spans="1:7" ht="12.75">
      <c r="A45" s="19" t="s">
        <v>176</v>
      </c>
      <c r="B45" s="6">
        <v>10</v>
      </c>
      <c r="C45" s="14">
        <f t="shared" si="4"/>
        <v>0.05465974309920743</v>
      </c>
      <c r="E45" s="2" t="s">
        <v>18</v>
      </c>
      <c r="F45" s="6">
        <v>625</v>
      </c>
      <c r="G45" s="14">
        <f t="shared" si="5"/>
        <v>3.5141973573235874</v>
      </c>
    </row>
    <row r="46" spans="1:7" ht="12.75">
      <c r="A46" s="13"/>
      <c r="B46" s="6"/>
      <c r="C46" s="14"/>
      <c r="E46" s="2" t="s">
        <v>19</v>
      </c>
      <c r="F46" s="6">
        <v>1865</v>
      </c>
      <c r="G46" s="14">
        <f t="shared" si="5"/>
        <v>10.486364914253585</v>
      </c>
    </row>
    <row r="47" spans="1:7" ht="12.75">
      <c r="A47" s="21" t="s">
        <v>157</v>
      </c>
      <c r="B47" s="6"/>
      <c r="C47" s="14"/>
      <c r="E47" s="2" t="s">
        <v>18</v>
      </c>
      <c r="F47" s="6">
        <v>1255</v>
      </c>
      <c r="G47" s="14">
        <f t="shared" si="5"/>
        <v>7.056508293505764</v>
      </c>
    </row>
    <row r="48" spans="1:7" ht="12.75">
      <c r="A48" s="21" t="s">
        <v>335</v>
      </c>
      <c r="B48" s="11">
        <v>18325</v>
      </c>
      <c r="C48" s="7">
        <f aca="true" t="shared" si="6" ref="C48:C59">B48*100/B$9</f>
        <v>100</v>
      </c>
      <c r="F48" s="6"/>
      <c r="G48" s="14"/>
    </row>
    <row r="49" spans="1:7" ht="12.75">
      <c r="A49" s="16" t="s">
        <v>334</v>
      </c>
      <c r="B49" s="6">
        <v>18010</v>
      </c>
      <c r="C49" s="14">
        <f t="shared" si="6"/>
        <v>98.28103683492496</v>
      </c>
      <c r="E49" s="8" t="s">
        <v>172</v>
      </c>
      <c r="F49" s="6"/>
      <c r="G49" s="14"/>
    </row>
    <row r="50" spans="1:7" ht="12.75">
      <c r="A50" s="16" t="s">
        <v>336</v>
      </c>
      <c r="B50" s="6">
        <v>9440</v>
      </c>
      <c r="C50" s="14">
        <f t="shared" si="6"/>
        <v>51.51432469304229</v>
      </c>
      <c r="E50" s="8" t="s">
        <v>173</v>
      </c>
      <c r="F50" s="6"/>
      <c r="G50" s="14"/>
    </row>
    <row r="51" spans="1:7" ht="12.75">
      <c r="A51" s="16" t="s">
        <v>337</v>
      </c>
      <c r="B51" s="6">
        <v>3420</v>
      </c>
      <c r="C51" s="14">
        <f t="shared" si="6"/>
        <v>18.663028649386085</v>
      </c>
      <c r="E51" s="8" t="s">
        <v>192</v>
      </c>
      <c r="F51" s="11">
        <v>1100</v>
      </c>
      <c r="G51" s="7">
        <f>F51*100/F51</f>
        <v>100</v>
      </c>
    </row>
    <row r="52" spans="1:7" ht="12.75">
      <c r="A52" s="16" t="s">
        <v>338</v>
      </c>
      <c r="B52" s="6">
        <v>1750</v>
      </c>
      <c r="C52" s="14">
        <f t="shared" si="6"/>
        <v>9.549795361527968</v>
      </c>
      <c r="E52" s="2" t="s">
        <v>174</v>
      </c>
      <c r="F52" s="6">
        <v>420</v>
      </c>
      <c r="G52" s="14">
        <f>F52*100/F51</f>
        <v>38.18181818181818</v>
      </c>
    </row>
    <row r="53" spans="1:7" ht="12.75">
      <c r="A53" s="16" t="s">
        <v>158</v>
      </c>
      <c r="B53" s="6">
        <v>660</v>
      </c>
      <c r="C53" s="14">
        <f t="shared" si="6"/>
        <v>3.601637107776262</v>
      </c>
      <c r="F53" s="6"/>
      <c r="G53" s="14"/>
    </row>
    <row r="54" spans="1:7" ht="12.75">
      <c r="A54" s="16" t="s">
        <v>339</v>
      </c>
      <c r="B54" s="6">
        <v>2300</v>
      </c>
      <c r="C54" s="14">
        <f t="shared" si="6"/>
        <v>12.551159618008185</v>
      </c>
      <c r="E54" s="8" t="s">
        <v>177</v>
      </c>
      <c r="F54" s="6"/>
      <c r="G54" s="14"/>
    </row>
    <row r="55" spans="1:7" ht="12.75">
      <c r="A55" s="16" t="s">
        <v>159</v>
      </c>
      <c r="B55" s="6">
        <v>250</v>
      </c>
      <c r="C55" s="14">
        <f t="shared" si="6"/>
        <v>1.364256480218281</v>
      </c>
      <c r="E55" s="8" t="s">
        <v>178</v>
      </c>
      <c r="F55" s="6"/>
      <c r="G55" s="14"/>
    </row>
    <row r="56" spans="1:7" ht="12.75">
      <c r="A56" s="16" t="s">
        <v>340</v>
      </c>
      <c r="B56" s="6">
        <v>1090</v>
      </c>
      <c r="C56" s="14">
        <f t="shared" si="6"/>
        <v>5.948158253751705</v>
      </c>
      <c r="E56" s="8" t="s">
        <v>179</v>
      </c>
      <c r="F56" s="11">
        <v>3225</v>
      </c>
      <c r="G56" s="7">
        <f aca="true" t="shared" si="7" ref="G56:G61">F56*100/F$56</f>
        <v>100</v>
      </c>
    </row>
    <row r="57" spans="1:7" ht="12.75">
      <c r="A57" s="16" t="s">
        <v>160</v>
      </c>
      <c r="B57" s="6">
        <v>510</v>
      </c>
      <c r="C57" s="14">
        <f t="shared" si="6"/>
        <v>2.7830832196452935</v>
      </c>
      <c r="E57" s="2" t="s">
        <v>20</v>
      </c>
      <c r="F57" s="6">
        <v>4</v>
      </c>
      <c r="G57" s="14">
        <f t="shared" si="7"/>
        <v>0.12403100775193798</v>
      </c>
    </row>
    <row r="58" spans="1:7" ht="12.75">
      <c r="A58" s="16" t="s">
        <v>341</v>
      </c>
      <c r="B58" s="6">
        <v>320</v>
      </c>
      <c r="C58" s="14">
        <f t="shared" si="6"/>
        <v>1.7462482946793998</v>
      </c>
      <c r="E58" s="2" t="s">
        <v>21</v>
      </c>
      <c r="F58" s="6">
        <v>10</v>
      </c>
      <c r="G58" s="14">
        <f t="shared" si="7"/>
        <v>0.31007751937984496</v>
      </c>
    </row>
    <row r="59" spans="1:7" ht="12.75">
      <c r="A59" s="16" t="s">
        <v>161</v>
      </c>
      <c r="B59" s="6">
        <v>100</v>
      </c>
      <c r="C59" s="14">
        <f t="shared" si="6"/>
        <v>0.5457025920873124</v>
      </c>
      <c r="E59" s="2" t="s">
        <v>180</v>
      </c>
      <c r="F59" s="6">
        <v>450</v>
      </c>
      <c r="G59" s="14">
        <f t="shared" si="7"/>
        <v>13.953488372093023</v>
      </c>
    </row>
    <row r="60" spans="1:7" ht="12.75">
      <c r="A60" s="16" t="s">
        <v>162</v>
      </c>
      <c r="B60" s="6">
        <v>210</v>
      </c>
      <c r="C60" s="14">
        <f>B60*100/B$9</f>
        <v>1.145975443383356</v>
      </c>
      <c r="E60" s="2" t="s">
        <v>22</v>
      </c>
      <c r="F60" s="6">
        <v>730</v>
      </c>
      <c r="G60" s="14">
        <f t="shared" si="7"/>
        <v>22.635658914728683</v>
      </c>
    </row>
    <row r="61" spans="1:7" ht="12.75">
      <c r="A61" s="16"/>
      <c r="B61" s="6"/>
      <c r="C61" s="14"/>
      <c r="E61" s="2" t="s">
        <v>181</v>
      </c>
      <c r="F61" s="6">
        <v>2025</v>
      </c>
      <c r="G61" s="14">
        <f t="shared" si="7"/>
        <v>62.7906976744186</v>
      </c>
    </row>
    <row r="62" spans="1:7" ht="12.75">
      <c r="A62" s="21" t="s">
        <v>163</v>
      </c>
      <c r="B62" s="6"/>
      <c r="C62" s="14"/>
      <c r="F62" s="6"/>
      <c r="G62" s="14"/>
    </row>
    <row r="63" spans="1:7" ht="14.25">
      <c r="A63" s="15" t="s">
        <v>306</v>
      </c>
      <c r="B63" s="11">
        <v>9445</v>
      </c>
      <c r="C63" s="7">
        <f aca="true" t="shared" si="8" ref="C63:C72">B63*100/B$63</f>
        <v>100</v>
      </c>
      <c r="E63" s="8" t="s">
        <v>182</v>
      </c>
      <c r="F63" s="6"/>
      <c r="G63" s="14"/>
    </row>
    <row r="64" spans="1:7" ht="12.75">
      <c r="A64" s="16" t="s">
        <v>164</v>
      </c>
      <c r="B64" s="6">
        <v>7015</v>
      </c>
      <c r="C64" s="14">
        <f t="shared" si="8"/>
        <v>74.27210164107994</v>
      </c>
      <c r="E64" s="8" t="s">
        <v>193</v>
      </c>
      <c r="F64" s="11">
        <v>15860</v>
      </c>
      <c r="G64" s="7">
        <f>F64*100/F$64</f>
        <v>100</v>
      </c>
    </row>
    <row r="65" spans="1:7" ht="12.75">
      <c r="A65" s="16" t="s">
        <v>165</v>
      </c>
      <c r="B65" s="6">
        <v>4175</v>
      </c>
      <c r="C65" s="14">
        <f t="shared" si="8"/>
        <v>44.20328215987295</v>
      </c>
      <c r="E65" s="2" t="s">
        <v>23</v>
      </c>
      <c r="F65" s="6">
        <v>935</v>
      </c>
      <c r="G65" s="14">
        <f aca="true" t="shared" si="9" ref="G65:G71">F65*100/F$64</f>
        <v>5.8953341740226985</v>
      </c>
    </row>
    <row r="66" spans="1:7" ht="12.75">
      <c r="A66" s="16" t="s">
        <v>166</v>
      </c>
      <c r="B66" s="6">
        <v>3335</v>
      </c>
      <c r="C66" s="14">
        <f t="shared" si="8"/>
        <v>35.30968766543145</v>
      </c>
      <c r="E66" s="2" t="s">
        <v>183</v>
      </c>
      <c r="F66" s="6">
        <v>3225</v>
      </c>
      <c r="G66" s="14">
        <f t="shared" si="9"/>
        <v>20.334174022698612</v>
      </c>
    </row>
    <row r="67" spans="1:7" ht="12.75">
      <c r="A67" s="16" t="s">
        <v>165</v>
      </c>
      <c r="B67" s="6">
        <v>1970</v>
      </c>
      <c r="C67" s="14">
        <f t="shared" si="8"/>
        <v>20.857596611964002</v>
      </c>
      <c r="E67" s="2" t="s">
        <v>184</v>
      </c>
      <c r="F67" s="6">
        <v>4450</v>
      </c>
      <c r="G67" s="14">
        <f t="shared" si="9"/>
        <v>28.05800756620429</v>
      </c>
    </row>
    <row r="68" spans="1:7" ht="12.75">
      <c r="A68" s="16" t="s">
        <v>167</v>
      </c>
      <c r="B68" s="6">
        <v>2930</v>
      </c>
      <c r="C68" s="14">
        <f t="shared" si="8"/>
        <v>31.021704605611436</v>
      </c>
      <c r="E68" s="2" t="s">
        <v>24</v>
      </c>
      <c r="F68" s="6">
        <v>2925</v>
      </c>
      <c r="G68" s="14">
        <f t="shared" si="9"/>
        <v>18.442622950819672</v>
      </c>
    </row>
    <row r="69" spans="1:7" ht="12.75">
      <c r="A69" s="16" t="s">
        <v>165</v>
      </c>
      <c r="B69" s="6">
        <v>1800</v>
      </c>
      <c r="C69" s="14">
        <f t="shared" si="8"/>
        <v>19.057702488088935</v>
      </c>
      <c r="E69" s="2" t="s">
        <v>25</v>
      </c>
      <c r="F69" s="6">
        <v>1255</v>
      </c>
      <c r="G69" s="14">
        <f t="shared" si="9"/>
        <v>7.912988650693569</v>
      </c>
    </row>
    <row r="70" spans="1:7" ht="12.75">
      <c r="A70" s="16" t="s">
        <v>168</v>
      </c>
      <c r="B70" s="6">
        <v>2425</v>
      </c>
      <c r="C70" s="14">
        <f t="shared" si="8"/>
        <v>25.67496029645315</v>
      </c>
      <c r="E70" s="2" t="s">
        <v>26</v>
      </c>
      <c r="F70" s="6">
        <v>1950</v>
      </c>
      <c r="G70" s="14">
        <f t="shared" si="9"/>
        <v>12.295081967213115</v>
      </c>
    </row>
    <row r="71" spans="1:7" ht="12.75">
      <c r="A71" s="16" t="s">
        <v>169</v>
      </c>
      <c r="B71" s="6">
        <v>2055</v>
      </c>
      <c r="C71" s="14">
        <f t="shared" si="8"/>
        <v>21.757543673901534</v>
      </c>
      <c r="E71" s="2" t="s">
        <v>185</v>
      </c>
      <c r="F71" s="6">
        <v>1115</v>
      </c>
      <c r="G71" s="14">
        <f t="shared" si="9"/>
        <v>7.030264817150063</v>
      </c>
    </row>
    <row r="72" spans="1:7" ht="12.75">
      <c r="A72" s="16" t="s">
        <v>170</v>
      </c>
      <c r="B72" s="6">
        <v>300</v>
      </c>
      <c r="C72" s="14">
        <f t="shared" si="8"/>
        <v>3.1762837480148227</v>
      </c>
      <c r="F72" s="6"/>
      <c r="G72" s="14"/>
    </row>
    <row r="73" spans="1:7" ht="12.75">
      <c r="A73" s="13"/>
      <c r="B73" s="22"/>
      <c r="C73" s="10"/>
      <c r="E73" s="2" t="s">
        <v>186</v>
      </c>
      <c r="F73" s="22" t="s">
        <v>195</v>
      </c>
      <c r="G73" s="23">
        <f>SUM(F67:F71)*100/F64</f>
        <v>73.7389659520807</v>
      </c>
    </row>
    <row r="74" spans="1:7" ht="12.75">
      <c r="A74" s="5" t="s">
        <v>188</v>
      </c>
      <c r="B74" s="6"/>
      <c r="C74" s="14"/>
      <c r="E74" s="2" t="s">
        <v>187</v>
      </c>
      <c r="F74" s="22" t="s">
        <v>195</v>
      </c>
      <c r="G74" s="23">
        <f>(F70+F71)*100/F64</f>
        <v>19.325346784363177</v>
      </c>
    </row>
    <row r="75" spans="1:7" ht="12.75">
      <c r="A75" s="5" t="s">
        <v>194</v>
      </c>
      <c r="B75" s="11">
        <v>18295</v>
      </c>
      <c r="C75" s="7">
        <f>B75*100/B$36</f>
        <v>100</v>
      </c>
      <c r="F75" s="6"/>
      <c r="G75" s="14"/>
    </row>
    <row r="76" spans="1:7" ht="12.75">
      <c r="A76" s="13" t="s">
        <v>342</v>
      </c>
      <c r="B76" s="6">
        <v>9750</v>
      </c>
      <c r="C76" s="14">
        <f aca="true" t="shared" si="10" ref="C76:C82">B76*100/B$36</f>
        <v>53.29324952172725</v>
      </c>
      <c r="E76" s="24" t="s">
        <v>221</v>
      </c>
      <c r="F76" s="6"/>
      <c r="G76" s="14"/>
    </row>
    <row r="77" spans="1:7" ht="12.75">
      <c r="A77" s="13" t="s">
        <v>189</v>
      </c>
      <c r="B77" s="6">
        <v>6765</v>
      </c>
      <c r="C77" s="14">
        <f t="shared" si="10"/>
        <v>36.97731620661383</v>
      </c>
      <c r="E77" s="24" t="s">
        <v>249</v>
      </c>
      <c r="F77" s="11">
        <v>17215</v>
      </c>
      <c r="G77" s="7">
        <f>F77*100/F$77</f>
        <v>100</v>
      </c>
    </row>
    <row r="78" spans="1:7" ht="12.75">
      <c r="A78" s="13" t="s">
        <v>343</v>
      </c>
      <c r="B78" s="6">
        <v>4220</v>
      </c>
      <c r="C78" s="14">
        <f t="shared" si="10"/>
        <v>23.066411587865538</v>
      </c>
      <c r="E78" s="25" t="s">
        <v>27</v>
      </c>
      <c r="F78" s="6">
        <v>640</v>
      </c>
      <c r="G78" s="14">
        <f>F78*100/F$77</f>
        <v>3.717688062735986</v>
      </c>
    </row>
    <row r="79" spans="1:7" ht="12.75">
      <c r="A79" s="13" t="s">
        <v>344</v>
      </c>
      <c r="B79" s="6">
        <v>2550</v>
      </c>
      <c r="C79" s="14">
        <f t="shared" si="10"/>
        <v>13.938234490297896</v>
      </c>
      <c r="E79" s="25"/>
      <c r="F79" s="6"/>
      <c r="G79" s="14"/>
    </row>
    <row r="80" spans="1:7" ht="12.75">
      <c r="A80" s="13" t="s">
        <v>345</v>
      </c>
      <c r="B80" s="6">
        <v>1345</v>
      </c>
      <c r="C80" s="14">
        <f t="shared" si="10"/>
        <v>7.3517354468434</v>
      </c>
      <c r="E80" s="25"/>
      <c r="F80" s="6"/>
      <c r="G80" s="14"/>
    </row>
    <row r="81" spans="1:7" ht="12.75">
      <c r="A81" s="13" t="s">
        <v>346</v>
      </c>
      <c r="B81" s="6">
        <v>1200</v>
      </c>
      <c r="C81" s="14">
        <f t="shared" si="10"/>
        <v>6.559169171904892</v>
      </c>
      <c r="E81" s="25"/>
      <c r="F81" s="6"/>
      <c r="G81" s="14"/>
    </row>
    <row r="82" spans="1:7" ht="13.5" thickBot="1">
      <c r="A82" s="26" t="s">
        <v>347</v>
      </c>
      <c r="B82" s="27">
        <v>1775</v>
      </c>
      <c r="C82" s="28">
        <f t="shared" si="10"/>
        <v>9.70210440010932</v>
      </c>
      <c r="D82" s="29"/>
      <c r="E82" s="30"/>
      <c r="F82" s="27"/>
      <c r="G82" s="28"/>
    </row>
    <row r="83" ht="13.5" thickTop="1">
      <c r="A83" s="33" t="s">
        <v>361</v>
      </c>
    </row>
    <row r="84" ht="12.75">
      <c r="A84" s="31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32" t="s">
        <v>358</v>
      </c>
    </row>
    <row r="88" ht="14.25">
      <c r="A88" s="32" t="s">
        <v>128</v>
      </c>
    </row>
    <row r="89" ht="12.75">
      <c r="A89" s="2" t="s">
        <v>198</v>
      </c>
    </row>
    <row r="90" ht="12.75">
      <c r="A90" s="2" t="s">
        <v>363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33" customFormat="1" ht="3.75" customHeight="1">
      <c r="A1" s="33" t="s">
        <v>362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s="25" customFormat="1" ht="13.5" thickBot="1">
      <c r="A7" s="58" t="s">
        <v>135</v>
      </c>
      <c r="B7" s="64" t="s">
        <v>136</v>
      </c>
      <c r="C7" s="65" t="s">
        <v>137</v>
      </c>
      <c r="D7" s="66"/>
      <c r="E7" s="67" t="s">
        <v>135</v>
      </c>
      <c r="F7" s="64" t="s">
        <v>136</v>
      </c>
      <c r="G7" s="68" t="s">
        <v>137</v>
      </c>
    </row>
    <row r="8" spans="1:7" ht="12.75">
      <c r="A8" s="34" t="s">
        <v>199</v>
      </c>
      <c r="B8" s="9"/>
      <c r="C8" s="14"/>
      <c r="E8" s="8" t="s">
        <v>220</v>
      </c>
      <c r="F8" s="6"/>
      <c r="G8" s="14"/>
    </row>
    <row r="9" spans="1:7" ht="12.75">
      <c r="A9" s="34" t="s">
        <v>241</v>
      </c>
      <c r="B9" s="11">
        <v>17690</v>
      </c>
      <c r="C9" s="7">
        <f>B9*100/B$9</f>
        <v>100</v>
      </c>
      <c r="E9" s="8" t="s">
        <v>248</v>
      </c>
      <c r="F9" s="11">
        <v>11100</v>
      </c>
      <c r="G9" s="7">
        <f>F9*100/F$9</f>
        <v>100</v>
      </c>
    </row>
    <row r="10" spans="1:7" ht="12.75">
      <c r="A10" s="35" t="s">
        <v>28</v>
      </c>
      <c r="B10" s="6">
        <v>12520</v>
      </c>
      <c r="C10" s="14">
        <f>B10*100/B$9</f>
        <v>70.77444884115319</v>
      </c>
      <c r="E10" s="3" t="s">
        <v>54</v>
      </c>
      <c r="F10" s="36">
        <v>5330</v>
      </c>
      <c r="G10" s="37">
        <f aca="true" t="shared" si="0" ref="G10:G15">F10*100/F$9</f>
        <v>48.01801801801802</v>
      </c>
    </row>
    <row r="11" spans="1:7" ht="12.75">
      <c r="A11" s="35" t="s">
        <v>200</v>
      </c>
      <c r="B11" s="6">
        <v>12345</v>
      </c>
      <c r="C11" s="14">
        <f>B11*100/B$9</f>
        <v>69.78518937252686</v>
      </c>
      <c r="E11" s="2" t="s">
        <v>55</v>
      </c>
      <c r="F11" s="6">
        <v>1290</v>
      </c>
      <c r="G11" s="14">
        <f t="shared" si="0"/>
        <v>11.621621621621621</v>
      </c>
    </row>
    <row r="12" spans="1:7" ht="12.75">
      <c r="A12" s="35" t="s">
        <v>29</v>
      </c>
      <c r="B12" s="6">
        <v>11280</v>
      </c>
      <c r="C12" s="14">
        <f>B12*100/B$9</f>
        <v>63.764838892029395</v>
      </c>
      <c r="E12" s="3" t="s">
        <v>287</v>
      </c>
      <c r="F12" s="36">
        <v>3765</v>
      </c>
      <c r="G12" s="37">
        <f t="shared" si="0"/>
        <v>33.91891891891892</v>
      </c>
    </row>
    <row r="13" spans="1:7" ht="12.75">
      <c r="A13" s="35" t="s">
        <v>30</v>
      </c>
      <c r="B13" s="6">
        <v>1070</v>
      </c>
      <c r="C13" s="14">
        <f>B13*100/B$9</f>
        <v>6.048615036743923</v>
      </c>
      <c r="E13" s="2" t="s">
        <v>56</v>
      </c>
      <c r="F13" s="6">
        <v>475</v>
      </c>
      <c r="G13" s="14">
        <f t="shared" si="0"/>
        <v>4.2792792792792795</v>
      </c>
    </row>
    <row r="14" spans="1:7" ht="12.75">
      <c r="A14" s="35" t="s">
        <v>201</v>
      </c>
      <c r="B14" s="6" t="s">
        <v>195</v>
      </c>
      <c r="C14" s="14">
        <f>B13*100/B11</f>
        <v>8.667476711219116</v>
      </c>
      <c r="E14" s="2" t="s">
        <v>57</v>
      </c>
      <c r="F14" s="6">
        <v>50</v>
      </c>
      <c r="G14" s="14">
        <f t="shared" si="0"/>
        <v>0.45045045045045046</v>
      </c>
    </row>
    <row r="15" spans="1:7" ht="12.75">
      <c r="A15" s="35" t="s">
        <v>31</v>
      </c>
      <c r="B15" s="6">
        <v>175</v>
      </c>
      <c r="C15" s="14">
        <f>B15*100/B$9</f>
        <v>0.9892594686263426</v>
      </c>
      <c r="E15" s="2" t="s">
        <v>58</v>
      </c>
      <c r="F15" s="6">
        <v>195</v>
      </c>
      <c r="G15" s="14">
        <f t="shared" si="0"/>
        <v>1.7567567567567568</v>
      </c>
    </row>
    <row r="16" spans="1:7" ht="12.75">
      <c r="A16" s="35" t="s">
        <v>32</v>
      </c>
      <c r="B16" s="6">
        <v>5170</v>
      </c>
      <c r="C16" s="14">
        <f>B16*100/B$9</f>
        <v>29.225551158846805</v>
      </c>
      <c r="E16" s="2" t="s">
        <v>302</v>
      </c>
      <c r="F16" s="17">
        <v>39.5</v>
      </c>
      <c r="G16" s="14" t="s">
        <v>195</v>
      </c>
    </row>
    <row r="17" spans="1:7" ht="12.75">
      <c r="A17" s="35"/>
      <c r="B17" s="6"/>
      <c r="C17" s="14"/>
      <c r="F17" s="6"/>
      <c r="G17" s="14"/>
    </row>
    <row r="18" spans="1:7" ht="12.75">
      <c r="A18" s="34" t="s">
        <v>242</v>
      </c>
      <c r="B18" s="11">
        <v>9970</v>
      </c>
      <c r="C18" s="7">
        <f>B18*100/B$18</f>
        <v>100</v>
      </c>
      <c r="E18" s="8" t="s">
        <v>224</v>
      </c>
      <c r="F18" s="11"/>
      <c r="G18" s="7"/>
    </row>
    <row r="19" spans="1:7" ht="14.25">
      <c r="A19" s="35" t="s">
        <v>33</v>
      </c>
      <c r="B19" s="6">
        <v>6535</v>
      </c>
      <c r="C19" s="14">
        <f>B19*100/B$18</f>
        <v>65.54663991975927</v>
      </c>
      <c r="E19" s="8" t="s">
        <v>314</v>
      </c>
      <c r="F19" s="11">
        <v>9445</v>
      </c>
      <c r="G19" s="7">
        <f>F19*100/F$19</f>
        <v>100</v>
      </c>
    </row>
    <row r="20" spans="1:7" ht="12.75">
      <c r="A20" s="35" t="s">
        <v>200</v>
      </c>
      <c r="B20" s="6">
        <v>6480</v>
      </c>
      <c r="C20" s="14">
        <f>B20*100/B$18</f>
        <v>64.99498495486459</v>
      </c>
      <c r="E20" s="2" t="s">
        <v>225</v>
      </c>
      <c r="F20" s="6">
        <v>1185</v>
      </c>
      <c r="G20" s="14">
        <f aca="true" t="shared" si="1" ref="G20:G29">F20*100/F$19</f>
        <v>12.54632080465855</v>
      </c>
    </row>
    <row r="21" spans="1:7" ht="12.75">
      <c r="A21" s="35" t="s">
        <v>34</v>
      </c>
      <c r="B21" s="6">
        <v>5865</v>
      </c>
      <c r="C21" s="14">
        <f>B21*100/B$18</f>
        <v>58.82647943831495</v>
      </c>
      <c r="E21" s="2" t="s">
        <v>226</v>
      </c>
      <c r="F21" s="6">
        <v>560</v>
      </c>
      <c r="G21" s="14">
        <f t="shared" si="1"/>
        <v>5.929062996294336</v>
      </c>
    </row>
    <row r="22" spans="1:7" ht="12.75">
      <c r="A22" s="35"/>
      <c r="B22" s="6"/>
      <c r="C22" s="14"/>
      <c r="E22" s="2" t="s">
        <v>227</v>
      </c>
      <c r="F22" s="6">
        <v>1100</v>
      </c>
      <c r="G22" s="14">
        <f t="shared" si="1"/>
        <v>11.646373742721016</v>
      </c>
    </row>
    <row r="23" spans="1:7" ht="12.75">
      <c r="A23" s="34" t="s">
        <v>243</v>
      </c>
      <c r="B23" s="11">
        <v>40</v>
      </c>
      <c r="C23" s="7">
        <f>B23*100/B$23</f>
        <v>100</v>
      </c>
      <c r="E23" s="2" t="s">
        <v>228</v>
      </c>
      <c r="F23" s="6">
        <v>1360</v>
      </c>
      <c r="G23" s="14">
        <f t="shared" si="1"/>
        <v>14.399152991000529</v>
      </c>
    </row>
    <row r="24" spans="1:7" ht="12.75">
      <c r="A24" s="35" t="s">
        <v>35</v>
      </c>
      <c r="B24" s="6">
        <v>30</v>
      </c>
      <c r="C24" s="14">
        <f>B24*100/B$23</f>
        <v>75</v>
      </c>
      <c r="E24" s="2" t="s">
        <v>229</v>
      </c>
      <c r="F24" s="6">
        <v>1775</v>
      </c>
      <c r="G24" s="14">
        <f t="shared" si="1"/>
        <v>18.793012175754367</v>
      </c>
    </row>
    <row r="25" spans="1:7" ht="12.75">
      <c r="A25" s="35"/>
      <c r="B25" s="6"/>
      <c r="C25" s="14"/>
      <c r="E25" s="2" t="s">
        <v>230</v>
      </c>
      <c r="F25" s="6">
        <v>1770</v>
      </c>
      <c r="G25" s="14">
        <f t="shared" si="1"/>
        <v>18.740074113287452</v>
      </c>
    </row>
    <row r="26" spans="1:7" ht="12.75">
      <c r="A26" s="34" t="s">
        <v>202</v>
      </c>
      <c r="B26" s="6"/>
      <c r="C26" s="14"/>
      <c r="E26" s="2" t="s">
        <v>231</v>
      </c>
      <c r="F26" s="6">
        <v>860</v>
      </c>
      <c r="G26" s="14">
        <f t="shared" si="1"/>
        <v>9.10534674430916</v>
      </c>
    </row>
    <row r="27" spans="1:7" ht="12.75">
      <c r="A27" s="34" t="s">
        <v>244</v>
      </c>
      <c r="B27" s="11">
        <v>11280</v>
      </c>
      <c r="C27" s="7">
        <f>B27*100/B$27</f>
        <v>100</v>
      </c>
      <c r="E27" s="2" t="s">
        <v>232</v>
      </c>
      <c r="F27" s="6">
        <v>630</v>
      </c>
      <c r="G27" s="14">
        <f t="shared" si="1"/>
        <v>6.670195870831128</v>
      </c>
    </row>
    <row r="28" spans="1:7" ht="12.75">
      <c r="A28" s="34" t="s">
        <v>203</v>
      </c>
      <c r="B28" s="6"/>
      <c r="C28" s="14"/>
      <c r="E28" s="2" t="s">
        <v>233</v>
      </c>
      <c r="F28" s="6">
        <v>85</v>
      </c>
      <c r="G28" s="14">
        <f t="shared" si="1"/>
        <v>0.899947061937533</v>
      </c>
    </row>
    <row r="29" spans="1:7" ht="12.75">
      <c r="A29" s="35" t="s">
        <v>204</v>
      </c>
      <c r="B29" s="6">
        <v>3500</v>
      </c>
      <c r="C29" s="14">
        <f>B29*100/B$27</f>
        <v>31.02836879432624</v>
      </c>
      <c r="E29" s="2" t="s">
        <v>234</v>
      </c>
      <c r="F29" s="6">
        <v>120</v>
      </c>
      <c r="G29" s="14">
        <f t="shared" si="1"/>
        <v>1.270513499205929</v>
      </c>
    </row>
    <row r="30" spans="1:7" ht="12.75">
      <c r="A30" s="35" t="s">
        <v>205</v>
      </c>
      <c r="B30" s="6">
        <v>2440</v>
      </c>
      <c r="C30" s="14">
        <f>B30*100/B$27</f>
        <v>21.631205673758867</v>
      </c>
      <c r="E30" s="2" t="s">
        <v>132</v>
      </c>
      <c r="F30" s="6">
        <v>38614</v>
      </c>
      <c r="G30" s="14" t="s">
        <v>195</v>
      </c>
    </row>
    <row r="31" spans="1:7" ht="12.75">
      <c r="A31" s="35" t="s">
        <v>206</v>
      </c>
      <c r="B31" s="6">
        <v>2935</v>
      </c>
      <c r="C31" s="14">
        <f>B31*100/B$27</f>
        <v>26.01950354609929</v>
      </c>
      <c r="F31" s="6"/>
      <c r="G31" s="14"/>
    </row>
    <row r="32" spans="1:7" ht="12.75">
      <c r="A32" s="35" t="s">
        <v>36</v>
      </c>
      <c r="B32" s="6">
        <v>10</v>
      </c>
      <c r="C32" s="14">
        <f>B32*100/B$27</f>
        <v>0.08865248226950355</v>
      </c>
      <c r="E32" s="2" t="s">
        <v>59</v>
      </c>
      <c r="F32" s="6">
        <v>8395</v>
      </c>
      <c r="G32" s="14">
        <f>F32*100/F$19</f>
        <v>88.88300688194812</v>
      </c>
    </row>
    <row r="33" spans="1:7" ht="12.75">
      <c r="A33" s="35" t="s">
        <v>207</v>
      </c>
      <c r="B33" s="6"/>
      <c r="C33" s="14"/>
      <c r="E33" s="2" t="s">
        <v>296</v>
      </c>
      <c r="F33" s="6">
        <v>49310</v>
      </c>
      <c r="G33" s="14" t="s">
        <v>195</v>
      </c>
    </row>
    <row r="34" spans="1:7" ht="12.75">
      <c r="A34" s="35" t="s">
        <v>208</v>
      </c>
      <c r="B34" s="6">
        <v>1495</v>
      </c>
      <c r="C34" s="14">
        <f>B34*100/B$27</f>
        <v>13.25354609929078</v>
      </c>
      <c r="E34" s="2" t="s">
        <v>130</v>
      </c>
      <c r="F34" s="6">
        <v>1140</v>
      </c>
      <c r="G34" s="14">
        <f>F34*100/F$19</f>
        <v>12.069878242456326</v>
      </c>
    </row>
    <row r="35" spans="1:7" ht="12.75">
      <c r="A35" s="35" t="s">
        <v>209</v>
      </c>
      <c r="B35" s="6"/>
      <c r="C35" s="14"/>
      <c r="E35" s="2" t="s">
        <v>297</v>
      </c>
      <c r="F35" s="6">
        <v>9125</v>
      </c>
      <c r="G35" s="14" t="s">
        <v>195</v>
      </c>
    </row>
    <row r="36" spans="1:7" ht="12.75">
      <c r="A36" s="35" t="s">
        <v>37</v>
      </c>
      <c r="B36" s="6">
        <v>900</v>
      </c>
      <c r="C36" s="14">
        <f>B36*100/B$27</f>
        <v>7.9787234042553195</v>
      </c>
      <c r="E36" s="2" t="s">
        <v>131</v>
      </c>
      <c r="F36" s="6">
        <v>450</v>
      </c>
      <c r="G36" s="14">
        <f>F36*100/F$19</f>
        <v>4.764425622022234</v>
      </c>
    </row>
    <row r="37" spans="1:7" ht="12.75">
      <c r="A37" s="35"/>
      <c r="B37" s="6"/>
      <c r="C37" s="14"/>
      <c r="E37" s="2" t="s">
        <v>298</v>
      </c>
      <c r="F37" s="6">
        <v>5183</v>
      </c>
      <c r="G37" s="14" t="s">
        <v>195</v>
      </c>
    </row>
    <row r="38" spans="1:7" ht="12.75">
      <c r="A38" s="34" t="s">
        <v>210</v>
      </c>
      <c r="B38" s="6"/>
      <c r="C38" s="14"/>
      <c r="E38" s="2" t="s">
        <v>235</v>
      </c>
      <c r="F38" s="6">
        <v>655</v>
      </c>
      <c r="G38" s="14">
        <f>F38*100/F$19</f>
        <v>6.9348861831656965</v>
      </c>
    </row>
    <row r="39" spans="1:7" ht="12.75">
      <c r="A39" s="35" t="s">
        <v>211</v>
      </c>
      <c r="B39" s="6">
        <v>25</v>
      </c>
      <c r="C39" s="14">
        <f aca="true" t="shared" si="2" ref="C39:C45">B39*100/B$27</f>
        <v>0.22163120567375885</v>
      </c>
      <c r="E39" s="2" t="s">
        <v>299</v>
      </c>
      <c r="F39" s="6">
        <v>3245</v>
      </c>
      <c r="G39" s="14" t="s">
        <v>195</v>
      </c>
    </row>
    <row r="40" spans="1:7" ht="12.75">
      <c r="A40" s="35" t="s">
        <v>38</v>
      </c>
      <c r="B40" s="6">
        <v>1125</v>
      </c>
      <c r="C40" s="14">
        <f t="shared" si="2"/>
        <v>9.97340425531915</v>
      </c>
      <c r="E40" s="2" t="s">
        <v>236</v>
      </c>
      <c r="F40" s="6">
        <v>750</v>
      </c>
      <c r="G40" s="14">
        <f>F40*100/F$19</f>
        <v>7.940709370037057</v>
      </c>
    </row>
    <row r="41" spans="1:7" ht="12.75">
      <c r="A41" s="35" t="s">
        <v>39</v>
      </c>
      <c r="B41" s="6">
        <v>575</v>
      </c>
      <c r="C41" s="14">
        <f t="shared" si="2"/>
        <v>5.097517730496454</v>
      </c>
      <c r="E41" s="2" t="s">
        <v>300</v>
      </c>
      <c r="F41" s="6">
        <v>13126</v>
      </c>
      <c r="G41" s="14" t="s">
        <v>195</v>
      </c>
    </row>
    <row r="42" spans="1:7" ht="12.75">
      <c r="A42" s="35" t="s">
        <v>40</v>
      </c>
      <c r="B42" s="6">
        <v>165</v>
      </c>
      <c r="C42" s="14">
        <f t="shared" si="2"/>
        <v>1.4627659574468086</v>
      </c>
      <c r="F42" s="6"/>
      <c r="G42" s="14"/>
    </row>
    <row r="43" spans="1:7" ht="14.25">
      <c r="A43" s="35" t="s">
        <v>41</v>
      </c>
      <c r="B43" s="6">
        <v>1085</v>
      </c>
      <c r="C43" s="14">
        <f t="shared" si="2"/>
        <v>9.618794326241135</v>
      </c>
      <c r="E43" s="8" t="s">
        <v>315</v>
      </c>
      <c r="F43" s="11">
        <v>7015</v>
      </c>
      <c r="G43" s="7">
        <f>F43*100/F$43</f>
        <v>100</v>
      </c>
    </row>
    <row r="44" spans="1:7" ht="12.75">
      <c r="A44" s="35" t="s">
        <v>212</v>
      </c>
      <c r="B44" s="6">
        <v>600</v>
      </c>
      <c r="C44" s="14">
        <f t="shared" si="2"/>
        <v>5.319148936170213</v>
      </c>
      <c r="E44" s="2" t="s">
        <v>225</v>
      </c>
      <c r="F44" s="6">
        <v>685</v>
      </c>
      <c r="G44" s="14">
        <f aca="true" t="shared" si="3" ref="G44:G53">F44*100/F$43</f>
        <v>9.7647897362794</v>
      </c>
    </row>
    <row r="45" spans="1:7" ht="12.75">
      <c r="A45" s="35" t="s">
        <v>42</v>
      </c>
      <c r="B45" s="6">
        <v>475</v>
      </c>
      <c r="C45" s="14">
        <f t="shared" si="2"/>
        <v>4.210992907801418</v>
      </c>
      <c r="E45" s="2" t="s">
        <v>226</v>
      </c>
      <c r="F45" s="6">
        <v>340</v>
      </c>
      <c r="G45" s="14">
        <f t="shared" si="3"/>
        <v>4.846756949394155</v>
      </c>
    </row>
    <row r="46" spans="1:7" ht="12.75">
      <c r="A46" s="35" t="s">
        <v>213</v>
      </c>
      <c r="B46" s="6"/>
      <c r="C46" s="14"/>
      <c r="E46" s="2" t="s">
        <v>227</v>
      </c>
      <c r="F46" s="6">
        <v>855</v>
      </c>
      <c r="G46" s="14">
        <f t="shared" si="3"/>
        <v>12.188168210976478</v>
      </c>
    </row>
    <row r="47" spans="1:7" ht="12.75">
      <c r="A47" s="35" t="s">
        <v>43</v>
      </c>
      <c r="B47" s="6">
        <v>890</v>
      </c>
      <c r="C47" s="14">
        <f>B47*100/B$27</f>
        <v>7.890070921985815</v>
      </c>
      <c r="E47" s="2" t="s">
        <v>228</v>
      </c>
      <c r="F47" s="6">
        <v>970</v>
      </c>
      <c r="G47" s="14">
        <f t="shared" si="3"/>
        <v>13.827512473271561</v>
      </c>
    </row>
    <row r="48" spans="1:7" ht="12.75">
      <c r="A48" s="35" t="s">
        <v>214</v>
      </c>
      <c r="B48" s="6"/>
      <c r="C48" s="14"/>
      <c r="E48" s="2" t="s">
        <v>229</v>
      </c>
      <c r="F48" s="6">
        <v>1265</v>
      </c>
      <c r="G48" s="14">
        <f t="shared" si="3"/>
        <v>18.0327868852459</v>
      </c>
    </row>
    <row r="49" spans="1:7" ht="12.75">
      <c r="A49" s="35" t="s">
        <v>285</v>
      </c>
      <c r="B49" s="6">
        <v>790</v>
      </c>
      <c r="C49" s="14">
        <f>B49*100/B$27</f>
        <v>7.00354609929078</v>
      </c>
      <c r="E49" s="2" t="s">
        <v>230</v>
      </c>
      <c r="F49" s="6">
        <v>1460</v>
      </c>
      <c r="G49" s="14">
        <f t="shared" si="3"/>
        <v>20.81254454739843</v>
      </c>
    </row>
    <row r="50" spans="1:7" ht="12.75">
      <c r="A50" s="35" t="s">
        <v>286</v>
      </c>
      <c r="B50" s="6">
        <v>3470</v>
      </c>
      <c r="C50" s="14">
        <f>B50*100/B$27</f>
        <v>30.76241134751773</v>
      </c>
      <c r="E50" s="2" t="s">
        <v>231</v>
      </c>
      <c r="F50" s="6">
        <v>720</v>
      </c>
      <c r="G50" s="14">
        <f t="shared" si="3"/>
        <v>10.263720598717034</v>
      </c>
    </row>
    <row r="51" spans="1:7" ht="12.75">
      <c r="A51" s="35" t="s">
        <v>215</v>
      </c>
      <c r="B51" s="6"/>
      <c r="C51" s="14"/>
      <c r="E51" s="2" t="s">
        <v>232</v>
      </c>
      <c r="F51" s="6">
        <v>535</v>
      </c>
      <c r="G51" s="14">
        <f t="shared" si="3"/>
        <v>7.6265146115466855</v>
      </c>
    </row>
    <row r="52" spans="1:7" ht="12.75">
      <c r="A52" s="35" t="s">
        <v>44</v>
      </c>
      <c r="B52" s="6">
        <v>700</v>
      </c>
      <c r="C52" s="14">
        <f>B52*100/B$27</f>
        <v>6.205673758865248</v>
      </c>
      <c r="E52" s="2" t="s">
        <v>233</v>
      </c>
      <c r="F52" s="6">
        <v>90</v>
      </c>
      <c r="G52" s="14">
        <f t="shared" si="3"/>
        <v>1.2829650748396293</v>
      </c>
    </row>
    <row r="53" spans="1:7" ht="12.75">
      <c r="A53" s="35" t="s">
        <v>216</v>
      </c>
      <c r="B53" s="6">
        <v>760</v>
      </c>
      <c r="C53" s="14">
        <f>B53*100/B$27</f>
        <v>6.73758865248227</v>
      </c>
      <c r="E53" s="2" t="s">
        <v>234</v>
      </c>
      <c r="F53" s="6">
        <v>95</v>
      </c>
      <c r="G53" s="14">
        <f t="shared" si="3"/>
        <v>1.35424091233072</v>
      </c>
    </row>
    <row r="54" spans="1:7" ht="12.75">
      <c r="A54" s="35" t="s">
        <v>45</v>
      </c>
      <c r="B54" s="6">
        <v>615</v>
      </c>
      <c r="C54" s="14">
        <f>B54*100/B$27</f>
        <v>5.452127659574468</v>
      </c>
      <c r="E54" s="2" t="s">
        <v>237</v>
      </c>
      <c r="F54" s="6">
        <v>41886</v>
      </c>
      <c r="G54" s="14" t="s">
        <v>195</v>
      </c>
    </row>
    <row r="55" spans="1:7" ht="12.75">
      <c r="A55" s="35"/>
      <c r="B55" s="6"/>
      <c r="C55" s="14"/>
      <c r="F55" s="6"/>
      <c r="G55" s="14"/>
    </row>
    <row r="56" spans="1:7" ht="12.75">
      <c r="A56" s="34" t="s">
        <v>217</v>
      </c>
      <c r="B56" s="6"/>
      <c r="C56" s="14"/>
      <c r="E56" s="2" t="s">
        <v>301</v>
      </c>
      <c r="F56" s="6">
        <v>23497</v>
      </c>
      <c r="G56" s="14" t="s">
        <v>195</v>
      </c>
    </row>
    <row r="57" spans="1:7" ht="12.75">
      <c r="A57" s="35" t="s">
        <v>46</v>
      </c>
      <c r="B57" s="6">
        <v>8740</v>
      </c>
      <c r="C57" s="14">
        <f>B57*100/B$27</f>
        <v>77.48226950354609</v>
      </c>
      <c r="E57" s="38" t="s">
        <v>238</v>
      </c>
      <c r="F57" s="6"/>
      <c r="G57" s="14"/>
    </row>
    <row r="58" spans="1:7" ht="12.75">
      <c r="A58" s="35" t="s">
        <v>218</v>
      </c>
      <c r="B58" s="6">
        <v>2065</v>
      </c>
      <c r="C58" s="14">
        <f>B58*100/B$27</f>
        <v>18.30673758865248</v>
      </c>
      <c r="E58" s="2" t="s">
        <v>294</v>
      </c>
      <c r="F58" s="6">
        <v>32480</v>
      </c>
      <c r="G58" s="14" t="s">
        <v>195</v>
      </c>
    </row>
    <row r="59" spans="1:7" ht="13.5" thickBot="1">
      <c r="A59" s="35" t="s">
        <v>219</v>
      </c>
      <c r="B59" s="6"/>
      <c r="C59" s="14"/>
      <c r="D59" s="39"/>
      <c r="E59" s="30" t="s">
        <v>129</v>
      </c>
      <c r="F59" s="27">
        <v>28404</v>
      </c>
      <c r="G59" s="28" t="s">
        <v>195</v>
      </c>
    </row>
    <row r="60" spans="1:7" ht="13.5" thickTop="1">
      <c r="A60" s="35" t="s">
        <v>47</v>
      </c>
      <c r="B60" s="6">
        <v>440</v>
      </c>
      <c r="C60" s="14">
        <f>B60*100/B$27</f>
        <v>3.900709219858156</v>
      </c>
      <c r="F60" s="11" t="s">
        <v>307</v>
      </c>
      <c r="G60" s="7" t="s">
        <v>137</v>
      </c>
    </row>
    <row r="61" spans="1:7" ht="12.75">
      <c r="A61" s="35" t="s">
        <v>48</v>
      </c>
      <c r="B61" s="6">
        <v>30</v>
      </c>
      <c r="C61" s="14">
        <f>B61*100/B$27</f>
        <v>0.26595744680851063</v>
      </c>
      <c r="D61" s="40"/>
      <c r="E61" s="25"/>
      <c r="F61" s="11" t="s">
        <v>308</v>
      </c>
      <c r="G61" s="7" t="s">
        <v>308</v>
      </c>
    </row>
    <row r="62" spans="1:7" ht="12.75">
      <c r="A62" s="35"/>
      <c r="B62" s="6"/>
      <c r="C62" s="14"/>
      <c r="D62" s="40"/>
      <c r="E62" s="25"/>
      <c r="F62" s="11" t="s">
        <v>309</v>
      </c>
      <c r="G62" s="7" t="s">
        <v>311</v>
      </c>
    </row>
    <row r="63" spans="1:7" ht="12.75">
      <c r="A63" s="34" t="s">
        <v>222</v>
      </c>
      <c r="B63" s="6"/>
      <c r="C63" s="14"/>
      <c r="D63" s="41"/>
      <c r="E63" s="42" t="s">
        <v>135</v>
      </c>
      <c r="F63" s="43" t="s">
        <v>310</v>
      </c>
      <c r="G63" s="44" t="s">
        <v>310</v>
      </c>
    </row>
    <row r="64" spans="1:7" ht="12.75">
      <c r="A64" s="34" t="s">
        <v>223</v>
      </c>
      <c r="B64" s="11"/>
      <c r="C64" s="7"/>
      <c r="E64" s="8" t="s">
        <v>312</v>
      </c>
      <c r="F64" s="6"/>
      <c r="G64" s="14"/>
    </row>
    <row r="65" spans="1:7" ht="14.25">
      <c r="A65" s="34" t="s">
        <v>245</v>
      </c>
      <c r="B65" s="11">
        <v>1385</v>
      </c>
      <c r="C65" s="7">
        <f>B65*100/B$65</f>
        <v>100</v>
      </c>
      <c r="E65" s="8" t="s">
        <v>316</v>
      </c>
      <c r="F65" s="11">
        <v>1095</v>
      </c>
      <c r="G65" s="7">
        <v>15.609408410548824</v>
      </c>
    </row>
    <row r="66" spans="1:7" ht="12.75">
      <c r="A66" s="35" t="s">
        <v>49</v>
      </c>
      <c r="B66" s="6">
        <v>130</v>
      </c>
      <c r="C66" s="37">
        <f>B66*100/B$65</f>
        <v>9.386281588447654</v>
      </c>
      <c r="E66" s="2" t="s">
        <v>288</v>
      </c>
      <c r="F66" s="6">
        <v>900</v>
      </c>
      <c r="G66" s="14">
        <v>18.499486125385406</v>
      </c>
    </row>
    <row r="67" spans="1:7" ht="12.75">
      <c r="A67" s="34" t="s">
        <v>246</v>
      </c>
      <c r="B67" s="11">
        <v>15285</v>
      </c>
      <c r="C67" s="7">
        <f>B67*100/B$67</f>
        <v>100</v>
      </c>
      <c r="E67" s="2" t="s">
        <v>289</v>
      </c>
      <c r="F67" s="6">
        <v>400</v>
      </c>
      <c r="G67" s="14">
        <v>21.220159151193634</v>
      </c>
    </row>
    <row r="68" spans="1:7" ht="12.75">
      <c r="A68" s="35" t="s">
        <v>49</v>
      </c>
      <c r="B68" s="6">
        <v>3495</v>
      </c>
      <c r="C68" s="14">
        <f>B68*100/B$67</f>
        <v>22.865554465161924</v>
      </c>
      <c r="E68" s="8" t="s">
        <v>239</v>
      </c>
      <c r="F68" s="6"/>
      <c r="G68" s="14"/>
    </row>
    <row r="69" spans="1:7" ht="14.25">
      <c r="A69" s="35" t="s">
        <v>50</v>
      </c>
      <c r="B69" s="17" t="s">
        <v>195</v>
      </c>
      <c r="C69" s="14">
        <v>65.3</v>
      </c>
      <c r="E69" s="8" t="s">
        <v>317</v>
      </c>
      <c r="F69" s="11">
        <v>770</v>
      </c>
      <c r="G69" s="7">
        <v>26.27986348122867</v>
      </c>
    </row>
    <row r="70" spans="1:7" ht="12.75">
      <c r="A70" s="35" t="s">
        <v>51</v>
      </c>
      <c r="B70" s="6">
        <v>11790</v>
      </c>
      <c r="C70" s="14">
        <f>B70*100/B$67</f>
        <v>77.13444553483808</v>
      </c>
      <c r="E70" s="2" t="s">
        <v>290</v>
      </c>
      <c r="F70" s="6">
        <v>680</v>
      </c>
      <c r="G70" s="14">
        <v>30.289532293986635</v>
      </c>
    </row>
    <row r="71" spans="1:7" ht="12.75">
      <c r="A71" s="35" t="s">
        <v>52</v>
      </c>
      <c r="B71" s="17" t="s">
        <v>195</v>
      </c>
      <c r="C71" s="14">
        <v>72.4</v>
      </c>
      <c r="E71" s="2" t="s">
        <v>291</v>
      </c>
      <c r="F71" s="6">
        <v>295</v>
      </c>
      <c r="G71" s="14">
        <v>33.146067415730336</v>
      </c>
    </row>
    <row r="72" spans="1:7" ht="12.75">
      <c r="A72" s="34" t="s">
        <v>247</v>
      </c>
      <c r="B72" s="11">
        <v>1345</v>
      </c>
      <c r="C72" s="7">
        <f>B72*100/B$72</f>
        <v>100</v>
      </c>
      <c r="E72" s="8" t="s">
        <v>60</v>
      </c>
      <c r="F72" s="11">
        <v>2915</v>
      </c>
      <c r="G72" s="7">
        <v>16.16301635708345</v>
      </c>
    </row>
    <row r="73" spans="1:7" ht="12.75">
      <c r="A73" s="45" t="s">
        <v>53</v>
      </c>
      <c r="B73" s="36">
        <v>640</v>
      </c>
      <c r="C73" s="37">
        <f>B73*100/B$72</f>
        <v>47.58364312267658</v>
      </c>
      <c r="E73" s="2" t="s">
        <v>61</v>
      </c>
      <c r="F73" s="6">
        <v>2690</v>
      </c>
      <c r="G73" s="14">
        <v>15.730994152046783</v>
      </c>
    </row>
    <row r="74" spans="1:7" ht="12.75">
      <c r="A74" s="34"/>
      <c r="B74" s="46"/>
      <c r="C74" s="7"/>
      <c r="E74" s="2" t="s">
        <v>240</v>
      </c>
      <c r="F74" s="6">
        <v>245</v>
      </c>
      <c r="G74" s="14">
        <v>18.21561338289963</v>
      </c>
    </row>
    <row r="75" spans="1:7" ht="12.75">
      <c r="A75" s="35"/>
      <c r="B75" s="22"/>
      <c r="C75" s="14"/>
      <c r="E75" s="2" t="s">
        <v>292</v>
      </c>
      <c r="F75" s="6">
        <v>210</v>
      </c>
      <c r="G75" s="14">
        <v>23.076923076923077</v>
      </c>
    </row>
    <row r="76" spans="1:7" ht="12.75">
      <c r="A76" s="35"/>
      <c r="B76" s="22"/>
      <c r="C76" s="14"/>
      <c r="E76" s="2" t="s">
        <v>293</v>
      </c>
      <c r="F76" s="6">
        <v>200</v>
      </c>
      <c r="G76" s="14">
        <v>22.727272727272727</v>
      </c>
    </row>
    <row r="77" spans="1:7" ht="13.5" thickBot="1">
      <c r="A77" s="47"/>
      <c r="B77" s="48"/>
      <c r="C77" s="28"/>
      <c r="D77" s="39"/>
      <c r="E77" s="49" t="s">
        <v>62</v>
      </c>
      <c r="F77" s="27">
        <v>970</v>
      </c>
      <c r="G77" s="28">
        <v>27.401129943502823</v>
      </c>
    </row>
    <row r="78" ht="13.5" thickTop="1">
      <c r="A78" s="33" t="s">
        <v>361</v>
      </c>
    </row>
    <row r="79" ht="12.75">
      <c r="A79" s="31" t="s">
        <v>196</v>
      </c>
    </row>
    <row r="80" ht="12.75">
      <c r="A80" s="2" t="s">
        <v>197</v>
      </c>
    </row>
    <row r="81" ht="12.75">
      <c r="A81" s="2" t="s">
        <v>295</v>
      </c>
    </row>
    <row r="82" ht="14.25">
      <c r="A82" s="32" t="s">
        <v>358</v>
      </c>
    </row>
    <row r="83" ht="14.25">
      <c r="A83" s="32" t="s">
        <v>128</v>
      </c>
    </row>
    <row r="84" ht="12.75">
      <c r="A84" s="2" t="s">
        <v>198</v>
      </c>
    </row>
    <row r="85" ht="12.75">
      <c r="A85" s="2" t="s">
        <v>318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s="33" customFormat="1" ht="3.75" customHeight="1">
      <c r="A1" s="33" t="s">
        <v>362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58" t="s">
        <v>135</v>
      </c>
      <c r="B7" s="59" t="s">
        <v>136</v>
      </c>
      <c r="C7" s="60" t="s">
        <v>137</v>
      </c>
      <c r="D7" s="61"/>
      <c r="E7" s="62" t="s">
        <v>135</v>
      </c>
      <c r="F7" s="59" t="s">
        <v>136</v>
      </c>
      <c r="G7" s="63" t="s">
        <v>137</v>
      </c>
    </row>
    <row r="8" spans="1:7" ht="12.75">
      <c r="A8" s="55"/>
      <c r="B8" s="56"/>
      <c r="C8" s="57"/>
      <c r="F8" s="9"/>
      <c r="G8" s="10"/>
    </row>
    <row r="9" spans="1:7" ht="14.25">
      <c r="A9" s="5" t="s">
        <v>63</v>
      </c>
      <c r="B9" s="11">
        <v>9380</v>
      </c>
      <c r="C9" s="7">
        <f>B9*100/B$9</f>
        <v>100</v>
      </c>
      <c r="E9" s="24" t="s">
        <v>319</v>
      </c>
      <c r="F9" s="11">
        <v>2965</v>
      </c>
      <c r="G9" s="7">
        <f>F9*100/F$9</f>
        <v>100</v>
      </c>
    </row>
    <row r="10" spans="1:7" ht="12.75">
      <c r="A10" s="5" t="s">
        <v>250</v>
      </c>
      <c r="B10" s="11"/>
      <c r="C10" s="7"/>
      <c r="E10" s="24" t="s">
        <v>270</v>
      </c>
      <c r="F10" s="11"/>
      <c r="G10" s="12" t="s">
        <v>318</v>
      </c>
    </row>
    <row r="11" spans="1:7" ht="12.75">
      <c r="A11" s="13" t="s">
        <v>64</v>
      </c>
      <c r="B11" s="6">
        <v>3970</v>
      </c>
      <c r="C11" s="14">
        <f>B11*100/B$9</f>
        <v>42.32409381663113</v>
      </c>
      <c r="E11" s="25" t="s">
        <v>271</v>
      </c>
      <c r="F11" s="6">
        <v>165</v>
      </c>
      <c r="G11" s="50">
        <f aca="true" t="shared" si="0" ref="G11:G18">F11*100/F$9</f>
        <v>5.564924114671164</v>
      </c>
    </row>
    <row r="12" spans="1:7" ht="12.75">
      <c r="A12" s="13" t="s">
        <v>65</v>
      </c>
      <c r="B12" s="6">
        <v>5410</v>
      </c>
      <c r="C12" s="14">
        <f>B12*100/B$9</f>
        <v>57.67590618336887</v>
      </c>
      <c r="E12" s="51" t="s">
        <v>272</v>
      </c>
      <c r="F12" s="6">
        <v>745</v>
      </c>
      <c r="G12" s="14">
        <f t="shared" si="0"/>
        <v>25.126475548060707</v>
      </c>
    </row>
    <row r="13" spans="1:7" ht="12.75">
      <c r="A13" s="13"/>
      <c r="B13" s="6"/>
      <c r="C13" s="14"/>
      <c r="E13" s="51" t="s">
        <v>232</v>
      </c>
      <c r="F13" s="6">
        <v>690</v>
      </c>
      <c r="G13" s="14">
        <f t="shared" si="0"/>
        <v>23.27150084317032</v>
      </c>
    </row>
    <row r="14" spans="1:7" ht="12.75">
      <c r="A14" s="5" t="s">
        <v>278</v>
      </c>
      <c r="B14" s="11"/>
      <c r="C14" s="7" t="s">
        <v>318</v>
      </c>
      <c r="E14" s="51" t="s">
        <v>273</v>
      </c>
      <c r="F14" s="6">
        <v>805</v>
      </c>
      <c r="G14" s="14">
        <f t="shared" si="0"/>
        <v>27.15008431703204</v>
      </c>
    </row>
    <row r="15" spans="1:7" ht="12.75">
      <c r="A15" s="52" t="s">
        <v>66</v>
      </c>
      <c r="B15" s="36">
        <v>2765</v>
      </c>
      <c r="C15" s="14">
        <f aca="true" t="shared" si="1" ref="C15:C22">B15*100/B$9</f>
        <v>29.47761194029851</v>
      </c>
      <c r="E15" s="51" t="s">
        <v>274</v>
      </c>
      <c r="F15" s="6">
        <v>410</v>
      </c>
      <c r="G15" s="14">
        <f t="shared" si="0"/>
        <v>13.827993254637438</v>
      </c>
    </row>
    <row r="16" spans="1:7" ht="12.75">
      <c r="A16" s="52" t="s">
        <v>67</v>
      </c>
      <c r="B16" s="36">
        <v>910</v>
      </c>
      <c r="C16" s="14">
        <f t="shared" si="1"/>
        <v>9.701492537313433</v>
      </c>
      <c r="E16" s="51" t="s">
        <v>275</v>
      </c>
      <c r="F16" s="6">
        <v>100</v>
      </c>
      <c r="G16" s="14">
        <f t="shared" si="0"/>
        <v>3.372681281618887</v>
      </c>
    </row>
    <row r="17" spans="1:7" ht="12.75">
      <c r="A17" s="13" t="s">
        <v>68</v>
      </c>
      <c r="B17" s="6">
        <v>840</v>
      </c>
      <c r="C17" s="14">
        <f t="shared" si="1"/>
        <v>8.955223880597014</v>
      </c>
      <c r="E17" s="51" t="s">
        <v>276</v>
      </c>
      <c r="F17" s="6">
        <v>40</v>
      </c>
      <c r="G17" s="14">
        <f t="shared" si="0"/>
        <v>1.349072512647555</v>
      </c>
    </row>
    <row r="18" spans="1:7" ht="12.75">
      <c r="A18" s="13" t="s">
        <v>69</v>
      </c>
      <c r="B18" s="6">
        <v>800</v>
      </c>
      <c r="C18" s="14">
        <f t="shared" si="1"/>
        <v>8.528784648187633</v>
      </c>
      <c r="E18" s="51" t="s">
        <v>277</v>
      </c>
      <c r="F18" s="6">
        <v>10</v>
      </c>
      <c r="G18" s="14">
        <f t="shared" si="0"/>
        <v>0.3372681281618887</v>
      </c>
    </row>
    <row r="19" spans="1:7" ht="12.75">
      <c r="A19" s="13" t="s">
        <v>70</v>
      </c>
      <c r="B19" s="6">
        <v>625</v>
      </c>
      <c r="C19" s="14">
        <f t="shared" si="1"/>
        <v>6.663113006396588</v>
      </c>
      <c r="E19" s="25" t="s">
        <v>109</v>
      </c>
      <c r="F19" s="6">
        <v>141700</v>
      </c>
      <c r="G19" s="50" t="s">
        <v>195</v>
      </c>
    </row>
    <row r="20" spans="1:7" ht="12.75">
      <c r="A20" s="13" t="s">
        <v>71</v>
      </c>
      <c r="B20" s="6">
        <v>725</v>
      </c>
      <c r="C20" s="14">
        <f t="shared" si="1"/>
        <v>7.729211087420043</v>
      </c>
      <c r="F20" s="22"/>
      <c r="G20" s="10" t="s">
        <v>318</v>
      </c>
    </row>
    <row r="21" spans="1:7" ht="12.75">
      <c r="A21" s="13" t="s">
        <v>72</v>
      </c>
      <c r="B21" s="6">
        <v>2640</v>
      </c>
      <c r="C21" s="14">
        <f t="shared" si="1"/>
        <v>28.14498933901919</v>
      </c>
      <c r="E21" s="24" t="s">
        <v>251</v>
      </c>
      <c r="F21" s="11"/>
      <c r="G21" s="12" t="s">
        <v>318</v>
      </c>
    </row>
    <row r="22" spans="1:7" ht="12.75">
      <c r="A22" s="13" t="s">
        <v>73</v>
      </c>
      <c r="B22" s="6">
        <v>75</v>
      </c>
      <c r="C22" s="14">
        <f t="shared" si="1"/>
        <v>0.7995735607675906</v>
      </c>
      <c r="E22" s="24" t="s">
        <v>252</v>
      </c>
      <c r="F22" s="11"/>
      <c r="G22" s="12" t="s">
        <v>318</v>
      </c>
    </row>
    <row r="23" spans="1:7" ht="12.75">
      <c r="A23" s="13" t="s">
        <v>74</v>
      </c>
      <c r="B23" s="6" t="s">
        <v>360</v>
      </c>
      <c r="C23" s="14" t="s">
        <v>360</v>
      </c>
      <c r="E23" s="25" t="s">
        <v>110</v>
      </c>
      <c r="F23" s="6">
        <v>2795</v>
      </c>
      <c r="G23" s="50">
        <f aca="true" t="shared" si="2" ref="G23:G30">F23*100/F$9</f>
        <v>94.2664418212479</v>
      </c>
    </row>
    <row r="24" spans="1:7" ht="12.75">
      <c r="A24" s="13"/>
      <c r="B24" s="6"/>
      <c r="C24" s="14" t="s">
        <v>318</v>
      </c>
      <c r="E24" s="51" t="s">
        <v>111</v>
      </c>
      <c r="F24" s="6">
        <v>10</v>
      </c>
      <c r="G24" s="14">
        <f t="shared" si="2"/>
        <v>0.3372681281618887</v>
      </c>
    </row>
    <row r="25" spans="1:7" ht="12.75">
      <c r="A25" s="5" t="s">
        <v>280</v>
      </c>
      <c r="B25" s="6"/>
      <c r="C25" s="14" t="s">
        <v>318</v>
      </c>
      <c r="E25" s="51" t="s">
        <v>112</v>
      </c>
      <c r="F25" s="6">
        <v>75</v>
      </c>
      <c r="G25" s="14">
        <f t="shared" si="2"/>
        <v>2.5295109612141653</v>
      </c>
    </row>
    <row r="26" spans="1:7" ht="12.75">
      <c r="A26" s="13" t="s">
        <v>75</v>
      </c>
      <c r="B26" s="6">
        <v>105</v>
      </c>
      <c r="C26" s="14">
        <f aca="true" t="shared" si="3" ref="C26:C33">B26*100/B$9</f>
        <v>1.1194029850746268</v>
      </c>
      <c r="E26" s="51" t="s">
        <v>113</v>
      </c>
      <c r="F26" s="6">
        <v>150</v>
      </c>
      <c r="G26" s="14">
        <f t="shared" si="2"/>
        <v>5.059021922428331</v>
      </c>
    </row>
    <row r="27" spans="1:7" ht="12.75">
      <c r="A27" s="13" t="s">
        <v>76</v>
      </c>
      <c r="B27" s="6">
        <v>380</v>
      </c>
      <c r="C27" s="14">
        <f t="shared" si="3"/>
        <v>4.051172707889126</v>
      </c>
      <c r="E27" s="51" t="s">
        <v>114</v>
      </c>
      <c r="F27" s="6">
        <v>675</v>
      </c>
      <c r="G27" s="14">
        <f t="shared" si="2"/>
        <v>22.765598650927487</v>
      </c>
    </row>
    <row r="28" spans="1:7" ht="12.75">
      <c r="A28" s="13" t="s">
        <v>77</v>
      </c>
      <c r="B28" s="6">
        <v>480</v>
      </c>
      <c r="C28" s="14">
        <f t="shared" si="3"/>
        <v>5.11727078891258</v>
      </c>
      <c r="E28" s="51" t="s">
        <v>253</v>
      </c>
      <c r="F28" s="6">
        <v>860</v>
      </c>
      <c r="G28" s="14">
        <f t="shared" si="2"/>
        <v>29.005059021922428</v>
      </c>
    </row>
    <row r="29" spans="1:7" ht="12.75">
      <c r="A29" s="52" t="s">
        <v>78</v>
      </c>
      <c r="B29" s="6">
        <v>1105</v>
      </c>
      <c r="C29" s="14">
        <f t="shared" si="3"/>
        <v>11.780383795309168</v>
      </c>
      <c r="E29" s="51" t="s">
        <v>254</v>
      </c>
      <c r="F29" s="6">
        <v>470</v>
      </c>
      <c r="G29" s="14">
        <f t="shared" si="2"/>
        <v>15.85160202360877</v>
      </c>
    </row>
    <row r="30" spans="1:7" ht="12.75">
      <c r="A30" s="52" t="s">
        <v>79</v>
      </c>
      <c r="B30" s="6">
        <v>1385</v>
      </c>
      <c r="C30" s="14">
        <f t="shared" si="3"/>
        <v>14.76545842217484</v>
      </c>
      <c r="E30" s="51" t="s">
        <v>255</v>
      </c>
      <c r="F30" s="6">
        <v>555</v>
      </c>
      <c r="G30" s="14">
        <f t="shared" si="2"/>
        <v>18.718381112984822</v>
      </c>
    </row>
    <row r="31" spans="1:7" ht="12.75">
      <c r="A31" s="52" t="s">
        <v>80</v>
      </c>
      <c r="B31" s="6">
        <v>1510</v>
      </c>
      <c r="C31" s="14">
        <f t="shared" si="3"/>
        <v>16.098081023454156</v>
      </c>
      <c r="E31" s="51" t="s">
        <v>354</v>
      </c>
      <c r="F31" s="6">
        <v>1291</v>
      </c>
      <c r="G31" s="14" t="s">
        <v>195</v>
      </c>
    </row>
    <row r="32" spans="1:7" ht="12.75">
      <c r="A32" s="13" t="s">
        <v>81</v>
      </c>
      <c r="B32" s="6">
        <v>2475</v>
      </c>
      <c r="C32" s="14">
        <f t="shared" si="3"/>
        <v>26.38592750533049</v>
      </c>
      <c r="E32" s="51" t="s">
        <v>115</v>
      </c>
      <c r="F32" s="6">
        <v>175</v>
      </c>
      <c r="G32" s="14">
        <f>F32*100/F$9</f>
        <v>5.902192242833053</v>
      </c>
    </row>
    <row r="33" spans="1:7" ht="12.75">
      <c r="A33" s="13" t="s">
        <v>82</v>
      </c>
      <c r="B33" s="6">
        <v>1935</v>
      </c>
      <c r="C33" s="14">
        <f t="shared" si="3"/>
        <v>20.62899786780384</v>
      </c>
      <c r="E33" s="53" t="s">
        <v>354</v>
      </c>
      <c r="F33" s="6">
        <v>583</v>
      </c>
      <c r="G33" s="14" t="s">
        <v>195</v>
      </c>
    </row>
    <row r="34" spans="1:7" ht="12.75">
      <c r="A34" s="13"/>
      <c r="B34" s="6"/>
      <c r="C34" s="14" t="s">
        <v>318</v>
      </c>
      <c r="E34" s="51"/>
      <c r="F34" s="6"/>
      <c r="G34" s="14" t="s">
        <v>318</v>
      </c>
    </row>
    <row r="35" spans="1:7" ht="12.75">
      <c r="A35" s="5" t="s">
        <v>268</v>
      </c>
      <c r="B35" s="6"/>
      <c r="C35" s="14" t="s">
        <v>318</v>
      </c>
      <c r="E35" s="54" t="s">
        <v>256</v>
      </c>
      <c r="F35" s="6"/>
      <c r="G35" s="14" t="s">
        <v>318</v>
      </c>
    </row>
    <row r="36" spans="1:7" ht="12.75">
      <c r="A36" s="13" t="s">
        <v>269</v>
      </c>
      <c r="B36" s="6">
        <v>2030</v>
      </c>
      <c r="C36" s="14">
        <f aca="true" t="shared" si="4" ref="C36:C41">B36*100/B$9</f>
        <v>21.64179104477612</v>
      </c>
      <c r="E36" s="54" t="s">
        <v>257</v>
      </c>
      <c r="F36" s="6"/>
      <c r="G36" s="14" t="s">
        <v>318</v>
      </c>
    </row>
    <row r="37" spans="1:7" ht="12.75">
      <c r="A37" s="13" t="s">
        <v>83</v>
      </c>
      <c r="B37" s="6">
        <v>2890</v>
      </c>
      <c r="C37" s="14">
        <f t="shared" si="4"/>
        <v>30.810234541577824</v>
      </c>
      <c r="E37" s="54" t="s">
        <v>258</v>
      </c>
      <c r="F37" s="6"/>
      <c r="G37" s="14" t="s">
        <v>318</v>
      </c>
    </row>
    <row r="38" spans="1:7" ht="12.75">
      <c r="A38" s="13" t="s">
        <v>84</v>
      </c>
      <c r="B38" s="6">
        <v>1845</v>
      </c>
      <c r="C38" s="14">
        <f t="shared" si="4"/>
        <v>19.66950959488273</v>
      </c>
      <c r="E38" s="51" t="s">
        <v>259</v>
      </c>
      <c r="F38" s="6">
        <v>575</v>
      </c>
      <c r="G38" s="14">
        <f aca="true" t="shared" si="5" ref="G38:G44">F38*100/F$9</f>
        <v>19.392917369308602</v>
      </c>
    </row>
    <row r="39" spans="1:7" ht="12.75">
      <c r="A39" s="13" t="s">
        <v>85</v>
      </c>
      <c r="B39" s="6">
        <v>1600</v>
      </c>
      <c r="C39" s="14">
        <f t="shared" si="4"/>
        <v>17.057569296375267</v>
      </c>
      <c r="E39" s="51" t="s">
        <v>260</v>
      </c>
      <c r="F39" s="6">
        <v>420</v>
      </c>
      <c r="G39" s="14">
        <f t="shared" si="5"/>
        <v>14.165261382799326</v>
      </c>
    </row>
    <row r="40" spans="1:7" ht="12.75">
      <c r="A40" s="52" t="s">
        <v>86</v>
      </c>
      <c r="B40" s="36">
        <v>755</v>
      </c>
      <c r="C40" s="14">
        <f t="shared" si="4"/>
        <v>8.049040511727078</v>
      </c>
      <c r="E40" s="51" t="s">
        <v>261</v>
      </c>
      <c r="F40" s="6">
        <v>455</v>
      </c>
      <c r="G40" s="14">
        <f t="shared" si="5"/>
        <v>15.345699831365936</v>
      </c>
    </row>
    <row r="41" spans="1:7" ht="12.75">
      <c r="A41" s="52" t="s">
        <v>87</v>
      </c>
      <c r="B41" s="36">
        <v>265</v>
      </c>
      <c r="C41" s="14">
        <f t="shared" si="4"/>
        <v>2.8251599147121533</v>
      </c>
      <c r="E41" s="51" t="s">
        <v>262</v>
      </c>
      <c r="F41" s="6">
        <v>360</v>
      </c>
      <c r="G41" s="14">
        <f t="shared" si="5"/>
        <v>12.141652613827993</v>
      </c>
    </row>
    <row r="42" spans="1:7" ht="12.75">
      <c r="A42" s="13"/>
      <c r="B42" s="6"/>
      <c r="C42" s="14" t="s">
        <v>318</v>
      </c>
      <c r="E42" s="51" t="s">
        <v>263</v>
      </c>
      <c r="F42" s="6">
        <v>340</v>
      </c>
      <c r="G42" s="14">
        <f t="shared" si="5"/>
        <v>11.467116357504215</v>
      </c>
    </row>
    <row r="43" spans="1:7" ht="12.75">
      <c r="A43" s="5" t="s">
        <v>279</v>
      </c>
      <c r="B43" s="6"/>
      <c r="C43" s="14" t="s">
        <v>318</v>
      </c>
      <c r="E43" s="51" t="s">
        <v>264</v>
      </c>
      <c r="F43" s="6">
        <v>775</v>
      </c>
      <c r="G43" s="14">
        <f t="shared" si="5"/>
        <v>26.138279932546375</v>
      </c>
    </row>
    <row r="44" spans="1:7" ht="12.75">
      <c r="A44" s="13" t="s">
        <v>88</v>
      </c>
      <c r="B44" s="6">
        <v>285</v>
      </c>
      <c r="C44" s="14">
        <f aca="true" t="shared" si="6" ref="C44:C52">B44*100/B$9</f>
        <v>3.038379530916844</v>
      </c>
      <c r="E44" s="51" t="s">
        <v>116</v>
      </c>
      <c r="F44" s="6">
        <v>40</v>
      </c>
      <c r="G44" s="14">
        <f t="shared" si="5"/>
        <v>1.349072512647555</v>
      </c>
    </row>
    <row r="45" spans="1:7" ht="12.75">
      <c r="A45" s="13" t="s">
        <v>89</v>
      </c>
      <c r="B45" s="6">
        <v>780</v>
      </c>
      <c r="C45" s="14">
        <f t="shared" si="6"/>
        <v>8.315565031982942</v>
      </c>
      <c r="E45" s="54"/>
      <c r="F45" s="6"/>
      <c r="G45" s="14" t="s">
        <v>318</v>
      </c>
    </row>
    <row r="46" spans="1:7" ht="12.75">
      <c r="A46" s="13" t="s">
        <v>90</v>
      </c>
      <c r="B46" s="6">
        <v>1810</v>
      </c>
      <c r="C46" s="14">
        <f t="shared" si="6"/>
        <v>19.29637526652452</v>
      </c>
      <c r="E46" s="54" t="s">
        <v>320</v>
      </c>
      <c r="F46" s="11">
        <v>5410</v>
      </c>
      <c r="G46" s="7">
        <f>F46*100/F$46</f>
        <v>100</v>
      </c>
    </row>
    <row r="47" spans="1:7" ht="12.75">
      <c r="A47" s="13" t="s">
        <v>91</v>
      </c>
      <c r="B47" s="6">
        <v>2050</v>
      </c>
      <c r="C47" s="14">
        <f t="shared" si="6"/>
        <v>21.85501066098081</v>
      </c>
      <c r="E47" s="54" t="s">
        <v>265</v>
      </c>
      <c r="F47" s="11"/>
      <c r="G47" s="7" t="s">
        <v>318</v>
      </c>
    </row>
    <row r="48" spans="1:7" ht="12.75">
      <c r="A48" s="13" t="s">
        <v>92</v>
      </c>
      <c r="B48" s="6">
        <v>1485</v>
      </c>
      <c r="C48" s="14">
        <f t="shared" si="6"/>
        <v>15.831556503198295</v>
      </c>
      <c r="E48" s="51" t="s">
        <v>117</v>
      </c>
      <c r="F48" s="6">
        <v>190</v>
      </c>
      <c r="G48" s="14">
        <f aca="true" t="shared" si="7" ref="G48:G55">F48*100/F$46</f>
        <v>3.512014787430684</v>
      </c>
    </row>
    <row r="49" spans="1:7" ht="12.75">
      <c r="A49" s="13" t="s">
        <v>93</v>
      </c>
      <c r="B49" s="6">
        <v>1085</v>
      </c>
      <c r="C49" s="14">
        <f t="shared" si="6"/>
        <v>11.567164179104477</v>
      </c>
      <c r="E49" s="51" t="s">
        <v>118</v>
      </c>
      <c r="F49" s="6">
        <v>70</v>
      </c>
      <c r="G49" s="14">
        <f t="shared" si="7"/>
        <v>1.2939001848428835</v>
      </c>
    </row>
    <row r="50" spans="1:7" ht="12.75">
      <c r="A50" s="13" t="s">
        <v>94</v>
      </c>
      <c r="B50" s="6">
        <v>785</v>
      </c>
      <c r="C50" s="14">
        <f t="shared" si="6"/>
        <v>8.368869936034114</v>
      </c>
      <c r="E50" s="51" t="s">
        <v>119</v>
      </c>
      <c r="F50" s="6">
        <v>840</v>
      </c>
      <c r="G50" s="14">
        <f t="shared" si="7"/>
        <v>15.526802218114602</v>
      </c>
    </row>
    <row r="51" spans="1:7" ht="12.75">
      <c r="A51" s="13" t="s">
        <v>95</v>
      </c>
      <c r="B51" s="6">
        <v>485</v>
      </c>
      <c r="C51" s="14">
        <f t="shared" si="6"/>
        <v>5.1705756929637525</v>
      </c>
      <c r="E51" s="51" t="s">
        <v>120</v>
      </c>
      <c r="F51" s="6">
        <v>2270</v>
      </c>
      <c r="G51" s="14">
        <f t="shared" si="7"/>
        <v>41.95933456561922</v>
      </c>
    </row>
    <row r="52" spans="1:7" ht="12.75">
      <c r="A52" s="52" t="s">
        <v>96</v>
      </c>
      <c r="B52" s="6">
        <v>610</v>
      </c>
      <c r="C52" s="14">
        <f t="shared" si="6"/>
        <v>6.50319829424307</v>
      </c>
      <c r="E52" s="51" t="s">
        <v>121</v>
      </c>
      <c r="F52" s="6">
        <v>1345</v>
      </c>
      <c r="G52" s="14">
        <f t="shared" si="7"/>
        <v>24.861367837338264</v>
      </c>
    </row>
    <row r="53" spans="1:7" ht="12.75">
      <c r="A53" s="52" t="s">
        <v>97</v>
      </c>
      <c r="B53" s="17">
        <v>4.4</v>
      </c>
      <c r="C53" s="14" t="s">
        <v>195</v>
      </c>
      <c r="E53" s="51" t="s">
        <v>122</v>
      </c>
      <c r="F53" s="6">
        <v>550</v>
      </c>
      <c r="G53" s="14">
        <f t="shared" si="7"/>
        <v>10.166358595194085</v>
      </c>
    </row>
    <row r="54" spans="1:7" ht="12.75">
      <c r="A54" s="13"/>
      <c r="B54" s="6"/>
      <c r="C54" s="14" t="s">
        <v>318</v>
      </c>
      <c r="E54" s="51" t="s">
        <v>123</v>
      </c>
      <c r="F54" s="6">
        <v>50</v>
      </c>
      <c r="G54" s="14">
        <f t="shared" si="7"/>
        <v>0.9242144177449169</v>
      </c>
    </row>
    <row r="55" spans="1:7" ht="12.75">
      <c r="A55" s="5" t="s">
        <v>134</v>
      </c>
      <c r="B55" s="6"/>
      <c r="C55" s="14" t="s">
        <v>318</v>
      </c>
      <c r="E55" s="53" t="s">
        <v>124</v>
      </c>
      <c r="F55" s="36">
        <v>90</v>
      </c>
      <c r="G55" s="37">
        <f t="shared" si="7"/>
        <v>1.6635859519408502</v>
      </c>
    </row>
    <row r="56" spans="1:7" ht="12.75">
      <c r="A56" s="13" t="s">
        <v>98</v>
      </c>
      <c r="B56" s="6">
        <v>3240</v>
      </c>
      <c r="C56" s="14">
        <f>B56*100/B$9</f>
        <v>34.54157782515991</v>
      </c>
      <c r="E56" s="51" t="s">
        <v>125</v>
      </c>
      <c r="F56" s="6">
        <v>669</v>
      </c>
      <c r="G56" s="14" t="s">
        <v>195</v>
      </c>
    </row>
    <row r="57" spans="1:7" ht="12.75">
      <c r="A57" s="13" t="s">
        <v>99</v>
      </c>
      <c r="B57" s="6">
        <v>3440</v>
      </c>
      <c r="C57" s="14">
        <f>B57*100/B$9</f>
        <v>36.67377398720682</v>
      </c>
      <c r="E57" s="51"/>
      <c r="F57" s="6"/>
      <c r="G57" s="14" t="s">
        <v>318</v>
      </c>
    </row>
    <row r="58" spans="1:7" ht="12.75">
      <c r="A58" s="13" t="s">
        <v>100</v>
      </c>
      <c r="B58" s="6">
        <v>1915</v>
      </c>
      <c r="C58" s="14">
        <f>B58*100/B$9</f>
        <v>20.415778251599146</v>
      </c>
      <c r="E58" s="54" t="s">
        <v>266</v>
      </c>
      <c r="F58" s="6"/>
      <c r="G58" s="14" t="s">
        <v>318</v>
      </c>
    </row>
    <row r="59" spans="1:7" ht="12.75">
      <c r="A59" s="13" t="s">
        <v>101</v>
      </c>
      <c r="B59" s="6">
        <v>785</v>
      </c>
      <c r="C59" s="14">
        <f>B59*100/B$9</f>
        <v>8.368869936034114</v>
      </c>
      <c r="E59" s="54" t="s">
        <v>267</v>
      </c>
      <c r="F59" s="6"/>
      <c r="G59" s="14" t="s">
        <v>318</v>
      </c>
    </row>
    <row r="60" spans="1:7" ht="12.75">
      <c r="A60" s="13"/>
      <c r="B60" s="6"/>
      <c r="C60" s="14" t="s">
        <v>318</v>
      </c>
      <c r="E60" s="51" t="s">
        <v>259</v>
      </c>
      <c r="F60" s="6">
        <v>850</v>
      </c>
      <c r="G60" s="14">
        <f aca="true" t="shared" si="8" ref="G60:G66">F60*100/F$46</f>
        <v>15.711645101663587</v>
      </c>
    </row>
    <row r="61" spans="1:7" ht="12.75">
      <c r="A61" s="5" t="s">
        <v>281</v>
      </c>
      <c r="B61" s="6"/>
      <c r="C61" s="14" t="s">
        <v>318</v>
      </c>
      <c r="E61" s="51" t="s">
        <v>260</v>
      </c>
      <c r="F61" s="6">
        <v>840</v>
      </c>
      <c r="G61" s="14">
        <f t="shared" si="8"/>
        <v>15.526802218114602</v>
      </c>
    </row>
    <row r="62" spans="1:7" ht="12.75">
      <c r="A62" s="52" t="s">
        <v>102</v>
      </c>
      <c r="B62" s="36">
        <v>4345</v>
      </c>
      <c r="C62" s="14">
        <f aca="true" t="shared" si="9" ref="C62:C70">B62*100/B$9</f>
        <v>46.32196162046908</v>
      </c>
      <c r="E62" s="51" t="s">
        <v>261</v>
      </c>
      <c r="F62" s="6">
        <v>635</v>
      </c>
      <c r="G62" s="14">
        <f t="shared" si="8"/>
        <v>11.737523105360443</v>
      </c>
    </row>
    <row r="63" spans="1:7" ht="12.75">
      <c r="A63" s="52" t="s">
        <v>282</v>
      </c>
      <c r="B63" s="36">
        <v>215</v>
      </c>
      <c r="C63" s="14">
        <f t="shared" si="9"/>
        <v>2.2921108742004264</v>
      </c>
      <c r="E63" s="51" t="s">
        <v>262</v>
      </c>
      <c r="F63" s="6">
        <v>520</v>
      </c>
      <c r="G63" s="14">
        <f t="shared" si="8"/>
        <v>9.611829944547136</v>
      </c>
    </row>
    <row r="64" spans="1:7" ht="12.75">
      <c r="A64" s="13" t="s">
        <v>103</v>
      </c>
      <c r="B64" s="6">
        <v>2610</v>
      </c>
      <c r="C64" s="14">
        <f t="shared" si="9"/>
        <v>27.825159914712152</v>
      </c>
      <c r="E64" s="51" t="s">
        <v>263</v>
      </c>
      <c r="F64" s="6">
        <v>380</v>
      </c>
      <c r="G64" s="14">
        <f t="shared" si="8"/>
        <v>7.024029574861368</v>
      </c>
    </row>
    <row r="65" spans="1:7" ht="12.75">
      <c r="A65" s="13" t="s">
        <v>283</v>
      </c>
      <c r="B65" s="6">
        <v>1910</v>
      </c>
      <c r="C65" s="14">
        <f t="shared" si="9"/>
        <v>20.362473347547976</v>
      </c>
      <c r="E65" s="51" t="s">
        <v>264</v>
      </c>
      <c r="F65" s="6">
        <v>1900</v>
      </c>
      <c r="G65" s="14">
        <f t="shared" si="8"/>
        <v>35.12014787430684</v>
      </c>
    </row>
    <row r="66" spans="1:7" ht="12.75">
      <c r="A66" s="13" t="s">
        <v>104</v>
      </c>
      <c r="B66" s="6">
        <v>4</v>
      </c>
      <c r="C66" s="14" t="s">
        <v>360</v>
      </c>
      <c r="E66" s="53" t="s">
        <v>126</v>
      </c>
      <c r="F66" s="6">
        <v>285</v>
      </c>
      <c r="G66" s="14">
        <f t="shared" si="8"/>
        <v>5.2680221811460255</v>
      </c>
    </row>
    <row r="67" spans="1:7" ht="12.75">
      <c r="A67" s="13" t="s">
        <v>105</v>
      </c>
      <c r="B67" s="6" t="s">
        <v>360</v>
      </c>
      <c r="C67" s="14" t="s">
        <v>360</v>
      </c>
      <c r="E67" s="51"/>
      <c r="F67" s="6"/>
      <c r="G67" s="14"/>
    </row>
    <row r="68" spans="1:7" ht="12.75">
      <c r="A68" s="13" t="s">
        <v>106</v>
      </c>
      <c r="B68" s="6" t="s">
        <v>360</v>
      </c>
      <c r="C68" s="14" t="s">
        <v>360</v>
      </c>
      <c r="E68" s="51"/>
      <c r="F68" s="6"/>
      <c r="G68" s="14"/>
    </row>
    <row r="69" spans="1:7" ht="12.75">
      <c r="A69" s="13" t="s">
        <v>107</v>
      </c>
      <c r="B69" s="6">
        <v>150</v>
      </c>
      <c r="C69" s="14">
        <f t="shared" si="9"/>
        <v>1.5991471215351811</v>
      </c>
      <c r="E69" s="51"/>
      <c r="F69" s="6"/>
      <c r="G69" s="14"/>
    </row>
    <row r="70" spans="1:7" ht="12.75">
      <c r="A70" s="13" t="s">
        <v>108</v>
      </c>
      <c r="B70" s="6">
        <v>140</v>
      </c>
      <c r="C70" s="14">
        <f t="shared" si="9"/>
        <v>1.492537313432836</v>
      </c>
      <c r="E70" s="51"/>
      <c r="F70" s="6"/>
      <c r="G70" s="14"/>
    </row>
    <row r="71" spans="1:7" ht="12.75">
      <c r="A71" s="13"/>
      <c r="B71" s="6"/>
      <c r="C71" s="14" t="s">
        <v>318</v>
      </c>
      <c r="E71" s="54"/>
      <c r="F71" s="6"/>
      <c r="G71" s="14"/>
    </row>
    <row r="72" spans="1:7" ht="12.75">
      <c r="A72" s="5" t="s">
        <v>284</v>
      </c>
      <c r="B72" s="6"/>
      <c r="C72" s="14" t="s">
        <v>318</v>
      </c>
      <c r="E72" s="51"/>
      <c r="F72" s="6"/>
      <c r="G72" s="14"/>
    </row>
    <row r="73" spans="1:7" ht="12.75">
      <c r="A73" s="13" t="s">
        <v>321</v>
      </c>
      <c r="B73" s="6">
        <v>75</v>
      </c>
      <c r="C73" s="14">
        <f>B73*100/B$9</f>
        <v>0.7995735607675906</v>
      </c>
      <c r="E73" s="51"/>
      <c r="F73" s="6"/>
      <c r="G73" s="14"/>
    </row>
    <row r="74" spans="1:7" ht="12.75">
      <c r="A74" s="13" t="s">
        <v>322</v>
      </c>
      <c r="B74" s="6">
        <v>95</v>
      </c>
      <c r="C74" s="14">
        <f>B74*100/B$9</f>
        <v>1.0127931769722816</v>
      </c>
      <c r="E74" s="51"/>
      <c r="F74" s="6"/>
      <c r="G74" s="14"/>
    </row>
    <row r="75" spans="1:7" ht="13.5" thickBot="1">
      <c r="A75" s="26" t="s">
        <v>133</v>
      </c>
      <c r="B75" s="27">
        <v>120</v>
      </c>
      <c r="C75" s="28">
        <f>B75*100/B$9</f>
        <v>1.279317697228145</v>
      </c>
      <c r="D75" s="39"/>
      <c r="E75" s="49"/>
      <c r="F75" s="27"/>
      <c r="G75" s="28"/>
    </row>
    <row r="76" ht="13.5" thickTop="1">
      <c r="A76" s="33" t="s">
        <v>361</v>
      </c>
    </row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2" t="s">
        <v>358</v>
      </c>
    </row>
    <row r="81" ht="14.25">
      <c r="A81" s="32" t="s">
        <v>357</v>
      </c>
    </row>
    <row r="82" ht="12.75">
      <c r="A82" s="2" t="s">
        <v>198</v>
      </c>
    </row>
    <row r="83" ht="12.75">
      <c r="A83" s="2" t="s">
        <v>318</v>
      </c>
    </row>
  </sheetData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Census Bureau - Population Division</dc:creator>
  <cp:keywords/>
  <dc:description/>
  <cp:lastModifiedBy>Bureau of the Census - Population Division</cp:lastModifiedBy>
  <cp:lastPrinted>2005-05-26T17:16:52Z</cp:lastPrinted>
  <dcterms:created xsi:type="dcterms:W3CDTF">2004-04-08T18:29:08Z</dcterms:created>
  <dcterms:modified xsi:type="dcterms:W3CDTF">2005-05-26T17:16:58Z</dcterms:modified>
  <cp:category/>
  <cp:version/>
  <cp:contentType/>
  <cp:contentStatus/>
</cp:coreProperties>
</file>