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0" windowWidth="11745" windowHeight="9105" activeTab="0"/>
  </bookViews>
  <sheets>
    <sheet name="FBP1-Foreign born" sheetId="1" r:id="rId1"/>
    <sheet name="FBP2-Foreign born" sheetId="2" r:id="rId2"/>
    <sheet name="FBP3-Foreign born" sheetId="3" r:id="rId3"/>
  </sheets>
  <definedNames>
    <definedName name="_xlnm.Print_Area" localSheetId="0">'FBP1-Foreign born'!$A$1:$G$96</definedName>
    <definedName name="_xlnm.Print_Area" localSheetId="1">'FBP2-Foreign born'!$A$1:$G$85</definedName>
    <definedName name="_xlnm.Print_Area" localSheetId="2">'FBP3-Foreign born'!$A$1:$G$82</definedName>
  </definedNames>
  <calcPr fullCalcOnLoad="1"/>
</workbook>
</file>

<file path=xl/sharedStrings.xml><?xml version="1.0" encoding="utf-8"?>
<sst xmlns="http://schemas.openxmlformats.org/spreadsheetml/2006/main" count="473" uniqueCount="350">
  <si>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Employed........................…………........................................................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</si>
  <si>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</si>
  <si>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</si>
  <si>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</si>
  <si>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</si>
  <si>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Mean retirement income (dollars)...........................................................…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</si>
  <si>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With related children under 5 years............................................................…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</si>
  <si>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</si>
  <si>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Percent employed.………......................................................................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</si>
  <si>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With related children under 5 years.............................................................…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</si>
  <si>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</si>
  <si>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Related children 5 to 17 years...........................................................…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</si>
  <si>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</si>
  <si>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</si>
  <si>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</si>
  <si>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</si>
  <si>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</si>
  <si>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</si>
  <si>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$2,000 or more.................................................................................</t>
    </r>
  </si>
  <si>
    <r>
      <t xml:space="preserve">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</si>
  <si>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... </t>
    </r>
    <r>
      <rPr>
        <b/>
        <sz val="10"/>
        <rFont val="Arial"/>
        <family val="2"/>
      </rPr>
      <t xml:space="preserve">        Total (excluding born at sea)………………………………………………………..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</si>
  <si>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</si>
  <si>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</si>
  <si>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</si>
  <si>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</si>
  <si>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</si>
  <si>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</si>
  <si>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</si>
  <si>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</si>
  <si>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Entered before 1980……………………………………………………………………………….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</si>
  <si>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</si>
  <si>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</si>
  <si>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</si>
  <si>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</si>
  <si>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</si>
  <si>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Female........................................................……………….....................…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</si>
  <si>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</si>
  <si>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</si>
  <si>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White alone....................………............................................................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</si>
  <si>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Female…………………………………………………………………………..…………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</si>
  <si>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</si>
  <si>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</si>
  <si>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</si>
  <si>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Asian and Pacific Island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</si>
  <si>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</si>
  <si>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</si>
  <si>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</si>
  <si>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</si>
  <si>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</si>
  <si>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</si>
  <si>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</si>
  <si>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</si>
  <si>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</si>
  <si>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Noninstitutionalized population.................................................................................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</si>
  <si>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</si>
  <si>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</si>
  <si>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</si>
  <si>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</si>
  <si>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Householder 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</si>
  <si>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</si>
  <si>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</si>
  <si>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</si>
  <si>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Different state................………………….............................................</t>
    </r>
  </si>
  <si>
    <t>(leading dots indicate subparts)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</si>
  <si>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</si>
  <si>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</si>
  <si>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</si>
  <si>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</si>
  <si>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</si>
  <si>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</si>
  <si>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Production, transportation, and material moving
   occupations……………………………………………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</si>
  <si>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</si>
  <si>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t>Finance, insurance, real estate, and rental and leasing………</t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</si>
  <si>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</si>
  <si>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</si>
  <si>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</si>
  <si>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t>Number 
below
poverty
level</t>
  </si>
  <si>
    <t>Percent
below
poverty
level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</si>
  <si>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</si>
  <si>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</si>
  <si>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</si>
  <si>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</si>
  <si>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</si>
  <si>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</si>
  <si>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</si>
  <si>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t>Table with row headers in columns A and E and column headers in rows 6 and 60 through 63.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</si>
  <si>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</si>
  <si>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</si>
  <si>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</si>
  <si>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</si>
  <si>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</si>
  <si>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</si>
  <si>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</si>
  <si>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</si>
  <si>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</si>
  <si>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</si>
  <si>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</si>
  <si>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</si>
  <si>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</si>
  <si>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</si>
  <si>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</si>
  <si>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</si>
  <si>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</si>
  <si>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</si>
  <si>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</si>
  <si>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</si>
  <si>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</si>
  <si>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</si>
  <si>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</si>
  <si>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</si>
  <si>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</si>
  <si>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</si>
  <si>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</si>
  <si>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</si>
  <si>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</si>
  <si>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</si>
  <si>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</si>
  <si>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</si>
  <si>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</si>
  <si>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</si>
  <si>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</si>
  <si>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</si>
  <si>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</si>
  <si>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</si>
  <si>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</si>
  <si>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</si>
  <si>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</si>
  <si>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</si>
  <si>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</si>
  <si>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</si>
  <si>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</si>
  <si>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</si>
  <si>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</si>
  <si>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</si>
  <si>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</si>
  <si>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</si>
  <si>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</si>
  <si>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</si>
  <si>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</si>
  <si>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</si>
  <si>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</si>
  <si>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</si>
  <si>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</si>
  <si>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</si>
  <si>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</si>
  <si>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</si>
  <si>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</si>
  <si>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</si>
  <si>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</si>
  <si>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</si>
  <si>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</si>
  <si>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</si>
  <si>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</si>
  <si>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</si>
  <si>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</si>
  <si>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</si>
  <si>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</si>
  <si>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</si>
  <si>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</si>
  <si>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</si>
  <si>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</si>
  <si>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</si>
  <si>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</si>
  <si>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</si>
  <si>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</si>
  <si>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</si>
  <si>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</si>
  <si>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</si>
  <si>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</si>
  <si>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</si>
  <si>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</si>
  <si>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</si>
  <si>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</si>
  <si>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</si>
  <si>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</si>
  <si>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</si>
  <si>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</si>
  <si>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</si>
  <si>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</si>
  <si>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</si>
  <si>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</si>
  <si>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</si>
  <si>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</si>
  <si>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</si>
  <si>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</si>
  <si>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</si>
  <si>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</si>
  <si>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</si>
  <si>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</si>
  <si>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</si>
  <si>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</si>
  <si>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</si>
  <si>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</si>
  <si>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</si>
  <si>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</si>
  <si>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</si>
  <si>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</si>
  <si>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</si>
  <si>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</si>
  <si>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</si>
  <si>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</si>
  <si>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</si>
  <si>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</si>
  <si>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</si>
  <si>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</si>
  <si>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</si>
  <si>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</si>
  <si>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</si>
  <si>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</si>
  <si>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</si>
  <si>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</si>
  <si>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</si>
  <si>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</si>
  <si>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</si>
  <si>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</si>
  <si>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</si>
  <si>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</si>
  <si>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</si>
  <si>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</si>
  <si>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</si>
  <si>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</si>
  <si>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</si>
  <si>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</si>
  <si>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</si>
  <si>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</si>
  <si>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</si>
  <si>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</si>
  <si>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</si>
  <si>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</si>
  <si>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</si>
  <si>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</si>
  <si>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</si>
  <si>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</si>
  <si>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</si>
  <si>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</si>
  <si>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</si>
  <si>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</si>
  <si>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</si>
  <si>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</si>
  <si>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</si>
  <si>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</si>
  <si>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</si>
  <si>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</si>
  <si>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</si>
  <si>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</si>
  <si>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</si>
  <si>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</si>
  <si>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</si>
  <si>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</si>
  <si>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</si>
  <si>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</si>
  <si>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</si>
  <si>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</si>
  <si>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</si>
  <si>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</si>
  <si>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</si>
  <si>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</si>
  <si>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</si>
  <si>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</si>
  <si>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</si>
  <si>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</si>
  <si>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</si>
  <si>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</si>
  <si>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</si>
  <si>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</si>
  <si>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</si>
  <si>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</si>
  <si>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</si>
  <si>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</si>
  <si>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</si>
  <si>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</si>
  <si>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</si>
  <si>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</si>
  <si>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</si>
  <si>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</si>
  <si>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</si>
  <si>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</si>
  <si>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</si>
  <si>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</si>
  <si>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</si>
  <si>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</si>
  <si>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</si>
  <si>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</si>
  <si>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</si>
  <si>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</si>
  <si>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</si>
  <si>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</si>
  <si>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</si>
  <si>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</si>
  <si>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</si>
  <si>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</si>
  <si>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</si>
  <si>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</si>
  <si>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</si>
  <si>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</si>
  <si>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</si>
  <si>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</si>
  <si>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</si>
  <si>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</si>
  <si>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</si>
  <si>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</si>
  <si>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</si>
  <si>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</si>
  <si>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</si>
  <si>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</si>
  <si>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>POVERTY STATUS IN 1999</t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</si>
  <si>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</si>
  <si>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</si>
  <si>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</si>
  <si>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</si>
  <si>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</si>
  <si>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</si>
  <si>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</si>
  <si>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</si>
  <si>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</si>
  <si>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</si>
  <si>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</si>
  <si>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</si>
  <si>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</si>
  <si>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</si>
  <si>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</si>
  <si>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</si>
  <si>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</si>
  <si>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</si>
  <si>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U.S. CITIZENSHIP STATUS</t>
  </si>
  <si>
    <t>Naturalized U.S. citizen…………………………………………………………………………….</t>
  </si>
  <si>
    <t>REGION OF BIRTH OF THE FOREIGN BORN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</si>
  <si>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</si>
  <si>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</si>
  <si>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</si>
  <si>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r>
      <t>1</t>
    </r>
    <r>
      <rPr>
        <sz val="10"/>
        <rFont val="Arial"/>
        <family val="2"/>
      </rPr>
      <t xml:space="preserve"> This table includes only the foreign-born population; anyone who is not born a U.S. citizen is considered to be foreign born.</t>
    </r>
  </si>
  <si>
    <t>Europe…………………………………………………………………………………………………</t>
  </si>
  <si>
    <t>Africa………………………………………………………………………………………………….</t>
  </si>
  <si>
    <t>Oceania…………………………………………………………………………………………………</t>
  </si>
  <si>
    <r>
      <t>2</t>
    </r>
    <r>
      <rPr>
        <sz val="10"/>
        <rFont val="Arial"/>
        <family val="2"/>
      </rPr>
      <t xml:space="preserve"> Characteristics for households and families are based on whether the householder is native or foreign born..</t>
    </r>
  </si>
  <si>
    <t>Table with row headers in columns A and E and column headers in row 6.</t>
  </si>
  <si>
    <t>Footnotes:</t>
  </si>
  <si>
    <t>Internet Release date:  Month xx, 2005</t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</si>
  <si>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</si>
  <si>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</si>
  <si>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</si>
  <si>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2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</si>
  <si>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2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</si>
  <si>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Armed Forces.................…................................................................</t>
    </r>
  </si>
  <si>
    <r>
      <t>Table FBP-1.  Profile of Selected Demographic and Social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</si>
  <si>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t>Geographic Area:  UNITED STATES</t>
  </si>
  <si>
    <t>Construction, extraction, and maintenance
   occupations…………………………………………</t>
  </si>
  <si>
    <t>Not a citizen………………………………….……….………...…………………………</t>
  </si>
  <si>
    <r>
      <t>Table FBP-3.  Profile of Selected Housing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</si>
  <si>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FBP-2.  Profile of Selected Economic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</si>
</sst>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165" fontId="1" fillId="0" borderId="4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49" fontId="0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Font="1" applyBorder="1" applyAlignment="1" applyProtection="1">
      <alignment/>
      <protection locked="0"/>
    </xf>
    <xf numFmtId="164" fontId="0" fillId="0" borderId="5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5" fontId="0" fillId="0" borderId="8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 vertical="top" wrapText="1"/>
      <protection locked="0"/>
    </xf>
    <xf numFmtId="164" fontId="1" fillId="0" borderId="24" xfId="0" applyNumberFormat="1" applyFont="1" applyBorder="1" applyAlignment="1" applyProtection="1">
      <alignment horizontal="right" wrapText="1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165" fontId="1" fillId="0" borderId="28" xfId="0" applyNumberFormat="1" applyFont="1" applyBorder="1" applyAlignment="1" applyProtection="1">
      <alignment horizontal="right" wrapText="1"/>
      <protection locked="0"/>
    </xf>
    <xf numFmtId="165" fontId="1" fillId="0" borderId="4" xfId="0" applyNumberFormat="1" applyFont="1" applyBorder="1" applyAlignment="1" applyProtection="1">
      <alignment horizontal="right"/>
      <protection locked="0"/>
    </xf>
    <xf numFmtId="165" fontId="1" fillId="0" borderId="29" xfId="0" applyNumberFormat="1" applyFont="1" applyBorder="1" applyAlignment="1" applyProtection="1">
      <alignment horizontal="right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SheetLayoutView="75" workbookViewId="0" topLeftCell="A1">
      <selection activeCell="A3" sqref="A3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spans="1:7" ht="2.25" customHeight="1">
      <c r="A1" s="2" t="s">
        <v>335</v>
      </c>
      <c r="B1" s="15"/>
      <c r="C1" s="15"/>
      <c r="D1" s="15"/>
      <c r="E1" s="15"/>
      <c r="F1" s="15"/>
      <c r="G1" s="15"/>
    </row>
    <row r="2" spans="1:7" ht="18.75">
      <c r="A2" s="60" t="s">
        <v>344</v>
      </c>
      <c r="B2" s="15"/>
      <c r="C2" s="15"/>
      <c r="D2" s="15"/>
      <c r="E2" s="15"/>
      <c r="F2" s="15"/>
      <c r="G2" s="15"/>
    </row>
    <row r="3" spans="1:7" ht="12.75">
      <c r="A3" s="15" t="s">
        <v>345</v>
      </c>
      <c r="B3" s="15"/>
      <c r="C3" s="15"/>
      <c r="D3" s="15"/>
      <c r="E3" s="15"/>
      <c r="F3" s="15"/>
      <c r="G3" s="15"/>
    </row>
    <row r="4" spans="1:7" ht="12.75">
      <c r="A4" s="3" t="s">
        <v>338</v>
      </c>
      <c r="B4" s="15"/>
      <c r="C4" s="15"/>
      <c r="D4" s="15"/>
      <c r="E4" s="15"/>
      <c r="F4" s="15"/>
      <c r="G4" s="15"/>
    </row>
    <row r="5" spans="1:7" ht="13.5" thickBot="1">
      <c r="A5" s="30" t="s">
        <v>323</v>
      </c>
      <c r="B5" s="30"/>
      <c r="C5" s="30"/>
      <c r="D5" s="30"/>
      <c r="E5" s="30"/>
      <c r="F5" s="30"/>
      <c r="G5" s="30"/>
    </row>
    <row r="6" spans="1:7" ht="24.75" customHeight="1" thickTop="1">
      <c r="A6" s="36" t="s">
        <v>207</v>
      </c>
      <c r="B6" s="37" t="s">
        <v>208</v>
      </c>
      <c r="C6" s="38" t="s">
        <v>209</v>
      </c>
      <c r="D6" s="59"/>
      <c r="E6" s="40" t="s">
        <v>207</v>
      </c>
      <c r="F6" s="37" t="s">
        <v>208</v>
      </c>
      <c r="G6" s="38" t="s">
        <v>209</v>
      </c>
    </row>
    <row r="7" spans="1:7" ht="12.75">
      <c r="A7" s="16"/>
      <c r="B7" s="17"/>
      <c r="C7" s="18"/>
      <c r="D7" s="30"/>
      <c r="E7" s="30"/>
      <c r="F7" s="17"/>
      <c r="G7" s="18"/>
    </row>
    <row r="8" spans="1:7" ht="12.75">
      <c r="A8" s="10" t="s">
        <v>26</v>
      </c>
      <c r="B8" s="7">
        <v>31107890</v>
      </c>
      <c r="C8" s="4">
        <f>B8*100/B$8</f>
        <v>100</v>
      </c>
      <c r="D8" s="30"/>
      <c r="E8" s="46" t="s">
        <v>236</v>
      </c>
      <c r="F8" s="19"/>
      <c r="G8" s="24"/>
    </row>
    <row r="9" spans="1:7" ht="12.75">
      <c r="A9" s="6" t="s">
        <v>324</v>
      </c>
      <c r="B9" s="7"/>
      <c r="C9" s="21"/>
      <c r="D9" s="30"/>
      <c r="E9" s="46" t="s">
        <v>21</v>
      </c>
      <c r="F9" s="7">
        <v>30709065</v>
      </c>
      <c r="G9" s="4">
        <f>F9*100/F$9</f>
        <v>100</v>
      </c>
    </row>
    <row r="10" spans="1:7" ht="12.75">
      <c r="A10" s="23" t="s">
        <v>325</v>
      </c>
      <c r="B10" s="19">
        <v>12542625</v>
      </c>
      <c r="C10" s="24">
        <f aca="true" t="shared" si="0" ref="C10:C17">B10*100/B$8</f>
        <v>40.3197548917654</v>
      </c>
      <c r="D10" s="30"/>
      <c r="E10" s="45" t="s">
        <v>315</v>
      </c>
      <c r="F10" s="19">
        <v>13081085</v>
      </c>
      <c r="G10" s="24">
        <f aca="true" t="shared" si="1" ref="G10:G16">F10*100/F$9</f>
        <v>42.59681953846527</v>
      </c>
    </row>
    <row r="11" spans="1:7" ht="12.75">
      <c r="A11" s="23" t="s">
        <v>27</v>
      </c>
      <c r="B11" s="19">
        <v>1759385</v>
      </c>
      <c r="C11" s="24">
        <f t="shared" si="0"/>
        <v>5.655751643714826</v>
      </c>
      <c r="D11" s="30"/>
      <c r="E11" s="45" t="s">
        <v>237</v>
      </c>
      <c r="F11" s="19">
        <v>12002655</v>
      </c>
      <c r="G11" s="24">
        <f t="shared" si="1"/>
        <v>39.085055178332524</v>
      </c>
    </row>
    <row r="12" spans="1:7" ht="12.75">
      <c r="A12" s="23" t="s">
        <v>28</v>
      </c>
      <c r="B12" s="19">
        <v>3777455</v>
      </c>
      <c r="C12" s="24">
        <f t="shared" si="0"/>
        <v>12.143076884996058</v>
      </c>
      <c r="D12" s="30"/>
      <c r="E12" s="45" t="s">
        <v>59</v>
      </c>
      <c r="F12" s="19">
        <v>7904925</v>
      </c>
      <c r="G12" s="24">
        <f t="shared" si="1"/>
        <v>25.741340545535984</v>
      </c>
    </row>
    <row r="13" spans="1:7" ht="12.75">
      <c r="A13" s="23" t="s">
        <v>29</v>
      </c>
      <c r="B13" s="19">
        <v>7005785</v>
      </c>
      <c r="C13" s="24">
        <f t="shared" si="0"/>
        <v>22.520926363054517</v>
      </c>
      <c r="D13" s="30"/>
      <c r="E13" s="45" t="s">
        <v>60</v>
      </c>
      <c r="F13" s="19">
        <v>4097735</v>
      </c>
      <c r="G13" s="24">
        <f t="shared" si="1"/>
        <v>13.343730914633838</v>
      </c>
    </row>
    <row r="14" spans="1:7" ht="12.75">
      <c r="A14" s="23" t="s">
        <v>347</v>
      </c>
      <c r="B14" s="19">
        <v>18565265</v>
      </c>
      <c r="C14" s="24">
        <f t="shared" si="0"/>
        <v>59.6802451082346</v>
      </c>
      <c r="D14" s="30"/>
      <c r="E14" s="45" t="s">
        <v>61</v>
      </c>
      <c r="F14" s="19">
        <v>2032705</v>
      </c>
      <c r="G14" s="24">
        <f t="shared" si="1"/>
        <v>6.619234418240998</v>
      </c>
    </row>
    <row r="15" spans="1:7" ht="12.75">
      <c r="A15" s="23" t="s">
        <v>27</v>
      </c>
      <c r="B15" s="19">
        <v>11418890</v>
      </c>
      <c r="C15" s="24">
        <f t="shared" si="0"/>
        <v>36.707375524344464</v>
      </c>
      <c r="D15" s="30"/>
      <c r="E15" s="45" t="s">
        <v>62</v>
      </c>
      <c r="F15" s="19">
        <v>2065030</v>
      </c>
      <c r="G15" s="24">
        <f t="shared" si="1"/>
        <v>6.72449649639284</v>
      </c>
    </row>
    <row r="16" spans="1:7" ht="12.75">
      <c r="A16" s="23" t="s">
        <v>28</v>
      </c>
      <c r="B16" s="19">
        <v>4687305</v>
      </c>
      <c r="C16" s="24">
        <f t="shared" si="0"/>
        <v>15.067897565537232</v>
      </c>
      <c r="D16" s="30"/>
      <c r="E16" s="45" t="s">
        <v>316</v>
      </c>
      <c r="F16" s="19">
        <v>5625325</v>
      </c>
      <c r="G16" s="24">
        <f t="shared" si="1"/>
        <v>18.318125283202207</v>
      </c>
    </row>
    <row r="17" spans="1:7" ht="12.75">
      <c r="A17" s="23" t="s">
        <v>29</v>
      </c>
      <c r="B17" s="19">
        <v>2459065</v>
      </c>
      <c r="C17" s="24">
        <f t="shared" si="0"/>
        <v>7.904955945260189</v>
      </c>
      <c r="D17" s="30"/>
      <c r="E17" s="30"/>
      <c r="F17" s="19"/>
      <c r="G17" s="24"/>
    </row>
    <row r="18" spans="1:7" ht="12.75">
      <c r="A18" s="23"/>
      <c r="B18" s="19"/>
      <c r="C18" s="24"/>
      <c r="D18" s="30"/>
      <c r="E18" s="12" t="s">
        <v>210</v>
      </c>
      <c r="F18" s="20"/>
      <c r="G18" s="21"/>
    </row>
    <row r="19" spans="1:7" ht="12.75">
      <c r="A19" s="6" t="s">
        <v>326</v>
      </c>
      <c r="B19" s="7"/>
      <c r="C19" s="4"/>
      <c r="D19" s="30"/>
      <c r="E19" s="22" t="s">
        <v>26</v>
      </c>
      <c r="F19" s="7">
        <v>31107890</v>
      </c>
      <c r="G19" s="8">
        <f>F19*100/F$19</f>
        <v>100</v>
      </c>
    </row>
    <row r="20" spans="1:7" ht="12.75">
      <c r="A20" s="9" t="s">
        <v>20</v>
      </c>
      <c r="B20" s="7">
        <v>31107575</v>
      </c>
      <c r="C20" s="24">
        <f>B20*100/B$20</f>
        <v>100</v>
      </c>
      <c r="D20" s="30"/>
      <c r="E20" s="30" t="s">
        <v>317</v>
      </c>
      <c r="F20" s="19">
        <v>15478795</v>
      </c>
      <c r="G20" s="24">
        <f>F20*100/F$19</f>
        <v>49.75842141656024</v>
      </c>
    </row>
    <row r="21" spans="1:7" ht="12.75">
      <c r="A21" s="23" t="s">
        <v>328</v>
      </c>
      <c r="B21" s="19">
        <v>16086975</v>
      </c>
      <c r="C21" s="24">
        <f aca="true" t="shared" si="2" ref="C21:C26">B21*100/B$20</f>
        <v>51.71401178008893</v>
      </c>
      <c r="D21" s="30"/>
      <c r="E21" s="30" t="s">
        <v>318</v>
      </c>
      <c r="F21" s="19">
        <v>15629095</v>
      </c>
      <c r="G21" s="24">
        <f>F21*100/F$19</f>
        <v>50.24157858343976</v>
      </c>
    </row>
    <row r="22" spans="1:7" ht="12.75">
      <c r="A22" s="23" t="s">
        <v>327</v>
      </c>
      <c r="B22" s="19">
        <v>8226255</v>
      </c>
      <c r="C22" s="24">
        <f t="shared" si="2"/>
        <v>26.444539633835166</v>
      </c>
      <c r="D22" s="30"/>
      <c r="E22" s="30"/>
      <c r="F22" s="19"/>
      <c r="G22" s="24"/>
    </row>
    <row r="23" spans="1:7" ht="12.75">
      <c r="A23" s="23" t="s">
        <v>331</v>
      </c>
      <c r="B23" s="19">
        <v>4915555</v>
      </c>
      <c r="C23" s="24">
        <f t="shared" si="2"/>
        <v>15.801794257508018</v>
      </c>
      <c r="D23" s="30"/>
      <c r="E23" s="30" t="s">
        <v>319</v>
      </c>
      <c r="F23" s="19">
        <v>398825</v>
      </c>
      <c r="G23" s="24">
        <f aca="true" t="shared" si="3" ref="G23:G35">F23*100/F$19</f>
        <v>1.2820702400580688</v>
      </c>
    </row>
    <row r="24" spans="1:7" ht="12.75">
      <c r="A24" s="23" t="s">
        <v>332</v>
      </c>
      <c r="B24" s="19">
        <v>881300</v>
      </c>
      <c r="C24" s="24">
        <f t="shared" si="2"/>
        <v>2.8330720089881645</v>
      </c>
      <c r="D24" s="30"/>
      <c r="E24" s="30" t="s">
        <v>320</v>
      </c>
      <c r="F24" s="19">
        <v>749135</v>
      </c>
      <c r="G24" s="24">
        <f t="shared" si="3"/>
        <v>2.4081832615455436</v>
      </c>
    </row>
    <row r="25" spans="1:7" ht="12.75">
      <c r="A25" s="23" t="s">
        <v>329</v>
      </c>
      <c r="B25" s="19">
        <v>829440</v>
      </c>
      <c r="C25" s="24">
        <f t="shared" si="2"/>
        <v>2.6663602032623888</v>
      </c>
      <c r="D25" s="30"/>
      <c r="E25" s="30" t="s">
        <v>321</v>
      </c>
      <c r="F25" s="19">
        <v>1141145</v>
      </c>
      <c r="G25" s="24">
        <f t="shared" si="3"/>
        <v>3.668345876239115</v>
      </c>
    </row>
    <row r="26" spans="1:7" ht="12.75">
      <c r="A26" s="23" t="s">
        <v>333</v>
      </c>
      <c r="B26" s="19">
        <v>168045</v>
      </c>
      <c r="C26" s="24">
        <f t="shared" si="2"/>
        <v>0.5402060430618587</v>
      </c>
      <c r="D26" s="30"/>
      <c r="E26" s="30" t="s">
        <v>322</v>
      </c>
      <c r="F26" s="19">
        <v>1731990</v>
      </c>
      <c r="G26" s="24">
        <f t="shared" si="3"/>
        <v>5.56768716875365</v>
      </c>
    </row>
    <row r="27" spans="1:7" ht="12.75">
      <c r="A27" s="23"/>
      <c r="B27" s="19"/>
      <c r="C27" s="24"/>
      <c r="D27" s="30"/>
      <c r="E27" s="30" t="s">
        <v>93</v>
      </c>
      <c r="F27" s="19">
        <v>2720705</v>
      </c>
      <c r="G27" s="24">
        <f t="shared" si="3"/>
        <v>8.746028740618538</v>
      </c>
    </row>
    <row r="28" spans="1:7" ht="12.75">
      <c r="A28" s="10" t="s">
        <v>213</v>
      </c>
      <c r="B28" s="19"/>
      <c r="C28" s="24"/>
      <c r="D28" s="30"/>
      <c r="E28" s="30" t="s">
        <v>94</v>
      </c>
      <c r="F28" s="19">
        <v>6991525</v>
      </c>
      <c r="G28" s="24">
        <f t="shared" si="3"/>
        <v>22.475085902643993</v>
      </c>
    </row>
    <row r="29" spans="1:7" ht="12.75">
      <c r="A29" s="25" t="s">
        <v>309</v>
      </c>
      <c r="B29" s="19">
        <v>29396110</v>
      </c>
      <c r="C29" s="24">
        <f aca="true" t="shared" si="4" ref="C29:C36">B29*100/B$8</f>
        <v>94.49728027198245</v>
      </c>
      <c r="D29" s="30"/>
      <c r="E29" s="30" t="s">
        <v>95</v>
      </c>
      <c r="F29" s="19">
        <v>6673380</v>
      </c>
      <c r="G29" s="24">
        <f t="shared" si="3"/>
        <v>21.45237108656357</v>
      </c>
    </row>
    <row r="30" spans="1:7" ht="12.75">
      <c r="A30" s="25" t="s">
        <v>30</v>
      </c>
      <c r="B30" s="19">
        <v>13376205</v>
      </c>
      <c r="C30" s="24">
        <f t="shared" si="4"/>
        <v>42.999396616099645</v>
      </c>
      <c r="D30" s="30"/>
      <c r="E30" s="30" t="s">
        <v>96</v>
      </c>
      <c r="F30" s="19">
        <v>4585525</v>
      </c>
      <c r="G30" s="24">
        <f t="shared" si="3"/>
        <v>14.740713690321009</v>
      </c>
    </row>
    <row r="31" spans="1:7" ht="12.75">
      <c r="A31" s="25" t="s">
        <v>31</v>
      </c>
      <c r="B31" s="19">
        <v>2099865</v>
      </c>
      <c r="C31" s="24">
        <f t="shared" si="4"/>
        <v>6.750264964933334</v>
      </c>
      <c r="D31" s="30"/>
      <c r="E31" s="30" t="s">
        <v>97</v>
      </c>
      <c r="F31" s="19">
        <v>1502160</v>
      </c>
      <c r="G31" s="24">
        <f t="shared" si="3"/>
        <v>4.8288713892199056</v>
      </c>
    </row>
    <row r="32" spans="1:7" ht="12.75">
      <c r="A32" s="25" t="s">
        <v>32</v>
      </c>
      <c r="B32" s="19">
        <v>131080</v>
      </c>
      <c r="C32" s="24">
        <f t="shared" si="4"/>
        <v>0.4213721985001233</v>
      </c>
      <c r="D32" s="30"/>
      <c r="E32" s="30" t="s">
        <v>98</v>
      </c>
      <c r="F32" s="19">
        <v>1282000</v>
      </c>
      <c r="G32" s="24">
        <f t="shared" si="3"/>
        <v>4.121140970988389</v>
      </c>
    </row>
    <row r="33" spans="1:7" ht="12.75">
      <c r="A33" s="25" t="s">
        <v>34</v>
      </c>
      <c r="B33" s="19">
        <v>7012200</v>
      </c>
      <c r="C33" s="24">
        <f t="shared" si="4"/>
        <v>22.54154814100217</v>
      </c>
      <c r="D33" s="30"/>
      <c r="E33" s="30" t="s">
        <v>99</v>
      </c>
      <c r="F33" s="19">
        <v>1889530</v>
      </c>
      <c r="G33" s="24">
        <f t="shared" si="3"/>
        <v>6.074118173878074</v>
      </c>
    </row>
    <row r="34" spans="1:7" ht="12.75">
      <c r="A34" s="25" t="s">
        <v>36</v>
      </c>
      <c r="B34" s="19">
        <v>75475</v>
      </c>
      <c r="C34" s="24">
        <f t="shared" si="4"/>
        <v>0.2426233344659506</v>
      </c>
      <c r="D34" s="30"/>
      <c r="E34" s="30" t="s">
        <v>100</v>
      </c>
      <c r="F34" s="19">
        <v>1038355</v>
      </c>
      <c r="G34" s="24">
        <f t="shared" si="3"/>
        <v>3.3379152362953577</v>
      </c>
    </row>
    <row r="35" spans="1:7" ht="12.75">
      <c r="A35" s="25" t="s">
        <v>37</v>
      </c>
      <c r="B35" s="19">
        <v>6701280</v>
      </c>
      <c r="C35" s="24">
        <f t="shared" si="4"/>
        <v>21.542058943888513</v>
      </c>
      <c r="D35" s="30"/>
      <c r="E35" s="30" t="s">
        <v>211</v>
      </c>
      <c r="F35" s="19">
        <v>403610</v>
      </c>
      <c r="G35" s="24">
        <f t="shared" si="3"/>
        <v>1.2974521897820779</v>
      </c>
    </row>
    <row r="36" spans="1:7" ht="12.75">
      <c r="A36" s="25" t="s">
        <v>310</v>
      </c>
      <c r="B36" s="19">
        <v>1711780</v>
      </c>
      <c r="C36" s="24">
        <f t="shared" si="4"/>
        <v>5.502719728017555</v>
      </c>
      <c r="D36" s="30"/>
      <c r="E36" s="30"/>
      <c r="F36" s="19"/>
      <c r="G36" s="24"/>
    </row>
    <row r="37" spans="1:7" ht="12.75">
      <c r="A37" s="23"/>
      <c r="B37" s="19"/>
      <c r="C37" s="24"/>
      <c r="D37" s="30"/>
      <c r="E37" s="30" t="s">
        <v>212</v>
      </c>
      <c r="F37" s="26">
        <v>37.5</v>
      </c>
      <c r="G37" s="24" t="s">
        <v>238</v>
      </c>
    </row>
    <row r="38" spans="1:7" ht="12.75">
      <c r="A38" s="10" t="s">
        <v>215</v>
      </c>
      <c r="B38" s="19"/>
      <c r="C38" s="24"/>
      <c r="D38" s="30"/>
      <c r="E38" s="30"/>
      <c r="F38" s="19"/>
      <c r="G38" s="24"/>
    </row>
    <row r="39" spans="1:7" ht="12.75">
      <c r="A39" s="25" t="s">
        <v>214</v>
      </c>
      <c r="B39" s="19">
        <v>14157815</v>
      </c>
      <c r="C39" s="24">
        <f>B39*100/B$8</f>
        <v>45.511974614800295</v>
      </c>
      <c r="D39" s="30"/>
      <c r="E39" s="30" t="s">
        <v>101</v>
      </c>
      <c r="F39" s="19">
        <v>27901600</v>
      </c>
      <c r="G39" s="24">
        <f aca="true" t="shared" si="5" ref="G39:G46">F39*100/F$19</f>
        <v>89.6930007146097</v>
      </c>
    </row>
    <row r="40" spans="1:7" ht="12.75">
      <c r="A40" s="25" t="s">
        <v>216</v>
      </c>
      <c r="B40" s="19">
        <v>16950070</v>
      </c>
      <c r="C40" s="24">
        <f>B40*100/B$8</f>
        <v>54.488009312106996</v>
      </c>
      <c r="D40" s="30"/>
      <c r="E40" s="30" t="s">
        <v>33</v>
      </c>
      <c r="F40" s="19">
        <v>13818540</v>
      </c>
      <c r="G40" s="24">
        <f t="shared" si="5"/>
        <v>44.42133490892503</v>
      </c>
    </row>
    <row r="41" spans="1:7" ht="12.75">
      <c r="A41" s="25" t="s">
        <v>38</v>
      </c>
      <c r="B41" s="19">
        <v>6840530</v>
      </c>
      <c r="C41" s="24">
        <f>B41*100/B$8</f>
        <v>21.989694575877696</v>
      </c>
      <c r="D41" s="30"/>
      <c r="E41" s="30" t="s">
        <v>35</v>
      </c>
      <c r="F41" s="19">
        <v>14083060</v>
      </c>
      <c r="G41" s="24">
        <f t="shared" si="5"/>
        <v>45.27166580568467</v>
      </c>
    </row>
    <row r="42" spans="1:7" ht="12.75">
      <c r="A42" s="23"/>
      <c r="B42" s="19"/>
      <c r="C42" s="24"/>
      <c r="D42" s="30"/>
      <c r="E42" s="30" t="s">
        <v>102</v>
      </c>
      <c r="F42" s="19">
        <v>26597285</v>
      </c>
      <c r="G42" s="24">
        <f t="shared" si="5"/>
        <v>85.50012553085406</v>
      </c>
    </row>
    <row r="43" spans="1:7" ht="12.75">
      <c r="A43" s="11" t="s">
        <v>217</v>
      </c>
      <c r="B43" s="19"/>
      <c r="C43" s="24"/>
      <c r="D43" s="30"/>
      <c r="E43" s="30" t="s">
        <v>103</v>
      </c>
      <c r="F43" s="19">
        <v>4072015</v>
      </c>
      <c r="G43" s="24">
        <f t="shared" si="5"/>
        <v>13.089974922760753</v>
      </c>
    </row>
    <row r="44" spans="1:7" ht="12.75">
      <c r="A44" s="11" t="s">
        <v>226</v>
      </c>
      <c r="B44" s="7">
        <v>30709065</v>
      </c>
      <c r="C44" s="4">
        <f aca="true" t="shared" si="6" ref="C44:C53">B44*100/B$44</f>
        <v>100</v>
      </c>
      <c r="D44" s="30"/>
      <c r="E44" s="30" t="s">
        <v>104</v>
      </c>
      <c r="F44" s="19">
        <v>3331495</v>
      </c>
      <c r="G44" s="24">
        <f t="shared" si="5"/>
        <v>10.70948559995551</v>
      </c>
    </row>
    <row r="45" spans="1:7" ht="12.75">
      <c r="A45" s="27" t="s">
        <v>311</v>
      </c>
      <c r="B45" s="19">
        <v>5212040</v>
      </c>
      <c r="C45" s="24">
        <f t="shared" si="6"/>
        <v>16.972317457402237</v>
      </c>
      <c r="D45" s="30"/>
      <c r="E45" s="30" t="s">
        <v>33</v>
      </c>
      <c r="F45" s="19">
        <v>1319310</v>
      </c>
      <c r="G45" s="24">
        <f t="shared" si="5"/>
        <v>4.2410783887946115</v>
      </c>
    </row>
    <row r="46" spans="1:7" ht="12.75">
      <c r="A46" s="27" t="s">
        <v>218</v>
      </c>
      <c r="B46" s="19">
        <v>25497025</v>
      </c>
      <c r="C46" s="24">
        <f t="shared" si="6"/>
        <v>83.02768254259776</v>
      </c>
      <c r="D46" s="30"/>
      <c r="E46" s="30" t="s">
        <v>35</v>
      </c>
      <c r="F46" s="19">
        <v>2012185</v>
      </c>
      <c r="G46" s="24">
        <f t="shared" si="5"/>
        <v>6.468407211160899</v>
      </c>
    </row>
    <row r="47" spans="1:7" ht="12.75">
      <c r="A47" s="27" t="s">
        <v>40</v>
      </c>
      <c r="B47" s="19">
        <v>15672815</v>
      </c>
      <c r="C47" s="24">
        <f t="shared" si="6"/>
        <v>51.03644477615974</v>
      </c>
      <c r="D47" s="30"/>
      <c r="E47" s="30"/>
      <c r="F47" s="19"/>
      <c r="G47" s="24"/>
    </row>
    <row r="48" spans="1:7" ht="12.75">
      <c r="A48" s="27" t="s">
        <v>41</v>
      </c>
      <c r="B48" s="19">
        <v>13340265</v>
      </c>
      <c r="C48" s="24">
        <f t="shared" si="6"/>
        <v>43.44080485680694</v>
      </c>
      <c r="D48" s="30"/>
      <c r="E48" s="12" t="s">
        <v>223</v>
      </c>
      <c r="F48" s="19"/>
      <c r="G48" s="24"/>
    </row>
    <row r="49" spans="1:7" ht="12.75" customHeight="1">
      <c r="A49" s="27" t="s">
        <v>40</v>
      </c>
      <c r="B49" s="28">
        <v>9589200</v>
      </c>
      <c r="C49" s="24">
        <f t="shared" si="6"/>
        <v>31.22595884961004</v>
      </c>
      <c r="D49" s="30"/>
      <c r="E49" s="12" t="s">
        <v>19</v>
      </c>
      <c r="F49" s="7">
        <v>28818780</v>
      </c>
      <c r="G49" s="4">
        <f>F49*100/F$49</f>
        <v>100</v>
      </c>
    </row>
    <row r="50" spans="1:7" ht="12.75">
      <c r="A50" s="27" t="s">
        <v>42</v>
      </c>
      <c r="B50" s="19">
        <v>5586260</v>
      </c>
      <c r="C50" s="24">
        <f t="shared" si="6"/>
        <v>18.190915288368434</v>
      </c>
      <c r="D50" s="30"/>
      <c r="E50" s="30" t="s">
        <v>105</v>
      </c>
      <c r="F50" s="19">
        <v>7087275</v>
      </c>
      <c r="G50" s="24">
        <f aca="true" t="shared" si="7" ref="G50:G56">F50*100/F$49</f>
        <v>24.592557353225917</v>
      </c>
    </row>
    <row r="51" spans="1:7" ht="12.75" customHeight="1">
      <c r="A51" s="27" t="s">
        <v>40</v>
      </c>
      <c r="B51" s="19">
        <v>2482195</v>
      </c>
      <c r="C51" s="24">
        <f t="shared" si="6"/>
        <v>8.082939027938494</v>
      </c>
      <c r="D51" s="30"/>
      <c r="E51" s="30" t="s">
        <v>200</v>
      </c>
      <c r="F51" s="19">
        <v>17543525</v>
      </c>
      <c r="G51" s="24">
        <f t="shared" si="7"/>
        <v>60.875321578498465</v>
      </c>
    </row>
    <row r="52" spans="1:9" ht="12.75">
      <c r="A52" s="27" t="s">
        <v>43</v>
      </c>
      <c r="B52" s="19">
        <v>5511790</v>
      </c>
      <c r="C52" s="24">
        <f t="shared" si="6"/>
        <v>17.94841360360532</v>
      </c>
      <c r="D52" s="30"/>
      <c r="E52" s="30" t="s">
        <v>106</v>
      </c>
      <c r="F52" s="19">
        <v>844230</v>
      </c>
      <c r="G52" s="24">
        <f t="shared" si="7"/>
        <v>2.9294439251071696</v>
      </c>
      <c r="I52" s="1"/>
    </row>
    <row r="53" spans="1:7" ht="12.75">
      <c r="A53" s="27" t="s">
        <v>40</v>
      </c>
      <c r="B53" s="19">
        <v>3200195</v>
      </c>
      <c r="C53" s="24">
        <f t="shared" si="6"/>
        <v>10.421010864381575</v>
      </c>
      <c r="D53" s="30"/>
      <c r="E53" s="30" t="s">
        <v>107</v>
      </c>
      <c r="F53" s="19">
        <v>1539285</v>
      </c>
      <c r="G53" s="24">
        <f t="shared" si="7"/>
        <v>5.341256638900051</v>
      </c>
    </row>
    <row r="54" spans="1:7" ht="12.75">
      <c r="A54" s="23"/>
      <c r="B54" s="19"/>
      <c r="C54" s="24"/>
      <c r="D54" s="30"/>
      <c r="E54" s="30" t="s">
        <v>39</v>
      </c>
      <c r="F54" s="19">
        <v>1296745</v>
      </c>
      <c r="G54" s="24">
        <f t="shared" si="7"/>
        <v>4.499652657052103</v>
      </c>
    </row>
    <row r="55" spans="1:7" ht="12.75" customHeight="1">
      <c r="A55" s="10" t="s">
        <v>219</v>
      </c>
      <c r="B55" s="19"/>
      <c r="C55" s="24"/>
      <c r="D55" s="30"/>
      <c r="E55" s="30" t="s">
        <v>108</v>
      </c>
      <c r="F55" s="19">
        <v>1804465</v>
      </c>
      <c r="G55" s="24">
        <f t="shared" si="7"/>
        <v>6.261420504268397</v>
      </c>
    </row>
    <row r="56" spans="1:7" ht="12.75">
      <c r="A56" s="10" t="s">
        <v>313</v>
      </c>
      <c r="B56" s="7">
        <v>31107890</v>
      </c>
      <c r="C56" s="4">
        <f aca="true" t="shared" si="8" ref="C56:C67">B56*100/B$8</f>
        <v>100</v>
      </c>
      <c r="D56" s="30"/>
      <c r="E56" s="30" t="s">
        <v>39</v>
      </c>
      <c r="F56" s="19">
        <v>1084235</v>
      </c>
      <c r="G56" s="24">
        <f t="shared" si="7"/>
        <v>3.762251559573306</v>
      </c>
    </row>
    <row r="57" spans="1:7" ht="12.75">
      <c r="A57" s="25" t="s">
        <v>312</v>
      </c>
      <c r="B57" s="19">
        <v>30734030</v>
      </c>
      <c r="C57" s="24">
        <f t="shared" si="8"/>
        <v>98.79818271184577</v>
      </c>
      <c r="D57" s="30"/>
      <c r="E57" s="30"/>
      <c r="F57" s="19"/>
      <c r="G57" s="24"/>
    </row>
    <row r="58" spans="1:7" ht="12.75">
      <c r="A58" s="25" t="s">
        <v>44</v>
      </c>
      <c r="B58" s="19">
        <v>12105710</v>
      </c>
      <c r="C58" s="24">
        <f t="shared" si="8"/>
        <v>38.915239831438264</v>
      </c>
      <c r="D58" s="30"/>
      <c r="E58" s="12" t="s">
        <v>224</v>
      </c>
      <c r="F58" s="19"/>
      <c r="G58" s="24"/>
    </row>
    <row r="59" spans="1:7" ht="12.75">
      <c r="A59" s="25" t="s">
        <v>45</v>
      </c>
      <c r="B59" s="19">
        <v>7791210</v>
      </c>
      <c r="C59" s="24">
        <f t="shared" si="8"/>
        <v>25.04576813149333</v>
      </c>
      <c r="D59" s="30"/>
      <c r="E59" s="62" t="s">
        <v>22</v>
      </c>
      <c r="F59" s="7"/>
      <c r="G59" s="4"/>
    </row>
    <row r="60" spans="1:7" ht="12.75">
      <c r="A60" s="25" t="s">
        <v>46</v>
      </c>
      <c r="B60" s="19">
        <v>4671160</v>
      </c>
      <c r="C60" s="24">
        <f t="shared" si="8"/>
        <v>15.015997549174823</v>
      </c>
      <c r="D60" s="30"/>
      <c r="E60" s="63"/>
      <c r="F60" s="7"/>
      <c r="G60" s="4"/>
    </row>
    <row r="61" spans="1:7" ht="12.75" customHeight="1">
      <c r="A61" s="25" t="s">
        <v>47</v>
      </c>
      <c r="B61" s="19">
        <v>2634100</v>
      </c>
      <c r="C61" s="24">
        <f t="shared" si="8"/>
        <v>8.467626701778874</v>
      </c>
      <c r="D61" s="30"/>
      <c r="E61" s="63"/>
      <c r="F61" s="7">
        <v>1410980</v>
      </c>
      <c r="G61" s="4">
        <f>F61*100/F$61</f>
        <v>100</v>
      </c>
    </row>
    <row r="62" spans="1:7" ht="12.75">
      <c r="A62" s="25" t="s">
        <v>48</v>
      </c>
      <c r="B62" s="19">
        <v>3755620</v>
      </c>
      <c r="C62" s="24">
        <f t="shared" si="8"/>
        <v>12.072885689129029</v>
      </c>
      <c r="D62" s="30"/>
      <c r="E62" s="30" t="s">
        <v>225</v>
      </c>
      <c r="F62" s="19">
        <v>372730</v>
      </c>
      <c r="G62" s="24">
        <f>F62*100/F$61</f>
        <v>26.416391444244425</v>
      </c>
    </row>
    <row r="63" spans="1:7" ht="13.5" customHeight="1">
      <c r="A63" s="25" t="s">
        <v>49</v>
      </c>
      <c r="B63" s="19">
        <v>436490</v>
      </c>
      <c r="C63" s="24">
        <f t="shared" si="8"/>
        <v>1.403148847446741</v>
      </c>
      <c r="D63" s="30"/>
      <c r="E63" s="30"/>
      <c r="F63" s="19"/>
      <c r="G63" s="24"/>
    </row>
    <row r="64" spans="1:7" ht="12.75">
      <c r="A64" s="25" t="s">
        <v>50</v>
      </c>
      <c r="B64" s="19">
        <v>2410320</v>
      </c>
      <c r="C64" s="24">
        <f t="shared" si="8"/>
        <v>7.74825936442491</v>
      </c>
      <c r="D64" s="30"/>
      <c r="E64" s="12" t="s">
        <v>227</v>
      </c>
      <c r="F64" s="19"/>
      <c r="G64" s="24"/>
    </row>
    <row r="65" spans="1:7" ht="12.75">
      <c r="A65" s="25" t="s">
        <v>51</v>
      </c>
      <c r="B65" s="19">
        <v>605220</v>
      </c>
      <c r="C65" s="24">
        <f t="shared" si="8"/>
        <v>1.9455514340574047</v>
      </c>
      <c r="D65" s="30"/>
      <c r="E65" s="64" t="s">
        <v>23</v>
      </c>
      <c r="F65" s="7"/>
      <c r="G65" s="4"/>
    </row>
    <row r="66" spans="1:7" ht="12.75">
      <c r="A66" s="25" t="s">
        <v>314</v>
      </c>
      <c r="B66" s="19">
        <v>373860</v>
      </c>
      <c r="C66" s="24">
        <f t="shared" si="8"/>
        <v>1.201817288154227</v>
      </c>
      <c r="D66" s="30"/>
      <c r="E66" s="65"/>
      <c r="F66" s="7">
        <v>5764540</v>
      </c>
      <c r="G66" s="4">
        <f aca="true" t="shared" si="9" ref="G66:G71">F66*100/F$66</f>
        <v>100</v>
      </c>
    </row>
    <row r="67" spans="1:7" ht="12.75">
      <c r="A67" s="25" t="s">
        <v>52</v>
      </c>
      <c r="B67" s="19">
        <v>142570</v>
      </c>
      <c r="C67" s="24">
        <f t="shared" si="8"/>
        <v>0.4583081655489974</v>
      </c>
      <c r="D67" s="30"/>
      <c r="E67" s="30" t="s">
        <v>109</v>
      </c>
      <c r="F67" s="19">
        <v>105435</v>
      </c>
      <c r="G67" s="24">
        <f t="shared" si="9"/>
        <v>1.8290271209845017</v>
      </c>
    </row>
    <row r="68" spans="1:7" ht="12.75">
      <c r="A68" s="25" t="s">
        <v>53</v>
      </c>
      <c r="B68" s="19">
        <v>231290</v>
      </c>
      <c r="C68" s="24">
        <f>B68*100/B$8</f>
        <v>0.7435091226052297</v>
      </c>
      <c r="D68" s="30"/>
      <c r="E68" s="30" t="s">
        <v>110</v>
      </c>
      <c r="F68" s="19">
        <v>135130</v>
      </c>
      <c r="G68" s="24">
        <f t="shared" si="9"/>
        <v>2.344159291114295</v>
      </c>
    </row>
    <row r="69" spans="1:7" ht="12.75">
      <c r="A69" s="25"/>
      <c r="B69" s="19"/>
      <c r="C69" s="24"/>
      <c r="D69" s="30"/>
      <c r="E69" s="30" t="s">
        <v>228</v>
      </c>
      <c r="F69" s="19">
        <v>1663410</v>
      </c>
      <c r="G69" s="24">
        <f t="shared" si="9"/>
        <v>28.855901771867313</v>
      </c>
    </row>
    <row r="70" spans="1:7" ht="12.75">
      <c r="A70" s="10" t="s">
        <v>220</v>
      </c>
      <c r="B70" s="19"/>
      <c r="C70" s="24"/>
      <c r="D70" s="30"/>
      <c r="E70" s="30" t="s">
        <v>111</v>
      </c>
      <c r="F70" s="19">
        <v>1450560</v>
      </c>
      <c r="G70" s="24">
        <f t="shared" si="9"/>
        <v>25.16349960274367</v>
      </c>
    </row>
    <row r="71" spans="1:7" ht="14.25">
      <c r="A71" s="10" t="s">
        <v>304</v>
      </c>
      <c r="B71" s="7">
        <v>12105715</v>
      </c>
      <c r="C71" s="4">
        <f aca="true" t="shared" si="10" ref="C71:C80">B71*100/B$71</f>
        <v>100</v>
      </c>
      <c r="D71" s="30"/>
      <c r="E71" s="30" t="s">
        <v>229</v>
      </c>
      <c r="F71" s="19">
        <v>2410000</v>
      </c>
      <c r="G71" s="24">
        <f t="shared" si="9"/>
        <v>41.80732547610044</v>
      </c>
    </row>
    <row r="72" spans="1:7" ht="12.75">
      <c r="A72" s="25" t="s">
        <v>221</v>
      </c>
      <c r="B72" s="19">
        <v>9391185</v>
      </c>
      <c r="C72" s="24">
        <f t="shared" si="10"/>
        <v>77.57645872218204</v>
      </c>
      <c r="D72" s="30"/>
      <c r="E72" s="30"/>
      <c r="F72" s="19"/>
      <c r="G72" s="24"/>
    </row>
    <row r="73" spans="1:7" ht="12.75">
      <c r="A73" s="25" t="s">
        <v>54</v>
      </c>
      <c r="B73" s="19">
        <v>5559190</v>
      </c>
      <c r="C73" s="24">
        <f t="shared" si="10"/>
        <v>45.92202938859869</v>
      </c>
      <c r="D73" s="30"/>
      <c r="E73" s="12" t="s">
        <v>230</v>
      </c>
      <c r="F73" s="19"/>
      <c r="G73" s="24"/>
    </row>
    <row r="74" spans="1:7" ht="12.75">
      <c r="A74" s="25" t="s">
        <v>55</v>
      </c>
      <c r="B74" s="19">
        <v>7137490</v>
      </c>
      <c r="C74" s="24">
        <f t="shared" si="10"/>
        <v>58.959673179155466</v>
      </c>
      <c r="D74" s="30"/>
      <c r="E74" s="12" t="s">
        <v>24</v>
      </c>
      <c r="F74" s="7">
        <v>24366090</v>
      </c>
      <c r="G74" s="4">
        <f>F74*100/F$74</f>
        <v>100</v>
      </c>
    </row>
    <row r="75" spans="1:7" ht="12.75">
      <c r="A75" s="25" t="s">
        <v>54</v>
      </c>
      <c r="B75" s="19">
        <v>4384120</v>
      </c>
      <c r="C75" s="24">
        <f t="shared" si="10"/>
        <v>36.2152917031336</v>
      </c>
      <c r="D75" s="30"/>
      <c r="E75" s="30" t="s">
        <v>112</v>
      </c>
      <c r="F75" s="19">
        <v>5608025</v>
      </c>
      <c r="G75" s="24">
        <f aca="true" t="shared" si="11" ref="G75:G81">F75*100/F$74</f>
        <v>23.01569517308686</v>
      </c>
    </row>
    <row r="76" spans="1:7" ht="12.75">
      <c r="A76" s="25" t="s">
        <v>56</v>
      </c>
      <c r="B76" s="19">
        <v>1461530</v>
      </c>
      <c r="C76" s="24">
        <f t="shared" si="10"/>
        <v>12.073058055637357</v>
      </c>
      <c r="D76" s="30"/>
      <c r="E76" s="30" t="s">
        <v>231</v>
      </c>
      <c r="F76" s="19">
        <v>3706215</v>
      </c>
      <c r="G76" s="24">
        <f t="shared" si="11"/>
        <v>15.210544654476776</v>
      </c>
    </row>
    <row r="77" spans="1:7" ht="12.75">
      <c r="A77" s="25" t="s">
        <v>54</v>
      </c>
      <c r="B77" s="19">
        <v>832245</v>
      </c>
      <c r="C77" s="24">
        <f t="shared" si="10"/>
        <v>6.874810781519307</v>
      </c>
      <c r="D77" s="30"/>
      <c r="E77" s="30" t="s">
        <v>232</v>
      </c>
      <c r="F77" s="19">
        <v>4697560</v>
      </c>
      <c r="G77" s="24">
        <f t="shared" si="11"/>
        <v>19.279088273908535</v>
      </c>
    </row>
    <row r="78" spans="1:7" ht="12.75">
      <c r="A78" s="25" t="s">
        <v>222</v>
      </c>
      <c r="B78" s="19">
        <v>2714530</v>
      </c>
      <c r="C78" s="24">
        <f t="shared" si="10"/>
        <v>22.423541277817957</v>
      </c>
      <c r="D78" s="30"/>
      <c r="E78" s="30" t="s">
        <v>113</v>
      </c>
      <c r="F78" s="19">
        <v>3285725</v>
      </c>
      <c r="G78" s="24">
        <f t="shared" si="11"/>
        <v>13.484826658688366</v>
      </c>
    </row>
    <row r="79" spans="1:7" ht="12.75">
      <c r="A79" s="25" t="s">
        <v>57</v>
      </c>
      <c r="B79" s="19">
        <v>2112580</v>
      </c>
      <c r="C79" s="24">
        <f t="shared" si="10"/>
        <v>17.451096444943566</v>
      </c>
      <c r="D79" s="30"/>
      <c r="E79" s="30" t="s">
        <v>114</v>
      </c>
      <c r="F79" s="19">
        <v>1224870</v>
      </c>
      <c r="G79" s="24">
        <f t="shared" si="11"/>
        <v>5.026945234134816</v>
      </c>
    </row>
    <row r="80" spans="1:7" ht="12.75">
      <c r="A80" s="25" t="s">
        <v>58</v>
      </c>
      <c r="B80" s="19">
        <v>714880</v>
      </c>
      <c r="C80" s="24">
        <f t="shared" si="10"/>
        <v>5.905310012667571</v>
      </c>
      <c r="D80" s="30"/>
      <c r="E80" s="30" t="s">
        <v>115</v>
      </c>
      <c r="F80" s="19">
        <v>3340780</v>
      </c>
      <c r="G80" s="24">
        <f t="shared" si="11"/>
        <v>13.71077591849985</v>
      </c>
    </row>
    <row r="81" spans="1:7" ht="12.75">
      <c r="A81" s="23"/>
      <c r="B81" s="29"/>
      <c r="C81" s="21"/>
      <c r="D81" s="30"/>
      <c r="E81" s="30" t="s">
        <v>233</v>
      </c>
      <c r="F81" s="19">
        <v>2502915</v>
      </c>
      <c r="G81" s="24">
        <f t="shared" si="11"/>
        <v>10.2721240872048</v>
      </c>
    </row>
    <row r="82" spans="1:7" ht="12.75">
      <c r="A82" s="23"/>
      <c r="B82" s="29"/>
      <c r="C82" s="21"/>
      <c r="D82" s="30"/>
      <c r="E82" s="30"/>
      <c r="F82" s="19"/>
      <c r="G82" s="24"/>
    </row>
    <row r="83" spans="1:7" ht="12.75">
      <c r="A83" s="23"/>
      <c r="B83" s="29"/>
      <c r="C83" s="21"/>
      <c r="D83" s="30"/>
      <c r="E83" s="30" t="s">
        <v>234</v>
      </c>
      <c r="F83" s="29" t="s">
        <v>238</v>
      </c>
      <c r="G83" s="24">
        <f>SUM(F77:F81)*100/F74</f>
        <v>61.77376017243637</v>
      </c>
    </row>
    <row r="84" spans="1:7" ht="12.75">
      <c r="A84" s="23"/>
      <c r="B84" s="29"/>
      <c r="C84" s="21"/>
      <c r="D84" s="30"/>
      <c r="E84" s="30" t="s">
        <v>235</v>
      </c>
      <c r="F84" s="29" t="s">
        <v>238</v>
      </c>
      <c r="G84" s="24">
        <f>(F80+F81)*100/F74</f>
        <v>23.98290000570465</v>
      </c>
    </row>
    <row r="85" spans="1:7" ht="12.75">
      <c r="A85" s="23"/>
      <c r="B85" s="19"/>
      <c r="C85" s="24"/>
      <c r="D85" s="30"/>
      <c r="E85" s="30"/>
      <c r="F85" s="19"/>
      <c r="G85" s="24"/>
    </row>
    <row r="86" spans="1:7" ht="12.75">
      <c r="A86" s="23"/>
      <c r="B86" s="19"/>
      <c r="C86" s="24"/>
      <c r="D86" s="30"/>
      <c r="E86" s="12" t="s">
        <v>254</v>
      </c>
      <c r="F86" s="19"/>
      <c r="G86" s="24"/>
    </row>
    <row r="87" spans="1:7" ht="12.75">
      <c r="A87" s="23"/>
      <c r="B87" s="19"/>
      <c r="C87" s="24"/>
      <c r="D87" s="30"/>
      <c r="E87" s="12" t="s">
        <v>25</v>
      </c>
      <c r="F87" s="7">
        <v>27836700</v>
      </c>
      <c r="G87" s="4">
        <f>F87*100/F$87</f>
        <v>100</v>
      </c>
    </row>
    <row r="88" spans="1:7" ht="13.5" thickBot="1">
      <c r="A88" s="31"/>
      <c r="B88" s="32"/>
      <c r="C88" s="33"/>
      <c r="D88" s="34"/>
      <c r="E88" s="34" t="s">
        <v>116</v>
      </c>
      <c r="F88" s="32">
        <v>838070</v>
      </c>
      <c r="G88" s="33">
        <f>F88*100/F$87</f>
        <v>3.010665775756465</v>
      </c>
    </row>
    <row r="89" spans="1:7" ht="13.5" thickTop="1">
      <c r="A89" s="61" t="s">
        <v>336</v>
      </c>
      <c r="B89" s="15"/>
      <c r="C89" s="15"/>
      <c r="D89" s="15"/>
      <c r="E89" s="15"/>
      <c r="F89" s="15"/>
      <c r="G89" s="15"/>
    </row>
    <row r="90" spans="1:7" ht="12.75">
      <c r="A90" s="35" t="s">
        <v>239</v>
      </c>
      <c r="B90" s="15"/>
      <c r="C90" s="15"/>
      <c r="D90" s="15"/>
      <c r="E90" s="15"/>
      <c r="F90" s="15"/>
      <c r="G90" s="15"/>
    </row>
    <row r="91" spans="1:7" ht="12.75">
      <c r="A91" s="15" t="s">
        <v>240</v>
      </c>
      <c r="B91" s="15"/>
      <c r="C91" s="15"/>
      <c r="D91" s="15"/>
      <c r="E91" s="15"/>
      <c r="F91" s="15"/>
      <c r="G91" s="15"/>
    </row>
    <row r="92" spans="1:7" ht="12.75">
      <c r="A92" s="15" t="s">
        <v>301</v>
      </c>
      <c r="B92" s="15"/>
      <c r="C92" s="15"/>
      <c r="D92" s="15"/>
      <c r="E92" s="15"/>
      <c r="F92" s="15"/>
      <c r="G92" s="15"/>
    </row>
    <row r="93" spans="1:7" ht="14.25">
      <c r="A93" s="14" t="s">
        <v>330</v>
      </c>
      <c r="B93" s="15"/>
      <c r="C93" s="15"/>
      <c r="D93" s="15"/>
      <c r="E93" s="15"/>
      <c r="F93" s="15"/>
      <c r="G93" s="15"/>
    </row>
    <row r="94" spans="1:7" ht="14.25">
      <c r="A94" s="14" t="s">
        <v>334</v>
      </c>
      <c r="B94" s="15"/>
      <c r="C94" s="15"/>
      <c r="D94" s="15"/>
      <c r="E94" s="15"/>
      <c r="F94" s="15"/>
      <c r="G94" s="15"/>
    </row>
    <row r="95" spans="1:7" ht="12.75">
      <c r="A95" s="15" t="s">
        <v>241</v>
      </c>
      <c r="B95" s="15"/>
      <c r="C95" s="15"/>
      <c r="D95" s="15"/>
      <c r="E95" s="15"/>
      <c r="F95" s="15"/>
      <c r="G95" s="15"/>
    </row>
    <row r="96" spans="1:7" ht="12.75">
      <c r="A96" s="15" t="s">
        <v>337</v>
      </c>
      <c r="B96" s="15"/>
      <c r="C96" s="15"/>
      <c r="D96" s="15"/>
      <c r="E96" s="15"/>
      <c r="F96" s="15"/>
      <c r="G96" s="15"/>
    </row>
  </sheetData>
  <mergeCells count="2">
    <mergeCell ref="E59:E61"/>
    <mergeCell ref="E65:E66"/>
  </mergeCells>
  <printOptions/>
  <pageMargins left="0.65" right="0.75" top="0.58" bottom="0.48" header="0.5" footer="0.5"/>
  <pageSetup fitToHeight="1" fitToWidth="1" horizontalDpi="600" verticalDpi="600" orientation="portrait" scale="5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28125" style="0" bestFit="1" customWidth="1"/>
  </cols>
  <sheetData>
    <row r="1" spans="1:7" ht="2.25" customHeight="1">
      <c r="A1" s="2" t="s">
        <v>85</v>
      </c>
      <c r="B1" s="15"/>
      <c r="C1" s="15"/>
      <c r="D1" s="15"/>
      <c r="E1" s="15"/>
      <c r="F1" s="15"/>
      <c r="G1" s="15"/>
    </row>
    <row r="2" spans="1:7" ht="18.75">
      <c r="A2" s="60" t="s">
        <v>349</v>
      </c>
      <c r="B2" s="15"/>
      <c r="C2" s="15"/>
      <c r="D2" s="15"/>
      <c r="E2" s="15"/>
      <c r="F2" s="15"/>
      <c r="G2" s="15"/>
    </row>
    <row r="3" spans="1:7" ht="12.75">
      <c r="A3" s="15" t="s">
        <v>345</v>
      </c>
      <c r="B3" s="15"/>
      <c r="C3" s="15"/>
      <c r="D3" s="15"/>
      <c r="E3" s="15"/>
      <c r="F3" s="15"/>
      <c r="G3" s="15"/>
    </row>
    <row r="4" spans="1:7" ht="12.75">
      <c r="A4" s="2" t="s">
        <v>63</v>
      </c>
      <c r="B4" s="15"/>
      <c r="C4" s="15"/>
      <c r="D4" s="15"/>
      <c r="E4" s="15"/>
      <c r="F4" s="15"/>
      <c r="G4" s="15"/>
    </row>
    <row r="5" spans="1:7" ht="13.5" thickBot="1">
      <c r="A5" s="30" t="s">
        <v>323</v>
      </c>
      <c r="B5" s="15"/>
      <c r="C5" s="15"/>
      <c r="D5" s="15"/>
      <c r="E5" s="15"/>
      <c r="F5" s="15"/>
      <c r="G5" s="15"/>
    </row>
    <row r="6" spans="1:7" ht="27.75" customHeight="1" thickTop="1">
      <c r="A6" s="36" t="s">
        <v>207</v>
      </c>
      <c r="B6" s="37" t="s">
        <v>208</v>
      </c>
      <c r="C6" s="38" t="s">
        <v>209</v>
      </c>
      <c r="D6" s="39"/>
      <c r="E6" s="40" t="s">
        <v>207</v>
      </c>
      <c r="F6" s="37" t="s">
        <v>208</v>
      </c>
      <c r="G6" s="38" t="s">
        <v>209</v>
      </c>
    </row>
    <row r="7" spans="1:7" ht="12.75">
      <c r="A7" s="16"/>
      <c r="B7" s="17"/>
      <c r="C7" s="49"/>
      <c r="D7" s="15"/>
      <c r="E7" s="15"/>
      <c r="F7" s="50"/>
      <c r="G7" s="49"/>
    </row>
    <row r="8" spans="1:7" ht="12.75">
      <c r="A8" s="51" t="s">
        <v>242</v>
      </c>
      <c r="B8" s="20" t="s">
        <v>306</v>
      </c>
      <c r="C8" s="24" t="s">
        <v>306</v>
      </c>
      <c r="D8" s="15"/>
      <c r="E8" s="5" t="s">
        <v>253</v>
      </c>
      <c r="F8" s="19" t="s">
        <v>306</v>
      </c>
      <c r="G8" s="24" t="s">
        <v>306</v>
      </c>
    </row>
    <row r="9" spans="1:7" ht="12.75">
      <c r="A9" s="51" t="s">
        <v>64</v>
      </c>
      <c r="B9" s="7">
        <v>28545150</v>
      </c>
      <c r="C9" s="4">
        <f>B9*100/B$9</f>
        <v>100</v>
      </c>
      <c r="D9" s="15"/>
      <c r="E9" s="5" t="s">
        <v>65</v>
      </c>
      <c r="F9" s="7">
        <v>15730140</v>
      </c>
      <c r="G9" s="4">
        <f>F9*100/F$9</f>
        <v>100</v>
      </c>
    </row>
    <row r="10" spans="1:7" ht="12.75">
      <c r="A10" s="52" t="s">
        <v>117</v>
      </c>
      <c r="B10" s="19">
        <v>17322430</v>
      </c>
      <c r="C10" s="24">
        <f>B10*100/B$9</f>
        <v>60.6843194027707</v>
      </c>
      <c r="D10" s="15"/>
      <c r="E10" s="15" t="s">
        <v>133</v>
      </c>
      <c r="F10" s="19">
        <v>9462385</v>
      </c>
      <c r="G10" s="24">
        <f aca="true" t="shared" si="0" ref="G10:G15">F10*100/F$9</f>
        <v>60.15448686407114</v>
      </c>
    </row>
    <row r="11" spans="1:7" ht="12.75">
      <c r="A11" s="52" t="s">
        <v>339</v>
      </c>
      <c r="B11" s="19">
        <v>17257405</v>
      </c>
      <c r="C11" s="24">
        <f>B11*100/B$9</f>
        <v>60.456522386464954</v>
      </c>
      <c r="D11" s="15"/>
      <c r="E11" s="15" t="s">
        <v>134</v>
      </c>
      <c r="F11" s="19">
        <v>3118865</v>
      </c>
      <c r="G11" s="24">
        <f t="shared" si="0"/>
        <v>19.827318765122243</v>
      </c>
    </row>
    <row r="12" spans="1:7" ht="12.75">
      <c r="A12" s="52" t="s">
        <v>340</v>
      </c>
      <c r="B12" s="19">
        <v>16083670</v>
      </c>
      <c r="C12" s="24">
        <f>B12*100/B$9</f>
        <v>56.344668008400724</v>
      </c>
      <c r="D12" s="15"/>
      <c r="E12" s="15" t="s">
        <v>296</v>
      </c>
      <c r="F12" s="19">
        <v>1783325</v>
      </c>
      <c r="G12" s="24">
        <f t="shared" si="0"/>
        <v>11.33699382205117</v>
      </c>
    </row>
    <row r="13" spans="1:7" ht="12.75">
      <c r="A13" s="52" t="s">
        <v>341</v>
      </c>
      <c r="B13" s="19">
        <v>1173730</v>
      </c>
      <c r="C13" s="24">
        <f>B13*100/B$9</f>
        <v>4.111836861953782</v>
      </c>
      <c r="D13" s="15"/>
      <c r="E13" s="15" t="s">
        <v>135</v>
      </c>
      <c r="F13" s="19">
        <v>677310</v>
      </c>
      <c r="G13" s="24">
        <f t="shared" si="0"/>
        <v>4.30581037422426</v>
      </c>
    </row>
    <row r="14" spans="1:7" ht="12.75">
      <c r="A14" s="52" t="s">
        <v>342</v>
      </c>
      <c r="B14" s="19" t="s">
        <v>238</v>
      </c>
      <c r="C14" s="24">
        <f>B13*100/B11</f>
        <v>6.8013122482783475</v>
      </c>
      <c r="D14" s="15"/>
      <c r="E14" s="15" t="s">
        <v>136</v>
      </c>
      <c r="F14" s="19">
        <v>298760</v>
      </c>
      <c r="G14" s="24">
        <f t="shared" si="0"/>
        <v>1.8992837953126926</v>
      </c>
    </row>
    <row r="15" spans="1:7" ht="12.75">
      <c r="A15" s="52" t="s">
        <v>343</v>
      </c>
      <c r="B15" s="19">
        <v>65030</v>
      </c>
      <c r="C15" s="24">
        <f>B15*100/B$9</f>
        <v>0.2278145324161898</v>
      </c>
      <c r="D15" s="15"/>
      <c r="E15" s="15" t="s">
        <v>137</v>
      </c>
      <c r="F15" s="19">
        <v>389500</v>
      </c>
      <c r="G15" s="24">
        <f t="shared" si="0"/>
        <v>2.4761381653310144</v>
      </c>
    </row>
    <row r="16" spans="1:7" ht="12.75">
      <c r="A16" s="52" t="s">
        <v>118</v>
      </c>
      <c r="B16" s="19">
        <v>11222720</v>
      </c>
      <c r="C16" s="24">
        <f>B16*100/B$9</f>
        <v>39.3156805972293</v>
      </c>
      <c r="D16" s="15"/>
      <c r="E16" s="15" t="s">
        <v>303</v>
      </c>
      <c r="F16" s="26">
        <v>28.9</v>
      </c>
      <c r="G16" s="24" t="s">
        <v>238</v>
      </c>
    </row>
    <row r="17" spans="1:7" ht="12.75">
      <c r="A17" s="52"/>
      <c r="B17" s="19"/>
      <c r="C17" s="24"/>
      <c r="D17" s="15"/>
      <c r="E17" s="15"/>
      <c r="F17" s="19"/>
      <c r="G17" s="24"/>
    </row>
    <row r="18" spans="1:7" ht="12.75">
      <c r="A18" s="51" t="s">
        <v>66</v>
      </c>
      <c r="B18" s="7">
        <v>14378950</v>
      </c>
      <c r="C18" s="4">
        <f>B18*100/B$18</f>
        <v>100</v>
      </c>
      <c r="D18" s="15"/>
      <c r="E18" s="5" t="s">
        <v>255</v>
      </c>
      <c r="F18" s="7"/>
      <c r="G18" s="4"/>
    </row>
    <row r="19" spans="1:7" ht="14.25">
      <c r="A19" s="52" t="s">
        <v>119</v>
      </c>
      <c r="B19" s="19">
        <v>7267880</v>
      </c>
      <c r="C19" s="24">
        <f>B19*100/B$18</f>
        <v>50.54527625452484</v>
      </c>
      <c r="D19" s="15"/>
      <c r="E19" s="5" t="s">
        <v>67</v>
      </c>
      <c r="F19" s="7">
        <v>12105715</v>
      </c>
      <c r="G19" s="4">
        <f>F19*100/F$19</f>
        <v>100</v>
      </c>
    </row>
    <row r="20" spans="1:7" ht="12.75">
      <c r="A20" s="52" t="s">
        <v>339</v>
      </c>
      <c r="B20" s="19">
        <v>7257795</v>
      </c>
      <c r="C20" s="24">
        <f>B20*100/B$18</f>
        <v>50.475139005282024</v>
      </c>
      <c r="D20" s="15"/>
      <c r="E20" s="15" t="s">
        <v>256</v>
      </c>
      <c r="F20" s="19">
        <v>1326425</v>
      </c>
      <c r="G20" s="24">
        <f aca="true" t="shared" si="1" ref="G20:G29">F20*100/F$19</f>
        <v>10.957014930551397</v>
      </c>
    </row>
    <row r="21" spans="1:7" ht="12.75">
      <c r="A21" s="52" t="s">
        <v>0</v>
      </c>
      <c r="B21" s="19">
        <v>6678860</v>
      </c>
      <c r="C21" s="24">
        <f>B21*100/B$18</f>
        <v>46.44887144054329</v>
      </c>
      <c r="D21" s="15"/>
      <c r="E21" s="15" t="s">
        <v>257</v>
      </c>
      <c r="F21" s="19">
        <v>824070</v>
      </c>
      <c r="G21" s="24">
        <f t="shared" si="1"/>
        <v>6.807280693457594</v>
      </c>
    </row>
    <row r="22" spans="1:7" ht="12.75">
      <c r="A22" s="52"/>
      <c r="B22" s="19"/>
      <c r="C22" s="24"/>
      <c r="D22" s="15"/>
      <c r="E22" s="15" t="s">
        <v>258</v>
      </c>
      <c r="F22" s="19">
        <v>1677630</v>
      </c>
      <c r="G22" s="24">
        <f t="shared" si="1"/>
        <v>13.858165337611203</v>
      </c>
    </row>
    <row r="23" spans="1:7" ht="12.75">
      <c r="A23" s="51" t="s">
        <v>68</v>
      </c>
      <c r="B23" s="7">
        <v>454165</v>
      </c>
      <c r="C23" s="4">
        <f>B23*100/B$23</f>
        <v>100</v>
      </c>
      <c r="D23" s="15"/>
      <c r="E23" s="15" t="s">
        <v>259</v>
      </c>
      <c r="F23" s="19">
        <v>1588130</v>
      </c>
      <c r="G23" s="24">
        <f t="shared" si="1"/>
        <v>13.118845107455446</v>
      </c>
    </row>
    <row r="24" spans="1:7" ht="12.75">
      <c r="A24" s="52" t="s">
        <v>120</v>
      </c>
      <c r="B24" s="19">
        <v>177230</v>
      </c>
      <c r="C24" s="24">
        <f>B24*100/B$23</f>
        <v>39.02326247068797</v>
      </c>
      <c r="D24" s="15"/>
      <c r="E24" s="15" t="s">
        <v>260</v>
      </c>
      <c r="F24" s="19">
        <v>1924180</v>
      </c>
      <c r="G24" s="24">
        <f t="shared" si="1"/>
        <v>15.894806709062621</v>
      </c>
    </row>
    <row r="25" spans="1:7" ht="12.75">
      <c r="A25" s="52"/>
      <c r="B25" s="19"/>
      <c r="C25" s="24"/>
      <c r="D25" s="15"/>
      <c r="E25" s="15" t="s">
        <v>261</v>
      </c>
      <c r="F25" s="19">
        <v>2123135</v>
      </c>
      <c r="G25" s="24">
        <f t="shared" si="1"/>
        <v>17.53828666873456</v>
      </c>
    </row>
    <row r="26" spans="1:7" ht="12.75">
      <c r="A26" s="66" t="s">
        <v>69</v>
      </c>
      <c r="B26" s="19"/>
      <c r="C26" s="24"/>
      <c r="D26" s="15"/>
      <c r="E26" s="15" t="s">
        <v>262</v>
      </c>
      <c r="F26" s="19">
        <v>1130235</v>
      </c>
      <c r="G26" s="24">
        <f t="shared" si="1"/>
        <v>9.336375422682593</v>
      </c>
    </row>
    <row r="27" spans="1:7" ht="12.75">
      <c r="A27" s="67"/>
      <c r="B27" s="7">
        <v>16083670</v>
      </c>
      <c r="C27" s="4">
        <f>B27*100/B$27</f>
        <v>100</v>
      </c>
      <c r="D27" s="15"/>
      <c r="E27" s="15" t="s">
        <v>263</v>
      </c>
      <c r="F27" s="19">
        <v>924760</v>
      </c>
      <c r="G27" s="24">
        <f t="shared" si="1"/>
        <v>7.639036603785898</v>
      </c>
    </row>
    <row r="28" spans="1:7" ht="12.75">
      <c r="A28" s="51" t="s">
        <v>243</v>
      </c>
      <c r="B28" s="19"/>
      <c r="C28" s="24"/>
      <c r="D28" s="15"/>
      <c r="E28" s="15" t="s">
        <v>264</v>
      </c>
      <c r="F28" s="19">
        <v>287655</v>
      </c>
      <c r="G28" s="24">
        <f t="shared" si="1"/>
        <v>2.3761917408430646</v>
      </c>
    </row>
    <row r="29" spans="1:7" ht="12.75">
      <c r="A29" s="52" t="s">
        <v>244</v>
      </c>
      <c r="B29" s="19">
        <v>4574120</v>
      </c>
      <c r="C29" s="24">
        <f>B29*100/B$27</f>
        <v>28.439529037837758</v>
      </c>
      <c r="D29" s="15"/>
      <c r="E29" s="15" t="s">
        <v>265</v>
      </c>
      <c r="F29" s="19">
        <v>299485</v>
      </c>
      <c r="G29" s="24">
        <f t="shared" si="1"/>
        <v>2.4739141802033173</v>
      </c>
    </row>
    <row r="30" spans="1:7" ht="12.75">
      <c r="A30" s="52" t="s">
        <v>245</v>
      </c>
      <c r="B30" s="19">
        <v>3214315</v>
      </c>
      <c r="C30" s="24">
        <f>B30*100/B$27</f>
        <v>19.984959900321257</v>
      </c>
      <c r="D30" s="15"/>
      <c r="E30" s="15" t="s">
        <v>204</v>
      </c>
      <c r="F30" s="19">
        <v>39444</v>
      </c>
      <c r="G30" s="24" t="s">
        <v>238</v>
      </c>
    </row>
    <row r="31" spans="1:7" ht="12.75">
      <c r="A31" s="52" t="s">
        <v>246</v>
      </c>
      <c r="B31" s="19">
        <v>3208310</v>
      </c>
      <c r="C31" s="24">
        <f>B31*100/B$27</f>
        <v>19.947623894297756</v>
      </c>
      <c r="D31" s="15"/>
      <c r="E31" s="15"/>
      <c r="F31" s="19"/>
      <c r="G31" s="24"/>
    </row>
    <row r="32" spans="1:7" ht="12.75">
      <c r="A32" s="52" t="s">
        <v>121</v>
      </c>
      <c r="B32" s="19">
        <v>328620</v>
      </c>
      <c r="C32" s="24">
        <f>B32*100/B$27</f>
        <v>2.043190391247769</v>
      </c>
      <c r="D32" s="15"/>
      <c r="E32" s="15" t="s">
        <v>138</v>
      </c>
      <c r="F32" s="19">
        <v>10358640</v>
      </c>
      <c r="G32" s="24">
        <f>F32*100/F$19</f>
        <v>85.56817998771655</v>
      </c>
    </row>
    <row r="33" spans="1:7" ht="12.75">
      <c r="A33" s="68" t="s">
        <v>346</v>
      </c>
      <c r="B33" s="19"/>
      <c r="C33" s="24"/>
      <c r="D33" s="15"/>
      <c r="E33" s="15" t="s">
        <v>1</v>
      </c>
      <c r="F33" s="19">
        <v>55980</v>
      </c>
      <c r="G33" s="24" t="s">
        <v>238</v>
      </c>
    </row>
    <row r="34" spans="1:7" ht="12.75">
      <c r="A34" s="69"/>
      <c r="B34" s="19">
        <v>1677340</v>
      </c>
      <c r="C34" s="24">
        <f>B34*100/B$27</f>
        <v>10.428838691666765</v>
      </c>
      <c r="D34" s="15"/>
      <c r="E34" s="15" t="s">
        <v>202</v>
      </c>
      <c r="F34" s="19">
        <v>2066990</v>
      </c>
      <c r="G34" s="24">
        <f>F34*100/F$19</f>
        <v>17.074497458431825</v>
      </c>
    </row>
    <row r="35" spans="1:7" ht="12.75">
      <c r="A35" s="68" t="s">
        <v>70</v>
      </c>
      <c r="B35" s="19"/>
      <c r="C35" s="24"/>
      <c r="D35" s="15"/>
      <c r="E35" s="15" t="s">
        <v>2</v>
      </c>
      <c r="F35" s="19">
        <v>10221</v>
      </c>
      <c r="G35" s="24" t="s">
        <v>238</v>
      </c>
    </row>
    <row r="36" spans="1:7" ht="12.75">
      <c r="A36" s="69"/>
      <c r="B36" s="19">
        <v>3080970</v>
      </c>
      <c r="C36" s="24">
        <f>B36*100/B$27</f>
        <v>19.155889172060853</v>
      </c>
      <c r="D36" s="15"/>
      <c r="E36" s="15" t="s">
        <v>203</v>
      </c>
      <c r="F36" s="19">
        <v>641785</v>
      </c>
      <c r="G36" s="24">
        <f>F36*100/F$19</f>
        <v>5.301504289502933</v>
      </c>
    </row>
    <row r="37" spans="1:7" ht="12.75">
      <c r="A37" s="52"/>
      <c r="B37" s="19"/>
      <c r="C37" s="24"/>
      <c r="D37" s="15"/>
      <c r="E37" s="15" t="s">
        <v>3</v>
      </c>
      <c r="F37" s="19">
        <v>6506</v>
      </c>
      <c r="G37" s="24" t="s">
        <v>238</v>
      </c>
    </row>
    <row r="38" spans="1:7" ht="12.75">
      <c r="A38" s="51" t="s">
        <v>247</v>
      </c>
      <c r="B38" s="19"/>
      <c r="C38" s="24"/>
      <c r="D38" s="15"/>
      <c r="E38" s="15" t="s">
        <v>266</v>
      </c>
      <c r="F38" s="19">
        <v>611790</v>
      </c>
      <c r="G38" s="24">
        <f>F38*100/F$19</f>
        <v>5.05372875538537</v>
      </c>
    </row>
    <row r="39" spans="1:7" ht="12.75">
      <c r="A39" s="52" t="s">
        <v>248</v>
      </c>
      <c r="B39" s="19">
        <v>383155</v>
      </c>
      <c r="C39" s="24">
        <f aca="true" t="shared" si="2" ref="C39:C46">B39*100/B$27</f>
        <v>2.382261013810903</v>
      </c>
      <c r="D39" s="15"/>
      <c r="E39" s="15" t="s">
        <v>4</v>
      </c>
      <c r="F39" s="19">
        <v>3881</v>
      </c>
      <c r="G39" s="24" t="s">
        <v>238</v>
      </c>
    </row>
    <row r="40" spans="1:7" ht="12.75">
      <c r="A40" s="52" t="s">
        <v>122</v>
      </c>
      <c r="B40" s="19">
        <v>1265005</v>
      </c>
      <c r="C40" s="24">
        <f t="shared" si="2"/>
        <v>7.865151423773305</v>
      </c>
      <c r="D40" s="15"/>
      <c r="E40" s="15" t="s">
        <v>267</v>
      </c>
      <c r="F40" s="19">
        <v>1117200</v>
      </c>
      <c r="G40" s="24">
        <f>F40*100/F$19</f>
        <v>9.228699007039237</v>
      </c>
    </row>
    <row r="41" spans="1:7" ht="12.75">
      <c r="A41" s="52" t="s">
        <v>123</v>
      </c>
      <c r="B41" s="19">
        <v>2754095</v>
      </c>
      <c r="C41" s="24">
        <f t="shared" si="2"/>
        <v>17.123548294636734</v>
      </c>
      <c r="D41" s="15"/>
      <c r="E41" s="15" t="s">
        <v>5</v>
      </c>
      <c r="F41" s="19">
        <v>14642</v>
      </c>
      <c r="G41" s="24" t="s">
        <v>238</v>
      </c>
    </row>
    <row r="42" spans="1:7" ht="12.75">
      <c r="A42" s="52" t="s">
        <v>124</v>
      </c>
      <c r="B42" s="19">
        <v>644195</v>
      </c>
      <c r="C42" s="24">
        <f t="shared" si="2"/>
        <v>4.005273671991529</v>
      </c>
      <c r="D42" s="15"/>
      <c r="E42" s="15"/>
      <c r="F42" s="19"/>
      <c r="G42" s="24"/>
    </row>
    <row r="43" spans="1:7" ht="14.25">
      <c r="A43" s="52" t="s">
        <v>125</v>
      </c>
      <c r="B43" s="19">
        <v>1610660</v>
      </c>
      <c r="C43" s="24">
        <f t="shared" si="2"/>
        <v>10.014256696388324</v>
      </c>
      <c r="D43" s="15"/>
      <c r="E43" s="5" t="s">
        <v>71</v>
      </c>
      <c r="F43" s="7">
        <v>9391185</v>
      </c>
      <c r="G43" s="4">
        <f>F43*100/F$43</f>
        <v>100</v>
      </c>
    </row>
    <row r="44" spans="1:7" ht="12.75">
      <c r="A44" s="52" t="s">
        <v>249</v>
      </c>
      <c r="B44" s="19">
        <v>703010</v>
      </c>
      <c r="C44" s="24">
        <f t="shared" si="2"/>
        <v>4.370955136483153</v>
      </c>
      <c r="D44" s="15"/>
      <c r="E44" s="15" t="s">
        <v>256</v>
      </c>
      <c r="F44" s="19">
        <v>742560</v>
      </c>
      <c r="G44" s="24">
        <f aca="true" t="shared" si="3" ref="G44:G53">F44*100/F$43</f>
        <v>7.906989373545511</v>
      </c>
    </row>
    <row r="45" spans="1:7" ht="12.75">
      <c r="A45" s="52" t="s">
        <v>126</v>
      </c>
      <c r="B45" s="19">
        <v>389760</v>
      </c>
      <c r="C45" s="24">
        <f t="shared" si="2"/>
        <v>2.4233275116935378</v>
      </c>
      <c r="D45" s="15"/>
      <c r="E45" s="15" t="s">
        <v>257</v>
      </c>
      <c r="F45" s="19">
        <v>577775</v>
      </c>
      <c r="G45" s="24">
        <f t="shared" si="3"/>
        <v>6.152311981927733</v>
      </c>
    </row>
    <row r="46" spans="1:7" ht="12.75">
      <c r="A46" s="52" t="s">
        <v>72</v>
      </c>
      <c r="B46" s="19">
        <v>900510</v>
      </c>
      <c r="C46" s="24">
        <f t="shared" si="2"/>
        <v>5.598908706781475</v>
      </c>
      <c r="D46" s="15"/>
      <c r="E46" s="15" t="s">
        <v>258</v>
      </c>
      <c r="F46" s="19">
        <v>1290005</v>
      </c>
      <c r="G46" s="24">
        <f t="shared" si="3"/>
        <v>13.736338917825599</v>
      </c>
    </row>
    <row r="47" spans="1:7" ht="12.75">
      <c r="A47" s="70" t="s">
        <v>73</v>
      </c>
      <c r="B47" s="19"/>
      <c r="C47" s="24"/>
      <c r="D47" s="15"/>
      <c r="E47" s="15" t="s">
        <v>259</v>
      </c>
      <c r="F47" s="19">
        <v>1264905</v>
      </c>
      <c r="G47" s="24">
        <f t="shared" si="3"/>
        <v>13.469067002726494</v>
      </c>
    </row>
    <row r="48" spans="1:7" ht="12.75">
      <c r="A48" s="70"/>
      <c r="B48" s="19">
        <v>1681115</v>
      </c>
      <c r="C48" s="24">
        <f>B48*100/B$27</f>
        <v>10.45230970294715</v>
      </c>
      <c r="D48" s="15"/>
      <c r="E48" s="15" t="s">
        <v>260</v>
      </c>
      <c r="F48" s="19">
        <v>1550930</v>
      </c>
      <c r="G48" s="24">
        <f t="shared" si="3"/>
        <v>16.514742282257245</v>
      </c>
    </row>
    <row r="49" spans="1:7" ht="12.75">
      <c r="A49" s="52" t="s">
        <v>295</v>
      </c>
      <c r="B49" s="19">
        <v>2618415</v>
      </c>
      <c r="C49" s="24">
        <f>B49*100/B$27</f>
        <v>16.279959735557867</v>
      </c>
      <c r="D49" s="15"/>
      <c r="E49" s="15" t="s">
        <v>261</v>
      </c>
      <c r="F49" s="19">
        <v>1734490</v>
      </c>
      <c r="G49" s="24">
        <f t="shared" si="3"/>
        <v>18.469341196025848</v>
      </c>
    </row>
    <row r="50" spans="1:7" ht="12.75">
      <c r="A50" s="68" t="s">
        <v>74</v>
      </c>
      <c r="B50" s="19"/>
      <c r="C50" s="24"/>
      <c r="D50" s="15"/>
      <c r="E50" s="15" t="s">
        <v>262</v>
      </c>
      <c r="F50" s="19">
        <v>945290</v>
      </c>
      <c r="G50" s="24">
        <f t="shared" si="3"/>
        <v>10.065715881435622</v>
      </c>
    </row>
    <row r="51" spans="1:7" ht="12.75">
      <c r="A51" s="68"/>
      <c r="B51" s="19">
        <v>1782640</v>
      </c>
      <c r="C51" s="24">
        <f>B51*100/B$27</f>
        <v>11.083540012944807</v>
      </c>
      <c r="D51" s="15"/>
      <c r="E51" s="15" t="s">
        <v>263</v>
      </c>
      <c r="F51" s="19">
        <v>783095</v>
      </c>
      <c r="G51" s="24">
        <f t="shared" si="3"/>
        <v>8.338617544005363</v>
      </c>
    </row>
    <row r="52" spans="1:7" ht="12.75">
      <c r="A52" s="52" t="s">
        <v>250</v>
      </c>
      <c r="B52" s="19">
        <v>993295</v>
      </c>
      <c r="C52" s="24">
        <f>B52*100/B$27</f>
        <v>6.17579818536441</v>
      </c>
      <c r="D52" s="15"/>
      <c r="E52" s="15" t="s">
        <v>264</v>
      </c>
      <c r="F52" s="19">
        <v>244890</v>
      </c>
      <c r="G52" s="24">
        <f t="shared" si="3"/>
        <v>2.6076581389888496</v>
      </c>
    </row>
    <row r="53" spans="1:7" ht="12.75">
      <c r="A53" s="52" t="s">
        <v>127</v>
      </c>
      <c r="B53" s="19">
        <v>357820</v>
      </c>
      <c r="C53" s="24">
        <f>B53*100/B$27</f>
        <v>2.2247409950589634</v>
      </c>
      <c r="D53" s="15"/>
      <c r="E53" s="15" t="s">
        <v>265</v>
      </c>
      <c r="F53" s="19">
        <v>257245</v>
      </c>
      <c r="G53" s="24">
        <f t="shared" si="3"/>
        <v>2.7392176812617364</v>
      </c>
    </row>
    <row r="54" spans="1:7" ht="12.75">
      <c r="A54" s="52"/>
      <c r="B54" s="19"/>
      <c r="C54" s="24"/>
      <c r="D54" s="15"/>
      <c r="E54" s="15" t="s">
        <v>268</v>
      </c>
      <c r="F54" s="19">
        <v>42085</v>
      </c>
      <c r="G54" s="24" t="s">
        <v>238</v>
      </c>
    </row>
    <row r="55" spans="1:7" ht="12.75">
      <c r="A55" s="51" t="s">
        <v>251</v>
      </c>
      <c r="B55" s="19"/>
      <c r="C55" s="24"/>
      <c r="D55" s="15"/>
      <c r="E55" s="15"/>
      <c r="F55" s="19"/>
      <c r="G55" s="24"/>
    </row>
    <row r="56" spans="1:7" ht="12.75">
      <c r="A56" s="52" t="s">
        <v>128</v>
      </c>
      <c r="B56" s="19">
        <v>13503035</v>
      </c>
      <c r="C56" s="24">
        <f>B56*100/B$27</f>
        <v>83.95493690183895</v>
      </c>
      <c r="D56" s="15"/>
      <c r="E56" s="15" t="s">
        <v>302</v>
      </c>
      <c r="F56" s="19">
        <v>21543</v>
      </c>
      <c r="G56" s="24" t="s">
        <v>238</v>
      </c>
    </row>
    <row r="57" spans="1:7" ht="12.75">
      <c r="A57" s="52" t="s">
        <v>252</v>
      </c>
      <c r="B57" s="19">
        <v>1470215</v>
      </c>
      <c r="C57" s="24">
        <f>B57*100/B$27</f>
        <v>9.1410418144615</v>
      </c>
      <c r="D57" s="15"/>
      <c r="E57" s="53" t="s">
        <v>269</v>
      </c>
      <c r="F57" s="19"/>
      <c r="G57" s="24"/>
    </row>
    <row r="58" spans="1:7" ht="12.75">
      <c r="A58" s="68" t="s">
        <v>75</v>
      </c>
      <c r="B58" s="19"/>
      <c r="C58" s="24"/>
      <c r="D58" s="15"/>
      <c r="E58" s="15" t="s">
        <v>300</v>
      </c>
      <c r="F58" s="19">
        <v>30288</v>
      </c>
      <c r="G58" s="24" t="s">
        <v>238</v>
      </c>
    </row>
    <row r="59" spans="1:7" ht="13.5" thickBot="1">
      <c r="A59" s="68"/>
      <c r="B59" s="19">
        <v>1051655</v>
      </c>
      <c r="C59" s="24">
        <f>B59*100/B$27</f>
        <v>6.538650693529524</v>
      </c>
      <c r="D59" s="47"/>
      <c r="E59" s="34" t="s">
        <v>201</v>
      </c>
      <c r="F59" s="32">
        <v>25260</v>
      </c>
      <c r="G59" s="33" t="s">
        <v>238</v>
      </c>
    </row>
    <row r="60" spans="1:7" ht="13.5" thickTop="1">
      <c r="A60" s="52" t="s">
        <v>129</v>
      </c>
      <c r="B60" s="19">
        <v>58765</v>
      </c>
      <c r="C60" s="24">
        <f>B60*100/B$27</f>
        <v>0.3653705901700296</v>
      </c>
      <c r="D60" s="15"/>
      <c r="E60" s="76" t="s">
        <v>207</v>
      </c>
      <c r="F60" s="79" t="s">
        <v>76</v>
      </c>
      <c r="G60" s="71" t="s">
        <v>77</v>
      </c>
    </row>
    <row r="61" spans="1:7" ht="12.75">
      <c r="A61" s="52"/>
      <c r="B61" s="19"/>
      <c r="C61" s="24"/>
      <c r="D61" s="54"/>
      <c r="E61" s="77"/>
      <c r="F61" s="80"/>
      <c r="G61" s="72"/>
    </row>
    <row r="62" spans="1:7" ht="12.75">
      <c r="A62" s="74" t="s">
        <v>78</v>
      </c>
      <c r="B62" s="19"/>
      <c r="C62" s="24"/>
      <c r="D62" s="54"/>
      <c r="E62" s="77"/>
      <c r="F62" s="80"/>
      <c r="G62" s="72"/>
    </row>
    <row r="63" spans="1:7" ht="12.75">
      <c r="A63" s="74"/>
      <c r="B63" s="7"/>
      <c r="C63" s="4"/>
      <c r="D63" s="55"/>
      <c r="E63" s="78"/>
      <c r="F63" s="81"/>
      <c r="G63" s="73"/>
    </row>
    <row r="64" spans="1:7" ht="12.75">
      <c r="A64" s="51" t="s">
        <v>79</v>
      </c>
      <c r="B64" s="7">
        <v>4093585</v>
      </c>
      <c r="C64" s="4">
        <f>B64*100/B$64</f>
        <v>100</v>
      </c>
      <c r="D64" s="15"/>
      <c r="E64" s="5" t="s">
        <v>305</v>
      </c>
      <c r="F64" s="19"/>
      <c r="G64" s="24"/>
    </row>
    <row r="65" spans="1:7" ht="14.25">
      <c r="A65" s="52" t="s">
        <v>130</v>
      </c>
      <c r="B65" s="19">
        <v>428205</v>
      </c>
      <c r="C65" s="24">
        <f>B65*100/B$64</f>
        <v>10.46039107530441</v>
      </c>
      <c r="D65" s="15"/>
      <c r="E65" s="5" t="s">
        <v>80</v>
      </c>
      <c r="F65" s="7">
        <v>1432860</v>
      </c>
      <c r="G65" s="4">
        <v>15.257499452944437</v>
      </c>
    </row>
    <row r="66" spans="1:7" ht="12.75">
      <c r="A66" s="51" t="s">
        <v>81</v>
      </c>
      <c r="B66" s="7">
        <v>23134730</v>
      </c>
      <c r="C66" s="4">
        <f>B66*100/B$66</f>
        <v>100</v>
      </c>
      <c r="D66" s="15"/>
      <c r="E66" s="15" t="s">
        <v>297</v>
      </c>
      <c r="F66" s="19">
        <v>1161870</v>
      </c>
      <c r="G66" s="24">
        <v>19.339584169062192</v>
      </c>
    </row>
    <row r="67" spans="1:7" ht="12.75">
      <c r="A67" s="52" t="s">
        <v>130</v>
      </c>
      <c r="B67" s="19">
        <v>5203920</v>
      </c>
      <c r="C67" s="24">
        <f>B67*100/B$66</f>
        <v>22.493973346565962</v>
      </c>
      <c r="D67" s="15"/>
      <c r="E67" s="15" t="s">
        <v>6</v>
      </c>
      <c r="F67" s="19">
        <v>627690</v>
      </c>
      <c r="G67" s="24">
        <v>22.734360144514167</v>
      </c>
    </row>
    <row r="68" spans="1:7" ht="12.75">
      <c r="A68" s="52" t="s">
        <v>7</v>
      </c>
      <c r="B68" s="26" t="s">
        <v>238</v>
      </c>
      <c r="C68" s="24">
        <v>57.8</v>
      </c>
      <c r="D68" s="15"/>
      <c r="E68" s="75" t="s">
        <v>82</v>
      </c>
      <c r="F68" s="19"/>
      <c r="G68" s="24"/>
    </row>
    <row r="69" spans="1:7" ht="12.75">
      <c r="A69" s="52" t="s">
        <v>131</v>
      </c>
      <c r="B69" s="19">
        <v>17930810</v>
      </c>
      <c r="C69" s="24">
        <f>B69*100/B$66</f>
        <v>77.50602665343403</v>
      </c>
      <c r="D69" s="15"/>
      <c r="E69" s="75"/>
      <c r="F69" s="7">
        <v>429975</v>
      </c>
      <c r="G69" s="4">
        <v>29.419512428756168</v>
      </c>
    </row>
    <row r="70" spans="1:7" ht="12.75">
      <c r="A70" s="52" t="s">
        <v>8</v>
      </c>
      <c r="B70" s="26" t="s">
        <v>238</v>
      </c>
      <c r="C70" s="24">
        <v>66.3</v>
      </c>
      <c r="D70" s="15"/>
      <c r="E70" s="15" t="s">
        <v>298</v>
      </c>
      <c r="F70" s="19">
        <v>372715</v>
      </c>
      <c r="G70" s="24">
        <v>37.9519789831682</v>
      </c>
    </row>
    <row r="71" spans="1:7" ht="12.75">
      <c r="A71" s="51" t="s">
        <v>83</v>
      </c>
      <c r="B71" s="7">
        <v>3273430</v>
      </c>
      <c r="C71" s="4">
        <f>B71*100/B$71</f>
        <v>100</v>
      </c>
      <c r="D71" s="15"/>
      <c r="E71" s="15" t="s">
        <v>9</v>
      </c>
      <c r="F71" s="19">
        <v>168745</v>
      </c>
      <c r="G71" s="24">
        <v>46.69461508661243</v>
      </c>
    </row>
    <row r="72" spans="1:7" ht="12.75">
      <c r="A72" s="52" t="s">
        <v>132</v>
      </c>
      <c r="B72" s="19">
        <v>1405885</v>
      </c>
      <c r="C72" s="24">
        <f>B72*100/B$71</f>
        <v>42.948375251647356</v>
      </c>
      <c r="D72" s="15"/>
      <c r="E72" s="5" t="s">
        <v>84</v>
      </c>
      <c r="F72" s="7">
        <v>5497725</v>
      </c>
      <c r="G72" s="4">
        <v>17.8697264930484</v>
      </c>
    </row>
    <row r="73" spans="1:7" ht="12.75">
      <c r="A73" s="52"/>
      <c r="B73" s="56"/>
      <c r="C73" s="4" t="s">
        <v>306</v>
      </c>
      <c r="D73" s="15"/>
      <c r="E73" s="15" t="s">
        <v>139</v>
      </c>
      <c r="F73" s="19">
        <v>4598980</v>
      </c>
      <c r="G73" s="24">
        <v>16.65100159885068</v>
      </c>
    </row>
    <row r="74" spans="1:7" ht="12.75">
      <c r="A74" s="51"/>
      <c r="B74" s="56" t="s">
        <v>306</v>
      </c>
      <c r="C74" s="4" t="s">
        <v>306</v>
      </c>
      <c r="D74" s="15"/>
      <c r="E74" s="15" t="s">
        <v>10</v>
      </c>
      <c r="F74" s="19">
        <v>462840</v>
      </c>
      <c r="G74" s="24">
        <v>14.139383700789086</v>
      </c>
    </row>
    <row r="75" spans="1:7" ht="12.75">
      <c r="A75" s="52"/>
      <c r="B75" s="29"/>
      <c r="C75" s="24"/>
      <c r="D75" s="15"/>
      <c r="E75" s="15" t="s">
        <v>299</v>
      </c>
      <c r="F75" s="19">
        <v>839620</v>
      </c>
      <c r="G75" s="24">
        <v>27.343975170855064</v>
      </c>
    </row>
    <row r="76" spans="1:7" ht="12.75">
      <c r="A76" s="52"/>
      <c r="B76" s="29"/>
      <c r="C76" s="24"/>
      <c r="D76" s="15"/>
      <c r="E76" s="15" t="s">
        <v>11</v>
      </c>
      <c r="F76" s="19">
        <v>728155</v>
      </c>
      <c r="G76" s="24">
        <v>27.103165519307826</v>
      </c>
    </row>
    <row r="77" spans="1:7" ht="13.5" thickBot="1">
      <c r="A77" s="57"/>
      <c r="B77" s="58"/>
      <c r="C77" s="33"/>
      <c r="D77" s="47"/>
      <c r="E77" s="48" t="s">
        <v>140</v>
      </c>
      <c r="F77" s="32">
        <v>1668655</v>
      </c>
      <c r="G77" s="33">
        <v>32.36082115349745</v>
      </c>
    </row>
    <row r="78" spans="1:7" ht="13.5" thickTop="1">
      <c r="A78" s="13" t="s">
        <v>336</v>
      </c>
      <c r="B78" s="15"/>
      <c r="C78" s="15"/>
      <c r="D78" s="15"/>
      <c r="E78" s="15"/>
      <c r="F78" s="15"/>
      <c r="G78" s="15"/>
    </row>
    <row r="79" spans="1:7" ht="12.75">
      <c r="A79" s="35" t="s">
        <v>239</v>
      </c>
      <c r="B79" s="15"/>
      <c r="C79" s="15"/>
      <c r="D79" s="15"/>
      <c r="E79" s="15"/>
      <c r="F79" s="15"/>
      <c r="G79" s="15"/>
    </row>
    <row r="80" spans="1:7" ht="12.75">
      <c r="A80" s="15" t="s">
        <v>240</v>
      </c>
      <c r="B80" s="15"/>
      <c r="C80" s="15"/>
      <c r="D80" s="15"/>
      <c r="E80" s="15"/>
      <c r="F80" s="15"/>
      <c r="G80" s="15"/>
    </row>
    <row r="81" spans="1:7" ht="12.75">
      <c r="A81" s="15" t="s">
        <v>301</v>
      </c>
      <c r="B81" s="15"/>
      <c r="C81" s="15"/>
      <c r="D81" s="15"/>
      <c r="E81" s="15"/>
      <c r="F81" s="15"/>
      <c r="G81" s="15"/>
    </row>
    <row r="82" spans="1:7" ht="14.25">
      <c r="A82" s="14" t="s">
        <v>330</v>
      </c>
      <c r="B82" s="15"/>
      <c r="C82" s="15"/>
      <c r="D82" s="15"/>
      <c r="E82" s="15"/>
      <c r="F82" s="15"/>
      <c r="G82" s="15"/>
    </row>
    <row r="83" spans="1:7" ht="14.25">
      <c r="A83" s="14" t="s">
        <v>334</v>
      </c>
      <c r="B83" s="15"/>
      <c r="C83" s="15"/>
      <c r="D83" s="15"/>
      <c r="E83" s="15"/>
      <c r="F83" s="15"/>
      <c r="G83" s="15"/>
    </row>
    <row r="84" spans="1:7" ht="12.75">
      <c r="A84" s="15" t="s">
        <v>241</v>
      </c>
      <c r="B84" s="15"/>
      <c r="C84" s="15"/>
      <c r="D84" s="15"/>
      <c r="E84" s="15"/>
      <c r="F84" s="15"/>
      <c r="G84" s="15"/>
    </row>
    <row r="85" spans="1:7" ht="12.75">
      <c r="A85" s="15" t="s">
        <v>337</v>
      </c>
      <c r="B85" s="15"/>
      <c r="C85" s="15"/>
      <c r="D85" s="15"/>
      <c r="E85" s="15"/>
      <c r="F85" s="15"/>
      <c r="G85" s="15"/>
    </row>
  </sheetData>
  <mergeCells count="11">
    <mergeCell ref="G60:G63"/>
    <mergeCell ref="A62:A63"/>
    <mergeCell ref="E68:E69"/>
    <mergeCell ref="A50:A51"/>
    <mergeCell ref="A58:A59"/>
    <mergeCell ref="E60:E63"/>
    <mergeCell ref="F60:F63"/>
    <mergeCell ref="A26:A27"/>
    <mergeCell ref="A33:A34"/>
    <mergeCell ref="A35:A36"/>
    <mergeCell ref="A47:A48"/>
  </mergeCells>
  <printOptions/>
  <pageMargins left="0.52" right="0.45" top="0.53" bottom="0.38" header="0.5" footer="0.3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7" ht="2.25" customHeight="1">
      <c r="A1" s="2" t="s">
        <v>335</v>
      </c>
      <c r="B1" s="15"/>
      <c r="C1" s="15"/>
      <c r="D1" s="15"/>
      <c r="E1" s="15"/>
      <c r="F1" s="15"/>
      <c r="G1" s="15"/>
    </row>
    <row r="2" spans="1:7" ht="18.75">
      <c r="A2" s="60" t="s">
        <v>348</v>
      </c>
      <c r="B2" s="15"/>
      <c r="C2" s="15"/>
      <c r="D2" s="15"/>
      <c r="E2" s="15"/>
      <c r="F2" s="15"/>
      <c r="G2" s="15"/>
    </row>
    <row r="3" spans="1:7" ht="12.75">
      <c r="A3" s="15" t="s">
        <v>345</v>
      </c>
      <c r="B3" s="15"/>
      <c r="C3" s="15"/>
      <c r="D3" s="15"/>
      <c r="E3" s="15"/>
      <c r="F3" s="15"/>
      <c r="G3" s="15"/>
    </row>
    <row r="4" spans="1:7" ht="12.75">
      <c r="A4" s="2" t="s">
        <v>63</v>
      </c>
      <c r="B4" s="15"/>
      <c r="C4" s="15"/>
      <c r="D4" s="15"/>
      <c r="E4" s="15"/>
      <c r="F4" s="15"/>
      <c r="G4" s="15"/>
    </row>
    <row r="5" spans="1:7" ht="13.5" thickBot="1">
      <c r="A5" s="30" t="s">
        <v>323</v>
      </c>
      <c r="B5" s="15"/>
      <c r="C5" s="15"/>
      <c r="D5" s="15"/>
      <c r="E5" s="15"/>
      <c r="F5" s="15"/>
      <c r="G5" s="15"/>
    </row>
    <row r="6" spans="1:7" ht="24.75" customHeight="1" thickTop="1">
      <c r="A6" s="36" t="s">
        <v>207</v>
      </c>
      <c r="B6" s="37" t="s">
        <v>208</v>
      </c>
      <c r="C6" s="38" t="s">
        <v>209</v>
      </c>
      <c r="D6" s="39"/>
      <c r="E6" s="40" t="s">
        <v>207</v>
      </c>
      <c r="F6" s="37" t="s">
        <v>208</v>
      </c>
      <c r="G6" s="38" t="s">
        <v>209</v>
      </c>
    </row>
    <row r="7" spans="1:7" ht="12.75">
      <c r="A7" s="41"/>
      <c r="B7" s="42"/>
      <c r="C7" s="43"/>
      <c r="D7" s="15"/>
      <c r="E7" s="15"/>
      <c r="F7" s="17"/>
      <c r="G7" s="18"/>
    </row>
    <row r="8" spans="1:7" ht="14.25">
      <c r="A8" s="6" t="s">
        <v>86</v>
      </c>
      <c r="B8" s="7">
        <v>12056680</v>
      </c>
      <c r="C8" s="4">
        <f>B8*100/B$8</f>
        <v>100</v>
      </c>
      <c r="D8" s="15"/>
      <c r="E8" s="12" t="s">
        <v>87</v>
      </c>
      <c r="F8" s="7">
        <v>4713195</v>
      </c>
      <c r="G8" s="4">
        <f>F8*100/F$8</f>
        <v>100</v>
      </c>
    </row>
    <row r="9" spans="1:7" ht="12.75">
      <c r="A9" s="6" t="s">
        <v>270</v>
      </c>
      <c r="B9" s="7"/>
      <c r="C9" s="4"/>
      <c r="D9" s="15"/>
      <c r="E9" s="12" t="s">
        <v>280</v>
      </c>
      <c r="F9" s="7"/>
      <c r="G9" s="8" t="s">
        <v>306</v>
      </c>
    </row>
    <row r="10" spans="1:7" ht="12.75">
      <c r="A10" s="23" t="s">
        <v>141</v>
      </c>
      <c r="B10" s="19">
        <v>6000670</v>
      </c>
      <c r="C10" s="24">
        <f>B10*100/B$8</f>
        <v>49.77050066850907</v>
      </c>
      <c r="D10" s="15"/>
      <c r="E10" s="30" t="s">
        <v>281</v>
      </c>
      <c r="F10" s="19">
        <v>340790</v>
      </c>
      <c r="G10" s="44">
        <f aca="true" t="shared" si="0" ref="G10:G17">F10*100/F$8</f>
        <v>7.23055167460714</v>
      </c>
    </row>
    <row r="11" spans="1:7" ht="12.75">
      <c r="A11" s="23" t="s">
        <v>142</v>
      </c>
      <c r="B11" s="19">
        <v>6056010</v>
      </c>
      <c r="C11" s="24">
        <f>B11*100/B$8</f>
        <v>50.22949933149093</v>
      </c>
      <c r="D11" s="15"/>
      <c r="E11" s="45" t="s">
        <v>282</v>
      </c>
      <c r="F11" s="19">
        <v>981240</v>
      </c>
      <c r="G11" s="24">
        <f t="shared" si="0"/>
        <v>20.818998577398133</v>
      </c>
    </row>
    <row r="12" spans="1:7" ht="12.75">
      <c r="A12" s="23"/>
      <c r="B12" s="19"/>
      <c r="C12" s="24"/>
      <c r="D12" s="15"/>
      <c r="E12" s="45" t="s">
        <v>263</v>
      </c>
      <c r="F12" s="19">
        <v>1019625</v>
      </c>
      <c r="G12" s="24">
        <f t="shared" si="0"/>
        <v>21.633414276303018</v>
      </c>
    </row>
    <row r="13" spans="1:7" ht="12.75">
      <c r="A13" s="6" t="s">
        <v>288</v>
      </c>
      <c r="B13" s="7"/>
      <c r="C13" s="4" t="s">
        <v>306</v>
      </c>
      <c r="D13" s="15"/>
      <c r="E13" s="45" t="s">
        <v>283</v>
      </c>
      <c r="F13" s="19">
        <v>864690</v>
      </c>
      <c r="G13" s="24">
        <f t="shared" si="0"/>
        <v>18.346153723747904</v>
      </c>
    </row>
    <row r="14" spans="1:7" ht="12.75">
      <c r="A14" s="23" t="s">
        <v>143</v>
      </c>
      <c r="B14" s="19">
        <v>5249810</v>
      </c>
      <c r="C14" s="24">
        <f aca="true" t="shared" si="1" ref="C14:C22">B14*100/B$8</f>
        <v>43.54274974536937</v>
      </c>
      <c r="D14" s="15"/>
      <c r="E14" s="45" t="s">
        <v>284</v>
      </c>
      <c r="F14" s="19">
        <v>776615</v>
      </c>
      <c r="G14" s="24">
        <f t="shared" si="0"/>
        <v>16.477463801094586</v>
      </c>
    </row>
    <row r="15" spans="1:7" ht="12.75">
      <c r="A15" s="23" t="s">
        <v>144</v>
      </c>
      <c r="B15" s="19">
        <v>933380</v>
      </c>
      <c r="C15" s="24">
        <f t="shared" si="1"/>
        <v>7.741600506938892</v>
      </c>
      <c r="D15" s="15"/>
      <c r="E15" s="45" t="s">
        <v>285</v>
      </c>
      <c r="F15" s="19">
        <v>496075</v>
      </c>
      <c r="G15" s="24">
        <f t="shared" si="0"/>
        <v>10.525238187683726</v>
      </c>
    </row>
    <row r="16" spans="1:7" ht="12.75">
      <c r="A16" s="23" t="s">
        <v>145</v>
      </c>
      <c r="B16" s="19">
        <v>740995</v>
      </c>
      <c r="C16" s="24">
        <f t="shared" si="1"/>
        <v>6.145929061731754</v>
      </c>
      <c r="D16" s="15"/>
      <c r="E16" s="45" t="s">
        <v>286</v>
      </c>
      <c r="F16" s="19">
        <v>189180</v>
      </c>
      <c r="G16" s="24">
        <f t="shared" si="0"/>
        <v>4.013837747006012</v>
      </c>
    </row>
    <row r="17" spans="1:7" ht="12.75">
      <c r="A17" s="23" t="s">
        <v>146</v>
      </c>
      <c r="B17" s="19">
        <v>897085</v>
      </c>
      <c r="C17" s="24">
        <f t="shared" si="1"/>
        <v>7.4405640690472</v>
      </c>
      <c r="D17" s="15"/>
      <c r="E17" s="45" t="s">
        <v>287</v>
      </c>
      <c r="F17" s="19">
        <v>44975</v>
      </c>
      <c r="G17" s="24">
        <f t="shared" si="0"/>
        <v>0.9542359270091731</v>
      </c>
    </row>
    <row r="18" spans="1:7" ht="12.75">
      <c r="A18" s="23" t="s">
        <v>147</v>
      </c>
      <c r="B18" s="19">
        <v>855545</v>
      </c>
      <c r="C18" s="24">
        <f t="shared" si="1"/>
        <v>7.096024776306579</v>
      </c>
      <c r="D18" s="15"/>
      <c r="E18" s="30" t="s">
        <v>186</v>
      </c>
      <c r="F18" s="19">
        <v>150800</v>
      </c>
      <c r="G18" s="44" t="s">
        <v>238</v>
      </c>
    </row>
    <row r="19" spans="1:7" ht="12.75">
      <c r="A19" s="23" t="s">
        <v>148</v>
      </c>
      <c r="B19" s="19">
        <v>817115</v>
      </c>
      <c r="C19" s="24">
        <f t="shared" si="1"/>
        <v>6.777280312656552</v>
      </c>
      <c r="D19" s="15"/>
      <c r="E19" s="15"/>
      <c r="F19" s="29"/>
      <c r="G19" s="21" t="s">
        <v>306</v>
      </c>
    </row>
    <row r="20" spans="1:7" ht="12.75">
      <c r="A20" s="23" t="s">
        <v>149</v>
      </c>
      <c r="B20" s="19">
        <v>2125375</v>
      </c>
      <c r="C20" s="24">
        <f t="shared" si="1"/>
        <v>17.628194494670176</v>
      </c>
      <c r="D20" s="15"/>
      <c r="E20" s="75" t="s">
        <v>88</v>
      </c>
      <c r="F20" s="7"/>
      <c r="G20" s="8" t="s">
        <v>306</v>
      </c>
    </row>
    <row r="21" spans="1:7" ht="12.75">
      <c r="A21" s="23" t="s">
        <v>150</v>
      </c>
      <c r="B21" s="19">
        <v>429075</v>
      </c>
      <c r="C21" s="24">
        <f t="shared" si="1"/>
        <v>3.5588155279894633</v>
      </c>
      <c r="D21" s="15"/>
      <c r="E21" s="75"/>
      <c r="F21" s="7"/>
      <c r="G21" s="8" t="s">
        <v>306</v>
      </c>
    </row>
    <row r="22" spans="1:7" ht="12.75">
      <c r="A22" s="23" t="s">
        <v>151</v>
      </c>
      <c r="B22" s="19">
        <v>8300</v>
      </c>
      <c r="C22" s="24">
        <f t="shared" si="1"/>
        <v>0.0688415052900135</v>
      </c>
      <c r="D22" s="15"/>
      <c r="E22" s="30" t="s">
        <v>187</v>
      </c>
      <c r="F22" s="19">
        <v>3644150</v>
      </c>
      <c r="G22" s="44">
        <f aca="true" t="shared" si="2" ref="G22:G29">F22*100/F$8</f>
        <v>77.31804009806511</v>
      </c>
    </row>
    <row r="23" spans="1:7" ht="12.75">
      <c r="A23" s="23"/>
      <c r="B23" s="19"/>
      <c r="C23" s="24" t="s">
        <v>306</v>
      </c>
      <c r="D23" s="15"/>
      <c r="E23" s="45" t="s">
        <v>12</v>
      </c>
      <c r="F23" s="19">
        <v>14495</v>
      </c>
      <c r="G23" s="24">
        <f t="shared" si="2"/>
        <v>0.30754085073925436</v>
      </c>
    </row>
    <row r="24" spans="1:7" ht="12.75">
      <c r="A24" s="6" t="s">
        <v>290</v>
      </c>
      <c r="B24" s="19"/>
      <c r="C24" s="24" t="s">
        <v>306</v>
      </c>
      <c r="D24" s="15"/>
      <c r="E24" s="45" t="s">
        <v>13</v>
      </c>
      <c r="F24" s="19">
        <v>119830</v>
      </c>
      <c r="G24" s="24">
        <f t="shared" si="2"/>
        <v>2.542436712251456</v>
      </c>
    </row>
    <row r="25" spans="1:7" ht="12.75">
      <c r="A25" s="23" t="s">
        <v>152</v>
      </c>
      <c r="B25" s="19">
        <v>224555</v>
      </c>
      <c r="C25" s="24">
        <f aca="true" t="shared" si="3" ref="C25:C32">B25*100/B$8</f>
        <v>1.8624944843854194</v>
      </c>
      <c r="D25" s="15"/>
      <c r="E25" s="45" t="s">
        <v>14</v>
      </c>
      <c r="F25" s="19">
        <v>295965</v>
      </c>
      <c r="G25" s="24">
        <f t="shared" si="2"/>
        <v>6.27949830210717</v>
      </c>
    </row>
    <row r="26" spans="1:7" ht="12.75">
      <c r="A26" s="23" t="s">
        <v>153</v>
      </c>
      <c r="B26" s="19">
        <v>751175</v>
      </c>
      <c r="C26" s="24">
        <f t="shared" si="3"/>
        <v>6.2303635826778185</v>
      </c>
      <c r="D26" s="15"/>
      <c r="E26" s="45" t="s">
        <v>15</v>
      </c>
      <c r="F26" s="19">
        <v>689100</v>
      </c>
      <c r="G26" s="24">
        <f t="shared" si="2"/>
        <v>14.620655415275625</v>
      </c>
    </row>
    <row r="27" spans="1:7" ht="12.75">
      <c r="A27" s="23" t="s">
        <v>154</v>
      </c>
      <c r="B27" s="19">
        <v>824480</v>
      </c>
      <c r="C27" s="24">
        <f t="shared" si="3"/>
        <v>6.83836678090486</v>
      </c>
      <c r="D27" s="15"/>
      <c r="E27" s="45" t="s">
        <v>16</v>
      </c>
      <c r="F27" s="19">
        <v>1126540</v>
      </c>
      <c r="G27" s="24">
        <f t="shared" si="2"/>
        <v>23.90183304531215</v>
      </c>
    </row>
    <row r="28" spans="1:7" ht="12.75">
      <c r="A28" s="23" t="s">
        <v>155</v>
      </c>
      <c r="B28" s="19">
        <v>1935465</v>
      </c>
      <c r="C28" s="24">
        <f t="shared" si="3"/>
        <v>16.05305108869108</v>
      </c>
      <c r="D28" s="15"/>
      <c r="E28" s="45" t="s">
        <v>17</v>
      </c>
      <c r="F28" s="19">
        <v>712905</v>
      </c>
      <c r="G28" s="24">
        <f t="shared" si="2"/>
        <v>15.12572681588604</v>
      </c>
    </row>
    <row r="29" spans="1:7" ht="12.75">
      <c r="A29" s="23" t="s">
        <v>156</v>
      </c>
      <c r="B29" s="19">
        <v>2289010</v>
      </c>
      <c r="C29" s="24">
        <f t="shared" si="3"/>
        <v>18.985408918541424</v>
      </c>
      <c r="D29" s="15"/>
      <c r="E29" s="45" t="s">
        <v>18</v>
      </c>
      <c r="F29" s="19">
        <v>685310</v>
      </c>
      <c r="G29" s="24">
        <f t="shared" si="2"/>
        <v>14.540242871343112</v>
      </c>
    </row>
    <row r="30" spans="1:7" ht="12.75">
      <c r="A30" s="23" t="s">
        <v>157</v>
      </c>
      <c r="B30" s="19">
        <v>1859920</v>
      </c>
      <c r="C30" s="24">
        <f t="shared" si="3"/>
        <v>15.426468978193002</v>
      </c>
      <c r="D30" s="15"/>
      <c r="E30" s="45" t="s">
        <v>89</v>
      </c>
      <c r="F30" s="19">
        <v>1301</v>
      </c>
      <c r="G30" s="24" t="s">
        <v>238</v>
      </c>
    </row>
    <row r="31" spans="1:7" ht="12.75">
      <c r="A31" s="23" t="s">
        <v>158</v>
      </c>
      <c r="B31" s="19">
        <v>2559910</v>
      </c>
      <c r="C31" s="24">
        <f t="shared" si="3"/>
        <v>21.232296121320296</v>
      </c>
      <c r="D31" s="15"/>
      <c r="E31" s="45" t="s">
        <v>188</v>
      </c>
      <c r="F31" s="19">
        <v>1069045</v>
      </c>
      <c r="G31" s="24">
        <f>F31*100/F$8</f>
        <v>22.68195990193489</v>
      </c>
    </row>
    <row r="32" spans="1:7" ht="12.75">
      <c r="A32" s="23" t="s">
        <v>159</v>
      </c>
      <c r="B32" s="19">
        <v>1612165</v>
      </c>
      <c r="C32" s="24">
        <f t="shared" si="3"/>
        <v>13.3715500452861</v>
      </c>
      <c r="D32" s="15"/>
      <c r="E32" s="45" t="s">
        <v>89</v>
      </c>
      <c r="F32" s="19">
        <v>345</v>
      </c>
      <c r="G32" s="24" t="s">
        <v>238</v>
      </c>
    </row>
    <row r="33" spans="1:7" ht="12.75">
      <c r="A33" s="23"/>
      <c r="B33" s="19"/>
      <c r="C33" s="24" t="s">
        <v>306</v>
      </c>
      <c r="D33" s="15"/>
      <c r="E33" s="45"/>
      <c r="F33" s="19"/>
      <c r="G33" s="24" t="s">
        <v>306</v>
      </c>
    </row>
    <row r="34" spans="1:7" ht="12.75">
      <c r="A34" s="6" t="s">
        <v>278</v>
      </c>
      <c r="B34" s="19"/>
      <c r="C34" s="24" t="s">
        <v>306</v>
      </c>
      <c r="D34" s="15"/>
      <c r="E34" s="75" t="s">
        <v>90</v>
      </c>
      <c r="F34" s="19"/>
      <c r="G34" s="24" t="s">
        <v>306</v>
      </c>
    </row>
    <row r="35" spans="1:7" ht="12.75">
      <c r="A35" s="23" t="s">
        <v>279</v>
      </c>
      <c r="B35" s="19">
        <v>3116715</v>
      </c>
      <c r="C35" s="24">
        <f aca="true" t="shared" si="4" ref="C35:C40">B35*100/B$8</f>
        <v>25.85052435662222</v>
      </c>
      <c r="D35" s="15"/>
      <c r="E35" s="75"/>
      <c r="F35" s="19"/>
      <c r="G35" s="24" t="s">
        <v>306</v>
      </c>
    </row>
    <row r="36" spans="1:7" ht="12.75">
      <c r="A36" s="23" t="s">
        <v>160</v>
      </c>
      <c r="B36" s="19">
        <v>4154720</v>
      </c>
      <c r="C36" s="24">
        <f t="shared" si="4"/>
        <v>34.45990106729216</v>
      </c>
      <c r="D36" s="15"/>
      <c r="E36" s="75"/>
      <c r="F36" s="19"/>
      <c r="G36" s="24" t="s">
        <v>306</v>
      </c>
    </row>
    <row r="37" spans="1:7" ht="12.75">
      <c r="A37" s="23" t="s">
        <v>161</v>
      </c>
      <c r="B37" s="19">
        <v>1956910</v>
      </c>
      <c r="C37" s="24">
        <f t="shared" si="4"/>
        <v>16.230919291214498</v>
      </c>
      <c r="D37" s="15"/>
      <c r="E37" s="45" t="s">
        <v>271</v>
      </c>
      <c r="F37" s="19">
        <v>1293850</v>
      </c>
      <c r="G37" s="24">
        <f aca="true" t="shared" si="5" ref="G37:G43">F37*100/F$8</f>
        <v>27.45165434487646</v>
      </c>
    </row>
    <row r="38" spans="1:7" ht="12.75">
      <c r="A38" s="23" t="s">
        <v>162</v>
      </c>
      <c r="B38" s="19">
        <v>1569685</v>
      </c>
      <c r="C38" s="24">
        <f t="shared" si="4"/>
        <v>13.019214244717451</v>
      </c>
      <c r="D38" s="15"/>
      <c r="E38" s="45" t="s">
        <v>272</v>
      </c>
      <c r="F38" s="19">
        <v>702040</v>
      </c>
      <c r="G38" s="24">
        <f t="shared" si="5"/>
        <v>14.895203784269482</v>
      </c>
    </row>
    <row r="39" spans="1:7" ht="12.75">
      <c r="A39" s="23" t="s">
        <v>163</v>
      </c>
      <c r="B39" s="19">
        <v>777280</v>
      </c>
      <c r="C39" s="24">
        <f t="shared" si="4"/>
        <v>6.446882558050807</v>
      </c>
      <c r="D39" s="15"/>
      <c r="E39" s="45" t="s">
        <v>273</v>
      </c>
      <c r="F39" s="19">
        <v>649380</v>
      </c>
      <c r="G39" s="24">
        <f t="shared" si="5"/>
        <v>13.77791498123884</v>
      </c>
    </row>
    <row r="40" spans="1:7" ht="12.75">
      <c r="A40" s="23" t="s">
        <v>164</v>
      </c>
      <c r="B40" s="19">
        <v>481370</v>
      </c>
      <c r="C40" s="24">
        <f t="shared" si="4"/>
        <v>3.9925584821028672</v>
      </c>
      <c r="D40" s="15"/>
      <c r="E40" s="45" t="s">
        <v>274</v>
      </c>
      <c r="F40" s="19">
        <v>509380</v>
      </c>
      <c r="G40" s="24">
        <f t="shared" si="5"/>
        <v>10.807530772649976</v>
      </c>
    </row>
    <row r="41" spans="1:7" ht="12.75">
      <c r="A41" s="23"/>
      <c r="B41" s="19"/>
      <c r="C41" s="24" t="s">
        <v>306</v>
      </c>
      <c r="D41" s="15"/>
      <c r="E41" s="45" t="s">
        <v>275</v>
      </c>
      <c r="F41" s="19">
        <v>364815</v>
      </c>
      <c r="G41" s="24">
        <f t="shared" si="5"/>
        <v>7.740290821831051</v>
      </c>
    </row>
    <row r="42" spans="1:7" ht="12.75">
      <c r="A42" s="6" t="s">
        <v>289</v>
      </c>
      <c r="B42" s="19"/>
      <c r="C42" s="24" t="s">
        <v>306</v>
      </c>
      <c r="D42" s="15"/>
      <c r="E42" s="45" t="s">
        <v>276</v>
      </c>
      <c r="F42" s="19">
        <v>1149910</v>
      </c>
      <c r="G42" s="24">
        <f t="shared" si="5"/>
        <v>24.39767503784588</v>
      </c>
    </row>
    <row r="43" spans="1:7" ht="12.75">
      <c r="A43" s="23" t="s">
        <v>165</v>
      </c>
      <c r="B43" s="19">
        <v>808630</v>
      </c>
      <c r="C43" s="24">
        <f aca="true" t="shared" si="6" ref="C43:C51">B43*100/B$8</f>
        <v>6.706904388272725</v>
      </c>
      <c r="D43" s="15"/>
      <c r="E43" s="45" t="s">
        <v>189</v>
      </c>
      <c r="F43" s="19">
        <v>43815</v>
      </c>
      <c r="G43" s="24">
        <f t="shared" si="5"/>
        <v>0.9296241721380083</v>
      </c>
    </row>
    <row r="44" spans="1:7" ht="12.75">
      <c r="A44" s="23" t="s">
        <v>166</v>
      </c>
      <c r="B44" s="19">
        <v>1608905</v>
      </c>
      <c r="C44" s="24">
        <f t="shared" si="6"/>
        <v>13.344511092605925</v>
      </c>
      <c r="D44" s="15"/>
      <c r="E44" s="46"/>
      <c r="F44" s="19"/>
      <c r="G44" s="24" t="s">
        <v>306</v>
      </c>
    </row>
    <row r="45" spans="1:7" ht="12.75">
      <c r="A45" s="23" t="s">
        <v>167</v>
      </c>
      <c r="B45" s="19">
        <v>2189050</v>
      </c>
      <c r="C45" s="24">
        <f t="shared" si="6"/>
        <v>18.156324958446273</v>
      </c>
      <c r="D45" s="15"/>
      <c r="E45" s="46" t="s">
        <v>91</v>
      </c>
      <c r="F45" s="7">
        <v>6032450</v>
      </c>
      <c r="G45" s="4">
        <f>F45*100/F$45</f>
        <v>100</v>
      </c>
    </row>
    <row r="46" spans="1:7" ht="12.75">
      <c r="A46" s="23" t="s">
        <v>168</v>
      </c>
      <c r="B46" s="19">
        <v>1932530</v>
      </c>
      <c r="C46" s="24">
        <f t="shared" si="6"/>
        <v>16.02870773712166</v>
      </c>
      <c r="D46" s="15"/>
      <c r="E46" s="46" t="s">
        <v>277</v>
      </c>
      <c r="F46" s="7"/>
      <c r="G46" s="4" t="s">
        <v>306</v>
      </c>
    </row>
    <row r="47" spans="1:7" ht="12.75">
      <c r="A47" s="23" t="s">
        <v>169</v>
      </c>
      <c r="B47" s="19">
        <v>1913395</v>
      </c>
      <c r="C47" s="24">
        <f t="shared" si="6"/>
        <v>15.869999037877758</v>
      </c>
      <c r="D47" s="15"/>
      <c r="E47" s="45" t="s">
        <v>190</v>
      </c>
      <c r="F47" s="19">
        <v>210090</v>
      </c>
      <c r="G47" s="24">
        <f aca="true" t="shared" si="7" ref="G47:G54">F47*100/F$45</f>
        <v>3.482664589014414</v>
      </c>
    </row>
    <row r="48" spans="1:7" ht="12.75">
      <c r="A48" s="23" t="s">
        <v>170</v>
      </c>
      <c r="B48" s="19">
        <v>1467690</v>
      </c>
      <c r="C48" s="24">
        <f t="shared" si="6"/>
        <v>12.173251674590352</v>
      </c>
      <c r="D48" s="15"/>
      <c r="E48" s="45" t="s">
        <v>191</v>
      </c>
      <c r="F48" s="19">
        <v>208970</v>
      </c>
      <c r="G48" s="24">
        <f t="shared" si="7"/>
        <v>3.4640983348390786</v>
      </c>
    </row>
    <row r="49" spans="1:7" ht="12.75">
      <c r="A49" s="23" t="s">
        <v>171</v>
      </c>
      <c r="B49" s="19">
        <v>926660</v>
      </c>
      <c r="C49" s="24">
        <f t="shared" si="6"/>
        <v>7.685863770125772</v>
      </c>
      <c r="D49" s="15"/>
      <c r="E49" s="45" t="s">
        <v>192</v>
      </c>
      <c r="F49" s="19">
        <v>1073395</v>
      </c>
      <c r="G49" s="24">
        <f t="shared" si="7"/>
        <v>17.79368250047659</v>
      </c>
    </row>
    <row r="50" spans="1:7" ht="12.75">
      <c r="A50" s="23" t="s">
        <v>172</v>
      </c>
      <c r="B50" s="19">
        <v>621585</v>
      </c>
      <c r="C50" s="24">
        <f t="shared" si="6"/>
        <v>5.155523742854584</v>
      </c>
      <c r="D50" s="15"/>
      <c r="E50" s="45" t="s">
        <v>193</v>
      </c>
      <c r="F50" s="19">
        <v>2221925</v>
      </c>
      <c r="G50" s="24">
        <f t="shared" si="7"/>
        <v>36.832878846903</v>
      </c>
    </row>
    <row r="51" spans="1:7" ht="12.75">
      <c r="A51" s="23" t="s">
        <v>173</v>
      </c>
      <c r="B51" s="19">
        <v>588240</v>
      </c>
      <c r="C51" s="24">
        <f t="shared" si="6"/>
        <v>4.87895506889127</v>
      </c>
      <c r="D51" s="15"/>
      <c r="E51" s="45" t="s">
        <v>194</v>
      </c>
      <c r="F51" s="19">
        <v>1299215</v>
      </c>
      <c r="G51" s="24">
        <f t="shared" si="7"/>
        <v>21.53710349857852</v>
      </c>
    </row>
    <row r="52" spans="1:7" ht="12.75">
      <c r="A52" s="23" t="s">
        <v>174</v>
      </c>
      <c r="B52" s="26">
        <v>4.2</v>
      </c>
      <c r="C52" s="24" t="s">
        <v>238</v>
      </c>
      <c r="D52" s="15"/>
      <c r="E52" s="45" t="s">
        <v>195</v>
      </c>
      <c r="F52" s="19">
        <v>643535</v>
      </c>
      <c r="G52" s="24">
        <f t="shared" si="7"/>
        <v>10.667887839932366</v>
      </c>
    </row>
    <row r="53" spans="1:7" ht="12.75">
      <c r="A53" s="23"/>
      <c r="B53" s="19"/>
      <c r="C53" s="24" t="s">
        <v>306</v>
      </c>
      <c r="D53" s="15"/>
      <c r="E53" s="45" t="s">
        <v>196</v>
      </c>
      <c r="F53" s="19">
        <v>211780</v>
      </c>
      <c r="G53" s="24">
        <f t="shared" si="7"/>
        <v>3.510679740403982</v>
      </c>
    </row>
    <row r="54" spans="1:7" ht="12.75">
      <c r="A54" s="6" t="s">
        <v>206</v>
      </c>
      <c r="B54" s="19"/>
      <c r="C54" s="24" t="s">
        <v>306</v>
      </c>
      <c r="D54" s="15"/>
      <c r="E54" s="45" t="s">
        <v>197</v>
      </c>
      <c r="F54" s="19">
        <v>163535</v>
      </c>
      <c r="G54" s="24">
        <f t="shared" si="7"/>
        <v>2.7109217647887673</v>
      </c>
    </row>
    <row r="55" spans="1:7" ht="12.75">
      <c r="A55" s="23" t="s">
        <v>175</v>
      </c>
      <c r="B55" s="19">
        <v>2036955</v>
      </c>
      <c r="C55" s="24">
        <f>B55*100/B$8</f>
        <v>16.894825109399935</v>
      </c>
      <c r="D55" s="15"/>
      <c r="E55" s="45" t="s">
        <v>198</v>
      </c>
      <c r="F55" s="19">
        <v>658</v>
      </c>
      <c r="G55" s="24" t="s">
        <v>238</v>
      </c>
    </row>
    <row r="56" spans="1:7" ht="12.75">
      <c r="A56" s="23" t="s">
        <v>176</v>
      </c>
      <c r="B56" s="19">
        <v>4243110</v>
      </c>
      <c r="C56" s="24">
        <f>B56*100/B$8</f>
        <v>35.19302162784448</v>
      </c>
      <c r="D56" s="15"/>
      <c r="E56" s="45"/>
      <c r="F56" s="19"/>
      <c r="G56" s="24" t="s">
        <v>306</v>
      </c>
    </row>
    <row r="57" spans="1:7" ht="12.75">
      <c r="A57" s="23" t="s">
        <v>177</v>
      </c>
      <c r="B57" s="19">
        <v>3951675</v>
      </c>
      <c r="C57" s="24">
        <f>B57*100/B$8</f>
        <v>32.7758139056523</v>
      </c>
      <c r="D57" s="15"/>
      <c r="E57" s="75" t="s">
        <v>92</v>
      </c>
      <c r="F57" s="19"/>
      <c r="G57" s="24" t="s">
        <v>306</v>
      </c>
    </row>
    <row r="58" spans="1:7" ht="12.75">
      <c r="A58" s="23" t="s">
        <v>178</v>
      </c>
      <c r="B58" s="19">
        <v>1824945</v>
      </c>
      <c r="C58" s="24">
        <f>B58*100/B$8</f>
        <v>15.136380827889601</v>
      </c>
      <c r="D58" s="15"/>
      <c r="E58" s="75"/>
      <c r="F58" s="19"/>
      <c r="G58" s="24" t="s">
        <v>306</v>
      </c>
    </row>
    <row r="59" spans="1:7" ht="12.75">
      <c r="A59" s="23"/>
      <c r="B59" s="19"/>
      <c r="C59" s="24" t="s">
        <v>306</v>
      </c>
      <c r="D59" s="15"/>
      <c r="E59" s="45" t="s">
        <v>271</v>
      </c>
      <c r="F59" s="19">
        <v>1079420</v>
      </c>
      <c r="G59" s="24">
        <f aca="true" t="shared" si="8" ref="G59:G65">F59*100/F$45</f>
        <v>17.8935590017323</v>
      </c>
    </row>
    <row r="60" spans="1:7" ht="12.75">
      <c r="A60" s="6" t="s">
        <v>291</v>
      </c>
      <c r="B60" s="19"/>
      <c r="C60" s="24" t="s">
        <v>306</v>
      </c>
      <c r="D60" s="15"/>
      <c r="E60" s="45" t="s">
        <v>272</v>
      </c>
      <c r="F60" s="19">
        <v>812880</v>
      </c>
      <c r="G60" s="24">
        <f t="shared" si="8"/>
        <v>13.475122048255685</v>
      </c>
    </row>
    <row r="61" spans="1:7" ht="12.75">
      <c r="A61" s="23" t="s">
        <v>179</v>
      </c>
      <c r="B61" s="19">
        <v>6546065</v>
      </c>
      <c r="C61" s="24">
        <f aca="true" t="shared" si="9" ref="C61:C69">B61*100/B$8</f>
        <v>54.29409256943039</v>
      </c>
      <c r="D61" s="15"/>
      <c r="E61" s="45" t="s">
        <v>273</v>
      </c>
      <c r="F61" s="19">
        <v>721975</v>
      </c>
      <c r="G61" s="24">
        <f t="shared" si="8"/>
        <v>11.968188712712083</v>
      </c>
    </row>
    <row r="62" spans="1:7" ht="12.75">
      <c r="A62" s="23" t="s">
        <v>292</v>
      </c>
      <c r="B62" s="19">
        <v>367460</v>
      </c>
      <c r="C62" s="24">
        <f t="shared" si="9"/>
        <v>3.047771028176911</v>
      </c>
      <c r="D62" s="15"/>
      <c r="E62" s="45" t="s">
        <v>274</v>
      </c>
      <c r="F62" s="19">
        <v>615050</v>
      </c>
      <c r="G62" s="24">
        <f t="shared" si="8"/>
        <v>10.195691634410563</v>
      </c>
    </row>
    <row r="63" spans="1:7" ht="12.75">
      <c r="A63" s="23" t="s">
        <v>180</v>
      </c>
      <c r="B63" s="19">
        <v>3922255</v>
      </c>
      <c r="C63" s="24">
        <f t="shared" si="9"/>
        <v>32.53179979894963</v>
      </c>
      <c r="D63" s="15"/>
      <c r="E63" s="45" t="s">
        <v>275</v>
      </c>
      <c r="F63" s="19">
        <v>453485</v>
      </c>
      <c r="G63" s="24">
        <f t="shared" si="8"/>
        <v>7.5174265845551975</v>
      </c>
    </row>
    <row r="64" spans="1:7" ht="12.75">
      <c r="A64" s="23" t="s">
        <v>293</v>
      </c>
      <c r="B64" s="19">
        <v>885330</v>
      </c>
      <c r="C64" s="24">
        <f t="shared" si="9"/>
        <v>7.343066250410561</v>
      </c>
      <c r="D64" s="15"/>
      <c r="E64" s="45" t="s">
        <v>276</v>
      </c>
      <c r="F64" s="19">
        <v>1941305</v>
      </c>
      <c r="G64" s="24">
        <f t="shared" si="8"/>
        <v>32.181037555222176</v>
      </c>
    </row>
    <row r="65" spans="1:7" ht="12.75">
      <c r="A65" s="23" t="s">
        <v>181</v>
      </c>
      <c r="B65" s="19">
        <v>3535</v>
      </c>
      <c r="C65" s="24">
        <f t="shared" si="9"/>
        <v>0.029319845927734667</v>
      </c>
      <c r="D65" s="15"/>
      <c r="E65" s="45" t="s">
        <v>199</v>
      </c>
      <c r="F65" s="19">
        <v>408340</v>
      </c>
      <c r="G65" s="24">
        <f t="shared" si="8"/>
        <v>6.769057348175285</v>
      </c>
    </row>
    <row r="66" spans="1:7" ht="12.75">
      <c r="A66" s="23" t="s">
        <v>182</v>
      </c>
      <c r="B66" s="19">
        <v>43430</v>
      </c>
      <c r="C66" s="24">
        <f t="shared" si="9"/>
        <v>0.3602152499693116</v>
      </c>
      <c r="D66" s="15"/>
      <c r="E66" s="45"/>
      <c r="F66" s="19"/>
      <c r="G66" s="24"/>
    </row>
    <row r="67" spans="1:7" ht="12.75">
      <c r="A67" s="23" t="s">
        <v>183</v>
      </c>
      <c r="B67" s="19">
        <v>13380</v>
      </c>
      <c r="C67" s="24">
        <f t="shared" si="9"/>
        <v>0.11097582419040732</v>
      </c>
      <c r="D67" s="15"/>
      <c r="E67" s="45"/>
      <c r="F67" s="19"/>
      <c r="G67" s="24"/>
    </row>
    <row r="68" spans="1:7" ht="12.75">
      <c r="A68" s="23" t="s">
        <v>184</v>
      </c>
      <c r="B68" s="19">
        <v>43150</v>
      </c>
      <c r="C68" s="24">
        <f t="shared" si="9"/>
        <v>0.35789288593543167</v>
      </c>
      <c r="D68" s="15"/>
      <c r="E68" s="45"/>
      <c r="F68" s="19"/>
      <c r="G68" s="24"/>
    </row>
    <row r="69" spans="1:7" ht="12.75">
      <c r="A69" s="23" t="s">
        <v>185</v>
      </c>
      <c r="B69" s="19">
        <v>232080</v>
      </c>
      <c r="C69" s="24">
        <f t="shared" si="9"/>
        <v>1.924908017795944</v>
      </c>
      <c r="D69" s="15"/>
      <c r="E69" s="45"/>
      <c r="F69" s="19"/>
      <c r="G69" s="24"/>
    </row>
    <row r="70" spans="1:7" ht="12.75">
      <c r="A70" s="23"/>
      <c r="B70" s="19"/>
      <c r="C70" s="24" t="s">
        <v>306</v>
      </c>
      <c r="D70" s="15"/>
      <c r="E70" s="46"/>
      <c r="F70" s="19"/>
      <c r="G70" s="24"/>
    </row>
    <row r="71" spans="1:7" ht="12.75">
      <c r="A71" s="6" t="s">
        <v>294</v>
      </c>
      <c r="B71" s="19"/>
      <c r="C71" s="24" t="s">
        <v>306</v>
      </c>
      <c r="D71" s="15"/>
      <c r="E71" s="45"/>
      <c r="F71" s="19"/>
      <c r="G71" s="24"/>
    </row>
    <row r="72" spans="1:7" ht="12.75">
      <c r="A72" s="23" t="s">
        <v>307</v>
      </c>
      <c r="B72" s="19">
        <v>150185</v>
      </c>
      <c r="C72" s="24">
        <f>B72*100/B$8</f>
        <v>1.2456580086723708</v>
      </c>
      <c r="D72" s="15"/>
      <c r="E72" s="45"/>
      <c r="F72" s="19"/>
      <c r="G72" s="24"/>
    </row>
    <row r="73" spans="1:7" ht="12.75">
      <c r="A73" s="23" t="s">
        <v>308</v>
      </c>
      <c r="B73" s="19">
        <v>141670</v>
      </c>
      <c r="C73" s="24">
        <f>B73*100/B$8</f>
        <v>1.175033259570628</v>
      </c>
      <c r="D73" s="15"/>
      <c r="E73" s="45"/>
      <c r="F73" s="19"/>
      <c r="G73" s="24"/>
    </row>
    <row r="74" spans="1:7" ht="13.5" thickBot="1">
      <c r="A74" s="31" t="s">
        <v>205</v>
      </c>
      <c r="B74" s="32">
        <v>316040</v>
      </c>
      <c r="C74" s="33">
        <f>B74*100/B$8</f>
        <v>2.6212854616693817</v>
      </c>
      <c r="D74" s="47"/>
      <c r="E74" s="48"/>
      <c r="F74" s="32"/>
      <c r="G74" s="33"/>
    </row>
    <row r="75" spans="1:7" ht="13.5" thickTop="1">
      <c r="A75" s="2" t="s">
        <v>336</v>
      </c>
      <c r="B75" s="15"/>
      <c r="C75" s="15"/>
      <c r="D75" s="15"/>
      <c r="E75" s="15"/>
      <c r="F75" s="15"/>
      <c r="G75" s="15"/>
    </row>
    <row r="76" spans="1:7" ht="12.75">
      <c r="A76" s="15" t="s">
        <v>239</v>
      </c>
      <c r="B76" s="15"/>
      <c r="C76" s="15"/>
      <c r="D76" s="15"/>
      <c r="E76" s="15"/>
      <c r="F76" s="15"/>
      <c r="G76" s="15"/>
    </row>
    <row r="77" spans="1:7" ht="12.75">
      <c r="A77" s="15" t="s">
        <v>240</v>
      </c>
      <c r="B77" s="15"/>
      <c r="C77" s="15"/>
      <c r="D77" s="15"/>
      <c r="E77" s="15"/>
      <c r="F77" s="15"/>
      <c r="G77" s="15"/>
    </row>
    <row r="78" spans="1:7" ht="12.75">
      <c r="A78" s="15" t="s">
        <v>301</v>
      </c>
      <c r="B78" s="15"/>
      <c r="C78" s="15"/>
      <c r="D78" s="15"/>
      <c r="E78" s="15"/>
      <c r="F78" s="15"/>
      <c r="G78" s="15"/>
    </row>
    <row r="79" spans="1:7" ht="14.25">
      <c r="A79" s="14" t="s">
        <v>330</v>
      </c>
      <c r="B79" s="15"/>
      <c r="C79" s="15"/>
      <c r="D79" s="15"/>
      <c r="E79" s="15"/>
      <c r="F79" s="15"/>
      <c r="G79" s="15"/>
    </row>
    <row r="80" spans="1:7" ht="14.25">
      <c r="A80" s="14" t="s">
        <v>334</v>
      </c>
      <c r="B80" s="15"/>
      <c r="C80" s="15"/>
      <c r="D80" s="15"/>
      <c r="E80" s="15"/>
      <c r="F80" s="15"/>
      <c r="G80" s="15"/>
    </row>
    <row r="81" spans="1:7" ht="12.75">
      <c r="A81" s="15" t="s">
        <v>241</v>
      </c>
      <c r="B81" s="15"/>
      <c r="C81" s="15"/>
      <c r="D81" s="15"/>
      <c r="E81" s="15"/>
      <c r="F81" s="15"/>
      <c r="G81" s="15"/>
    </row>
    <row r="82" spans="1:7" ht="12.75">
      <c r="A82" s="15" t="s">
        <v>337</v>
      </c>
      <c r="B82" s="15"/>
      <c r="C82" s="15"/>
      <c r="D82" s="15"/>
      <c r="E82" s="15"/>
      <c r="F82" s="15"/>
      <c r="G82" s="15"/>
    </row>
  </sheetData>
  <mergeCells count="3">
    <mergeCell ref="E20:E21"/>
    <mergeCell ref="E34:E36"/>
    <mergeCell ref="E57:E58"/>
  </mergeCells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Profile of Selected Characteristics for the Foreign-Born Population:  2000</dc:title>
  <dc:subject/>
  <dc:creator>U.S. Census Bureau - Population Division</dc:creator>
  <cp:keywords/>
  <dc:description/>
  <cp:lastModifiedBy>U.S. Census Bureau - Population Division</cp:lastModifiedBy>
  <cp:lastPrinted>2006-05-11T19:29:20Z</cp:lastPrinted>
  <dcterms:created xsi:type="dcterms:W3CDTF">2004-04-08T18:29:08Z</dcterms:created>
  <dcterms:modified xsi:type="dcterms:W3CDTF">2006-05-11T19:29:47Z</dcterms:modified>
  <cp:category/>
  <cp:version/>
  <cp:contentType/>
  <cp:contentStatus/>
</cp:coreProperties>
</file>