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Turkey" sheetId="1" r:id="rId1"/>
    <sheet name="FBP2-Turkey" sheetId="2" r:id="rId2"/>
    <sheet name="FBP3-Turkey" sheetId="3" r:id="rId3"/>
  </sheets>
  <definedNames>
    <definedName name="_xlnm.Print_Area" localSheetId="0">'FBP1-Turkey'!$A$2:$G$90</definedName>
    <definedName name="_xlnm.Print_Area" localSheetId="1">'FBP2-Turkey'!$A$2:$G$86</definedName>
    <definedName name="_xlnm.Print_Area" localSheetId="2">'FBP3-Turkey'!$A$2:$G$83</definedName>
  </definedNames>
  <calcPr fullCalcOnLoad="1"/>
</workbook>
</file>

<file path=xl/sharedStrings.xml><?xml version="1.0" encoding="utf-8"?>
<sst xmlns="http://schemas.openxmlformats.org/spreadsheetml/2006/main" count="481" uniqueCount="363">
  <si>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</si>
  <si>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</si>
  <si>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</si>
  <si>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</si>
  <si>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</si>
  <si>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</si>
  <si>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</si>
  <si>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</si>
  <si>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</si>
  <si>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</si>
  <si>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</si>
  <si>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</si>
  <si>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</si>
  <si>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</si>
  <si>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</si>
  <si>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</si>
  <si>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</si>
  <si>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</si>
  <si>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</si>
  <si>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</si>
  <si>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</si>
  <si>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</si>
  <si>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</si>
  <si>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</si>
  <si>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</si>
  <si>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</si>
  <si>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</si>
  <si>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</si>
  <si>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</si>
  <si>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</si>
  <si>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</si>
  <si>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</si>
  <si>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</si>
  <si>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</si>
  <si>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</si>
  <si>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</si>
  <si>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</si>
  <si>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</si>
  <si>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</si>
  <si>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</si>
  <si>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</si>
  <si>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</si>
  <si>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</si>
  <si>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</si>
  <si>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</si>
  <si>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</si>
  <si>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</si>
  <si>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</si>
  <si>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</si>
  <si>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</si>
  <si>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</si>
  <si>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</si>
  <si>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</si>
  <si>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</si>
  <si>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</si>
  <si>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</si>
  <si>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</si>
  <si>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</si>
  <si>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</si>
  <si>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</si>
  <si>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</si>
  <si>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</si>
  <si>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</si>
  <si>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</si>
  <si>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</si>
  <si>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</si>
  <si>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</si>
  <si>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</si>
  <si>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</si>
  <si>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</si>
  <si>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</si>
  <si>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</si>
  <si>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</si>
  <si>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</si>
  <si>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</si>
  <si>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</si>
  <si>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</si>
  <si>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</si>
  <si>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</si>
  <si>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</si>
  <si>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</si>
  <si>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</si>
  <si>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</si>
  <si>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</si>
  <si>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</si>
  <si>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</si>
  <si>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</si>
  <si>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</si>
  <si>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</si>
  <si>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</si>
  <si>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</si>
  <si>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</si>
  <si>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</si>
  <si>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</si>
  <si>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</si>
  <si>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</si>
  <si>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</si>
  <si>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</si>
  <si>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</si>
  <si>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</si>
  <si>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</si>
  <si>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</si>
  <si>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</si>
  <si>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</si>
  <si>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</si>
  <si>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</si>
  <si>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</si>
  <si>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</si>
  <si>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</si>
  <si>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</si>
  <si>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</si>
  <si>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</si>
  <si>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</si>
  <si>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</si>
  <si>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</si>
  <si>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</si>
  <si>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</si>
  <si>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</si>
  <si>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</si>
  <si>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</si>
  <si>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</si>
  <si>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</si>
  <si>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</si>
  <si>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</si>
  <si>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</si>
  <si>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</si>
  <si>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</si>
  <si>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</si>
  <si>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</si>
  <si>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</si>
  <si>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</si>
  <si>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</si>
  <si>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</si>
  <si>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</si>
  <si>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</si>
  <si>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</si>
  <si>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</si>
  <si>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</si>
  <si>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</si>
  <si>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</si>
  <si>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</si>
  <si>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</si>
  <si>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</si>
  <si>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</si>
  <si>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</si>
  <si>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</si>
  <si>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</si>
  <si>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</si>
  <si>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</si>
  <si>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</si>
  <si>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</si>
  <si>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</si>
  <si>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</si>
  <si>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</si>
  <si>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</si>
  <si>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</si>
  <si>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</si>
  <si>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</si>
  <si>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</si>
  <si>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</si>
  <si>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</si>
  <si>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</si>
  <si>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</si>
  <si>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</si>
  <si>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</si>
  <si>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</si>
  <si>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</si>
  <si>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</si>
  <si>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</si>
  <si>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</si>
  <si>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</si>
  <si>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</si>
  <si>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</si>
  <si>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</si>
  <si>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</si>
  <si>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</si>
  <si>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</si>
  <si>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</si>
  <si>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</si>
  <si>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</si>
  <si>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</si>
  <si>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</si>
  <si>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</si>
  <si>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</si>
  <si>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</si>
  <si>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</si>
  <si>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</si>
  <si>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</si>
  <si>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</si>
  <si>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</si>
  <si>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</si>
  <si>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</si>
  <si>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</si>
  <si>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</si>
  <si>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</si>
  <si>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</si>
  <si>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</si>
  <si>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</si>
  <si>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</si>
  <si>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</si>
  <si>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</si>
  <si>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</si>
  <si>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</si>
  <si>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</si>
  <si>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</si>
  <si>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</si>
  <si>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</si>
  <si>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</si>
  <si>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</si>
  <si>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</si>
  <si>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</si>
  <si>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</si>
  <si>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</si>
  <si>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</si>
  <si>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</si>
  <si>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</si>
  <si>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</si>
  <si>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</si>
  <si>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</si>
  <si>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</si>
  <si>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</si>
  <si>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</si>
  <si>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</si>
  <si>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</si>
  <si>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</si>
  <si>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</si>
  <si>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</si>
  <si>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</si>
  <si>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</si>
  <si>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</si>
  <si>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</si>
  <si>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</si>
  <si>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</si>
  <si>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</si>
  <si>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</si>
  <si>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</si>
  <si>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</si>
  <si>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</si>
  <si>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</si>
  <si>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</si>
  <si>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</si>
  <si>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</si>
  <si>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</si>
  <si>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</si>
  <si>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</si>
  <si>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</si>
  <si>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</si>
  <si>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</si>
  <si>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</si>
  <si>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</si>
  <si>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</si>
  <si>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</si>
  <si>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</si>
  <si>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</si>
  <si>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</si>
  <si>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</si>
  <si>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</si>
  <si>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</si>
  <si>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</si>
  <si>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</si>
  <si>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</si>
  <si>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</si>
  <si>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</si>
  <si>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</si>
  <si>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</si>
  <si>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</si>
  <si>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</si>
  <si>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</si>
  <si>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</si>
  <si>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</si>
  <si>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</si>
  <si>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</si>
  <si>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</si>
  <si>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</si>
  <si>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</si>
  <si>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</si>
  <si>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</si>
  <si>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</si>
  <si>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</si>
  <si>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</si>
  <si>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</si>
  <si>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</si>
  <si>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</si>
  <si>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</si>
  <si>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</si>
  <si>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</si>
  <si>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</si>
  <si>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</si>
  <si>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</si>
  <si>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</si>
  <si>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</si>
  <si>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</si>
  <si>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</si>
  <si>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</si>
  <si>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</si>
  <si>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</si>
  <si>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</si>
  <si>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</si>
  <si>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</si>
  <si>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</si>
  <si>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</si>
  <si>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</si>
  <si>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</si>
  <si>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</si>
  <si>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</si>
  <si>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</si>
  <si>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</si>
  <si>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</si>
  <si>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</si>
  <si>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</si>
  <si>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</si>
  <si>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</si>
  <si>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</si>
  <si>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</si>
  <si>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</si>
  <si>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</si>
  <si>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</si>
  <si>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</si>
  <si>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</si>
  <si>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</si>
  <si>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</si>
  <si>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</si>
  <si>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</si>
  <si>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</si>
  <si>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</si>
  <si>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</si>
  <si>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</si>
  <si>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</si>
  <si>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</si>
  <si>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</si>
  <si>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</si>
  <si>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</si>
  <si>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</si>
  <si>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</si>
  <si>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</si>
  <si>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</si>
  <si>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</si>
  <si>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</si>
  <si>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</si>
  <si>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</si>
  <si>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</si>
  <si>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</si>
  <si>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</si>
  <si>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</si>
  <si>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</si>
  <si>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</si>
  <si>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</si>
  <si>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</si>
  <si>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</si>
  <si>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</si>
  <si>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</si>
  <si>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</si>
  <si>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</si>
  <si>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</si>
  <si>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</si>
  <si>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</si>
  <si>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</si>
  <si>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</si>
  <si>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Turkey to a U.S. citizen parent are considered native and are not included in this table.</t>
    </r>
  </si>
  <si>
    <r>
      <t>Population Universe:  People Born in Turkey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</si>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</sst>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4" fontId="1" fillId="0" borderId="24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30" sqref="A30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9"/>
      <c r="F9" s="16"/>
      <c r="G9" s="49"/>
    </row>
    <row r="10" spans="1:7" ht="12.75">
      <c r="A10" s="50" t="s">
        <v>327</v>
      </c>
      <c r="B10" s="23">
        <v>78380</v>
      </c>
      <c r="C10" s="25">
        <f>B10*100/B$10</f>
        <v>100</v>
      </c>
      <c r="E10" s="22" t="s">
        <v>138</v>
      </c>
      <c r="F10" s="20"/>
      <c r="G10" s="51"/>
    </row>
    <row r="11" spans="1:7" ht="12.75">
      <c r="A11" s="50" t="s">
        <v>141</v>
      </c>
      <c r="B11" s="24"/>
      <c r="C11" s="51"/>
      <c r="E11" s="22" t="s">
        <v>190</v>
      </c>
      <c r="F11" s="24">
        <v>78380</v>
      </c>
      <c r="G11" s="52">
        <f>F11*100/F$11</f>
        <v>100</v>
      </c>
    </row>
    <row r="12" spans="1:7" ht="12.75">
      <c r="A12" s="53" t="s">
        <v>142</v>
      </c>
      <c r="B12" s="23">
        <v>35025</v>
      </c>
      <c r="C12" s="21">
        <f aca="true" t="shared" si="0" ref="C12:C19">B12*100/B$10</f>
        <v>44.68614442459811</v>
      </c>
      <c r="E12" s="1" t="s">
        <v>348</v>
      </c>
      <c r="F12" s="23">
        <v>42880</v>
      </c>
      <c r="G12" s="21">
        <f>F12*100/F$11</f>
        <v>54.70783363102832</v>
      </c>
    </row>
    <row r="13" spans="1:7" ht="12.75">
      <c r="A13" s="53" t="s">
        <v>324</v>
      </c>
      <c r="B13" s="23">
        <v>4005</v>
      </c>
      <c r="C13" s="21">
        <f t="shared" si="0"/>
        <v>5.109721867823424</v>
      </c>
      <c r="E13" s="1" t="s">
        <v>349</v>
      </c>
      <c r="F13" s="23">
        <v>35500</v>
      </c>
      <c r="G13" s="21">
        <f>F13*100/F$11</f>
        <v>45.29216636897168</v>
      </c>
    </row>
    <row r="14" spans="1:7" ht="12.75">
      <c r="A14" s="53" t="s">
        <v>143</v>
      </c>
      <c r="B14" s="23">
        <v>9945</v>
      </c>
      <c r="C14" s="21">
        <f t="shared" si="0"/>
        <v>12.688185761673896</v>
      </c>
      <c r="F14" s="23"/>
      <c r="G14" s="21"/>
    </row>
    <row r="15" spans="1:7" ht="12.75">
      <c r="A15" s="53" t="s">
        <v>303</v>
      </c>
      <c r="B15" s="23">
        <v>21080</v>
      </c>
      <c r="C15" s="21">
        <f t="shared" si="0"/>
        <v>26.894615973462617</v>
      </c>
      <c r="E15" s="1" t="s">
        <v>350</v>
      </c>
      <c r="F15" s="23">
        <v>660</v>
      </c>
      <c r="G15" s="21">
        <f aca="true" t="shared" si="1" ref="G15:G27">F15*100/F$11</f>
        <v>0.8420515437611635</v>
      </c>
    </row>
    <row r="16" spans="1:7" ht="12.75">
      <c r="A16" s="53" t="s">
        <v>144</v>
      </c>
      <c r="B16" s="23">
        <v>43350</v>
      </c>
      <c r="C16" s="21">
        <f t="shared" si="0"/>
        <v>55.30747639704006</v>
      </c>
      <c r="E16" s="1" t="s">
        <v>351</v>
      </c>
      <c r="F16" s="23">
        <v>1030</v>
      </c>
      <c r="G16" s="21">
        <f t="shared" si="1"/>
        <v>1.3141107425363614</v>
      </c>
    </row>
    <row r="17" spans="1:7" ht="12.75">
      <c r="A17" s="53" t="s">
        <v>325</v>
      </c>
      <c r="B17" s="23">
        <v>33030</v>
      </c>
      <c r="C17" s="21">
        <f t="shared" si="0"/>
        <v>42.14085225822914</v>
      </c>
      <c r="E17" s="1" t="s">
        <v>352</v>
      </c>
      <c r="F17" s="23">
        <v>1615</v>
      </c>
      <c r="G17" s="21">
        <f t="shared" si="1"/>
        <v>2.06047461087012</v>
      </c>
    </row>
    <row r="18" spans="1:7" ht="12.75">
      <c r="A18" s="53" t="s">
        <v>143</v>
      </c>
      <c r="B18" s="23">
        <v>6945</v>
      </c>
      <c r="C18" s="21">
        <f t="shared" si="0"/>
        <v>8.860678744577699</v>
      </c>
      <c r="E18" s="1" t="s">
        <v>353</v>
      </c>
      <c r="F18" s="23">
        <v>2650</v>
      </c>
      <c r="G18" s="21">
        <f t="shared" si="1"/>
        <v>3.380964531768308</v>
      </c>
    </row>
    <row r="19" spans="1:7" ht="12.75">
      <c r="A19" s="53" t="s">
        <v>304</v>
      </c>
      <c r="B19" s="23">
        <v>3375</v>
      </c>
      <c r="C19" s="21">
        <f t="shared" si="0"/>
        <v>4.305945394233222</v>
      </c>
      <c r="E19" s="1" t="s">
        <v>0</v>
      </c>
      <c r="F19" s="23">
        <v>7640</v>
      </c>
      <c r="G19" s="21">
        <f t="shared" si="1"/>
        <v>9.747384536871651</v>
      </c>
    </row>
    <row r="20" spans="1:7" ht="12.75">
      <c r="A20" s="53"/>
      <c r="B20" s="23"/>
      <c r="C20" s="21"/>
      <c r="E20" s="1" t="s">
        <v>1</v>
      </c>
      <c r="F20" s="23">
        <v>19480</v>
      </c>
      <c r="G20" s="21">
        <f t="shared" si="1"/>
        <v>24.853278897677978</v>
      </c>
    </row>
    <row r="21" spans="1:7" ht="12.75">
      <c r="A21" s="54" t="s">
        <v>145</v>
      </c>
      <c r="B21" s="23"/>
      <c r="C21" s="21"/>
      <c r="E21" s="1" t="s">
        <v>2</v>
      </c>
      <c r="F21" s="23">
        <v>16050</v>
      </c>
      <c r="G21" s="21">
        <f t="shared" si="1"/>
        <v>20.477162541464658</v>
      </c>
    </row>
    <row r="22" spans="1:7" ht="12.75">
      <c r="A22" s="55" t="s">
        <v>326</v>
      </c>
      <c r="B22" s="23">
        <v>66365</v>
      </c>
      <c r="C22" s="21">
        <f aca="true" t="shared" si="2" ref="C22:C29">B22*100/B$10</f>
        <v>84.67083439652973</v>
      </c>
      <c r="E22" s="1" t="s">
        <v>3</v>
      </c>
      <c r="F22" s="23">
        <v>10285</v>
      </c>
      <c r="G22" s="21">
        <f t="shared" si="1"/>
        <v>13.121969890278132</v>
      </c>
    </row>
    <row r="23" spans="1:7" ht="12.75">
      <c r="A23" s="55" t="s">
        <v>328</v>
      </c>
      <c r="B23" s="23">
        <v>65365</v>
      </c>
      <c r="C23" s="21">
        <f t="shared" si="2"/>
        <v>83.39499872416432</v>
      </c>
      <c r="E23" s="1" t="s">
        <v>4</v>
      </c>
      <c r="F23" s="23">
        <v>3510</v>
      </c>
      <c r="G23" s="21">
        <f t="shared" si="1"/>
        <v>4.478183210002552</v>
      </c>
    </row>
    <row r="24" spans="1:7" ht="12.75">
      <c r="A24" s="55" t="s">
        <v>146</v>
      </c>
      <c r="B24" s="23">
        <v>230</v>
      </c>
      <c r="C24" s="21">
        <f t="shared" si="2"/>
        <v>0.29344220464404186</v>
      </c>
      <c r="E24" s="1" t="s">
        <v>5</v>
      </c>
      <c r="F24" s="23">
        <v>2760</v>
      </c>
      <c r="G24" s="21">
        <f t="shared" si="1"/>
        <v>3.521306455728502</v>
      </c>
    </row>
    <row r="25" spans="1:7" ht="12.75">
      <c r="A25" s="55" t="s">
        <v>147</v>
      </c>
      <c r="B25" s="23">
        <v>35</v>
      </c>
      <c r="C25" s="21" t="s">
        <v>360</v>
      </c>
      <c r="E25" s="1" t="s">
        <v>6</v>
      </c>
      <c r="F25" s="23">
        <v>5350</v>
      </c>
      <c r="G25" s="21">
        <f t="shared" si="1"/>
        <v>6.825720847154886</v>
      </c>
    </row>
    <row r="26" spans="1:7" ht="12.75">
      <c r="A26" s="55" t="s">
        <v>329</v>
      </c>
      <c r="B26" s="23">
        <v>325</v>
      </c>
      <c r="C26" s="21">
        <f t="shared" si="2"/>
        <v>0.41464659351875477</v>
      </c>
      <c r="E26" s="1" t="s">
        <v>7</v>
      </c>
      <c r="F26" s="23">
        <v>4525</v>
      </c>
      <c r="G26" s="21">
        <f t="shared" si="1"/>
        <v>5.773156417453432</v>
      </c>
    </row>
    <row r="27" spans="1:7" ht="12.75">
      <c r="A27" s="55" t="s">
        <v>148</v>
      </c>
      <c r="B27" s="23">
        <v>30</v>
      </c>
      <c r="C27" s="21" t="s">
        <v>360</v>
      </c>
      <c r="E27" s="1" t="s">
        <v>139</v>
      </c>
      <c r="F27" s="23">
        <v>2815</v>
      </c>
      <c r="G27" s="21">
        <f t="shared" si="1"/>
        <v>3.591477417708599</v>
      </c>
    </row>
    <row r="28" spans="1:7" ht="12.75">
      <c r="A28" s="55" t="s">
        <v>330</v>
      </c>
      <c r="B28" s="23">
        <v>380</v>
      </c>
      <c r="C28" s="21">
        <f t="shared" si="2"/>
        <v>0.48481755549885175</v>
      </c>
      <c r="F28" s="23"/>
      <c r="G28" s="21"/>
    </row>
    <row r="29" spans="1:7" ht="12.75">
      <c r="A29" s="55" t="s">
        <v>331</v>
      </c>
      <c r="B29" s="23">
        <v>12010</v>
      </c>
      <c r="C29" s="21">
        <f t="shared" si="2"/>
        <v>15.322786425108447</v>
      </c>
      <c r="E29" s="1" t="s">
        <v>140</v>
      </c>
      <c r="F29" s="29">
        <v>38.4</v>
      </c>
      <c r="G29" s="21" t="s">
        <v>195</v>
      </c>
    </row>
    <row r="30" spans="1:7" ht="12.75">
      <c r="A30" s="53"/>
      <c r="B30" s="23"/>
      <c r="C30" s="21"/>
      <c r="F30" s="23"/>
      <c r="G30" s="21"/>
    </row>
    <row r="31" spans="1:7" ht="12.75">
      <c r="A31" s="54" t="s">
        <v>150</v>
      </c>
      <c r="B31" s="23"/>
      <c r="C31" s="21"/>
      <c r="E31" s="1" t="s">
        <v>8</v>
      </c>
      <c r="F31" s="23">
        <v>73935</v>
      </c>
      <c r="G31" s="21">
        <f aca="true" t="shared" si="3" ref="G31:G38">F31*100/F$11</f>
        <v>94.3289104363358</v>
      </c>
    </row>
    <row r="32" spans="1:7" ht="12.75">
      <c r="A32" s="55" t="s">
        <v>149</v>
      </c>
      <c r="B32" s="23">
        <v>435</v>
      </c>
      <c r="C32" s="21">
        <f>B32*100/B$10</f>
        <v>0.5549885174789487</v>
      </c>
      <c r="E32" s="1" t="s">
        <v>9</v>
      </c>
      <c r="F32" s="23">
        <v>40595</v>
      </c>
      <c r="G32" s="21">
        <f t="shared" si="3"/>
        <v>51.79254911967339</v>
      </c>
    </row>
    <row r="33" spans="1:7" ht="12.75">
      <c r="A33" s="55" t="s">
        <v>151</v>
      </c>
      <c r="B33" s="23">
        <v>77940</v>
      </c>
      <c r="C33" s="21">
        <f>B33*100/B$10</f>
        <v>99.43863230415923</v>
      </c>
      <c r="E33" s="1" t="s">
        <v>10</v>
      </c>
      <c r="F33" s="23">
        <v>33340</v>
      </c>
      <c r="G33" s="21">
        <f t="shared" si="3"/>
        <v>42.536361316662415</v>
      </c>
    </row>
    <row r="34" spans="1:7" ht="12.75">
      <c r="A34" s="55" t="s">
        <v>332</v>
      </c>
      <c r="B34" s="23">
        <v>65070</v>
      </c>
      <c r="C34" s="21">
        <f>B34*100/B$10</f>
        <v>83.01862720081654</v>
      </c>
      <c r="E34" s="1" t="s">
        <v>11</v>
      </c>
      <c r="F34" s="23">
        <v>71335</v>
      </c>
      <c r="G34" s="21">
        <f t="shared" si="3"/>
        <v>91.01173768818576</v>
      </c>
    </row>
    <row r="35" spans="1:7" ht="12.75">
      <c r="A35" s="53"/>
      <c r="B35" s="23"/>
      <c r="C35" s="21"/>
      <c r="E35" s="1" t="s">
        <v>13</v>
      </c>
      <c r="F35" s="23">
        <v>14330</v>
      </c>
      <c r="G35" s="21">
        <f t="shared" si="3"/>
        <v>18.282725184996174</v>
      </c>
    </row>
    <row r="36" spans="1:7" ht="12.75">
      <c r="A36" s="56" t="s">
        <v>152</v>
      </c>
      <c r="B36" s="23"/>
      <c r="C36" s="21"/>
      <c r="E36" s="1" t="s">
        <v>14</v>
      </c>
      <c r="F36" s="23">
        <v>12690</v>
      </c>
      <c r="G36" s="21">
        <f t="shared" si="3"/>
        <v>16.19035468231692</v>
      </c>
    </row>
    <row r="37" spans="1:7" ht="12.75">
      <c r="A37" s="56" t="s">
        <v>175</v>
      </c>
      <c r="B37" s="24">
        <v>77715</v>
      </c>
      <c r="C37" s="25">
        <f aca="true" t="shared" si="4" ref="C37:C46">B37*100/B$37</f>
        <v>100</v>
      </c>
      <c r="E37" s="1" t="s">
        <v>12</v>
      </c>
      <c r="F37" s="23">
        <v>5635</v>
      </c>
      <c r="G37" s="21">
        <f t="shared" si="3"/>
        <v>7.189334013779026</v>
      </c>
    </row>
    <row r="38" spans="1:7" ht="12.75">
      <c r="A38" s="57" t="s">
        <v>333</v>
      </c>
      <c r="B38" s="23">
        <v>9740</v>
      </c>
      <c r="C38" s="21">
        <f t="shared" si="4"/>
        <v>12.532973042527182</v>
      </c>
      <c r="E38" s="1" t="s">
        <v>10</v>
      </c>
      <c r="F38" s="23">
        <v>7055</v>
      </c>
      <c r="G38" s="21">
        <f t="shared" si="3"/>
        <v>9.001020668537892</v>
      </c>
    </row>
    <row r="39" spans="1:7" ht="12.75">
      <c r="A39" s="57" t="s">
        <v>153</v>
      </c>
      <c r="B39" s="23">
        <v>67980</v>
      </c>
      <c r="C39" s="21">
        <f t="shared" si="4"/>
        <v>87.47346072186836</v>
      </c>
      <c r="F39" s="23"/>
      <c r="G39" s="21"/>
    </row>
    <row r="40" spans="1:7" ht="12.75">
      <c r="A40" s="57" t="s">
        <v>176</v>
      </c>
      <c r="B40" s="23">
        <v>32575</v>
      </c>
      <c r="C40" s="21">
        <f t="shared" si="4"/>
        <v>41.91597503699415</v>
      </c>
      <c r="E40" s="22" t="s">
        <v>171</v>
      </c>
      <c r="F40" s="23"/>
      <c r="G40" s="21"/>
    </row>
    <row r="41" spans="1:7" ht="12.75">
      <c r="A41" s="57" t="s">
        <v>154</v>
      </c>
      <c r="B41" s="23">
        <v>655</v>
      </c>
      <c r="C41" s="21">
        <f t="shared" si="4"/>
        <v>0.8428231358167664</v>
      </c>
      <c r="E41" s="22" t="s">
        <v>191</v>
      </c>
      <c r="F41" s="24">
        <v>75075</v>
      </c>
      <c r="G41" s="25">
        <f>F41*100/F$41</f>
        <v>100</v>
      </c>
    </row>
    <row r="42" spans="1:7" ht="12.75">
      <c r="A42" s="57" t="s">
        <v>176</v>
      </c>
      <c r="B42" s="58">
        <v>295</v>
      </c>
      <c r="C42" s="21">
        <f t="shared" si="4"/>
        <v>0.37959209933732224</v>
      </c>
      <c r="E42" s="1" t="s">
        <v>15</v>
      </c>
      <c r="F42" s="23">
        <v>18575</v>
      </c>
      <c r="G42" s="21">
        <f aca="true" t="shared" si="5" ref="G42:G48">F42*100/F$41</f>
        <v>24.74192474192474</v>
      </c>
    </row>
    <row r="43" spans="1:7" ht="12.75">
      <c r="A43" s="57" t="s">
        <v>155</v>
      </c>
      <c r="B43" s="23">
        <v>13830</v>
      </c>
      <c r="C43" s="21">
        <f t="shared" si="4"/>
        <v>17.79579231808531</v>
      </c>
      <c r="E43" s="1" t="s">
        <v>127</v>
      </c>
      <c r="F43" s="23">
        <v>44690</v>
      </c>
      <c r="G43" s="21">
        <f t="shared" si="5"/>
        <v>59.527139527139525</v>
      </c>
    </row>
    <row r="44" spans="1:7" ht="12.75">
      <c r="A44" s="57" t="s">
        <v>176</v>
      </c>
      <c r="B44" s="23">
        <v>7860</v>
      </c>
      <c r="C44" s="21">
        <f t="shared" si="4"/>
        <v>10.113877629801197</v>
      </c>
      <c r="E44" s="1" t="s">
        <v>16</v>
      </c>
      <c r="F44" s="23">
        <v>1180</v>
      </c>
      <c r="G44" s="21">
        <f t="shared" si="5"/>
        <v>1.5717615717615718</v>
      </c>
    </row>
    <row r="45" spans="1:7" ht="12.75">
      <c r="A45" s="57" t="s">
        <v>156</v>
      </c>
      <c r="B45" s="23">
        <v>52010</v>
      </c>
      <c r="C45" s="21">
        <f t="shared" si="4"/>
        <v>66.92401724248857</v>
      </c>
      <c r="E45" s="1" t="s">
        <v>17</v>
      </c>
      <c r="F45" s="23">
        <v>5740</v>
      </c>
      <c r="G45" s="21">
        <f t="shared" si="5"/>
        <v>7.645687645687645</v>
      </c>
    </row>
    <row r="46" spans="1:7" ht="12.75">
      <c r="A46" s="57" t="s">
        <v>176</v>
      </c>
      <c r="B46" s="23">
        <v>23655</v>
      </c>
      <c r="C46" s="21">
        <f t="shared" si="4"/>
        <v>30.43813935533681</v>
      </c>
      <c r="E46" s="1" t="s">
        <v>18</v>
      </c>
      <c r="F46" s="23">
        <v>4890</v>
      </c>
      <c r="G46" s="21">
        <f t="shared" si="5"/>
        <v>6.513486513486513</v>
      </c>
    </row>
    <row r="47" spans="1:7" ht="12.75">
      <c r="A47" s="53"/>
      <c r="B47" s="23"/>
      <c r="C47" s="21"/>
      <c r="E47" s="1" t="s">
        <v>19</v>
      </c>
      <c r="F47" s="23">
        <v>4890</v>
      </c>
      <c r="G47" s="21">
        <f t="shared" si="5"/>
        <v>6.513486513486513</v>
      </c>
    </row>
    <row r="48" spans="1:7" ht="12.75">
      <c r="A48" s="59" t="s">
        <v>157</v>
      </c>
      <c r="B48" s="23"/>
      <c r="C48" s="21"/>
      <c r="E48" s="1" t="s">
        <v>18</v>
      </c>
      <c r="F48" s="23">
        <v>2330</v>
      </c>
      <c r="G48" s="21">
        <f t="shared" si="5"/>
        <v>3.1035631035631037</v>
      </c>
    </row>
    <row r="49" spans="1:7" ht="12.75">
      <c r="A49" s="59" t="s">
        <v>335</v>
      </c>
      <c r="B49" s="24">
        <v>78380</v>
      </c>
      <c r="C49" s="25">
        <f aca="true" t="shared" si="6" ref="C49:C60">B49*100/B$10</f>
        <v>100</v>
      </c>
      <c r="F49" s="23"/>
      <c r="G49" s="21"/>
    </row>
    <row r="50" spans="1:7" ht="12.75">
      <c r="A50" s="55" t="s">
        <v>334</v>
      </c>
      <c r="B50" s="23">
        <v>76800</v>
      </c>
      <c r="C50" s="21">
        <f t="shared" si="6"/>
        <v>97.98417963766266</v>
      </c>
      <c r="E50" s="22" t="s">
        <v>172</v>
      </c>
      <c r="F50" s="23"/>
      <c r="G50" s="21"/>
    </row>
    <row r="51" spans="1:7" ht="12.75">
      <c r="A51" s="55" t="s">
        <v>336</v>
      </c>
      <c r="B51" s="23">
        <v>38400</v>
      </c>
      <c r="C51" s="21">
        <f t="shared" si="6"/>
        <v>48.99208981883133</v>
      </c>
      <c r="E51" s="22" t="s">
        <v>173</v>
      </c>
      <c r="F51" s="23"/>
      <c r="G51" s="21"/>
    </row>
    <row r="52" spans="1:7" ht="12.75">
      <c r="A52" s="55" t="s">
        <v>337</v>
      </c>
      <c r="B52" s="23">
        <v>19820</v>
      </c>
      <c r="C52" s="21">
        <f t="shared" si="6"/>
        <v>25.287063026282215</v>
      </c>
      <c r="E52" s="22" t="s">
        <v>192</v>
      </c>
      <c r="F52" s="24">
        <v>1760</v>
      </c>
      <c r="G52" s="25">
        <f>F52*100/F52</f>
        <v>100</v>
      </c>
    </row>
    <row r="53" spans="1:7" ht="12.75">
      <c r="A53" s="55" t="s">
        <v>338</v>
      </c>
      <c r="B53" s="23">
        <v>7190</v>
      </c>
      <c r="C53" s="21">
        <f t="shared" si="6"/>
        <v>9.17325848430722</v>
      </c>
      <c r="E53" s="1" t="s">
        <v>174</v>
      </c>
      <c r="F53" s="23">
        <v>345</v>
      </c>
      <c r="G53" s="21">
        <f>F53*100/F52</f>
        <v>19.602272727272727</v>
      </c>
    </row>
    <row r="54" spans="1:7" ht="12.75">
      <c r="A54" s="55" t="s">
        <v>158</v>
      </c>
      <c r="B54" s="23">
        <v>4030</v>
      </c>
      <c r="C54" s="21">
        <f t="shared" si="6"/>
        <v>5.14161775963256</v>
      </c>
      <c r="F54" s="23"/>
      <c r="G54" s="21"/>
    </row>
    <row r="55" spans="1:7" ht="12.75">
      <c r="A55" s="55" t="s">
        <v>339</v>
      </c>
      <c r="B55" s="23">
        <v>6170</v>
      </c>
      <c r="C55" s="21">
        <f t="shared" si="6"/>
        <v>7.871906098494514</v>
      </c>
      <c r="E55" s="22" t="s">
        <v>177</v>
      </c>
      <c r="F55" s="23"/>
      <c r="G55" s="21"/>
    </row>
    <row r="56" spans="1:7" ht="12.75">
      <c r="A56" s="55" t="s">
        <v>159</v>
      </c>
      <c r="B56" s="23">
        <v>260</v>
      </c>
      <c r="C56" s="21">
        <f t="shared" si="6"/>
        <v>0.33171727481500385</v>
      </c>
      <c r="E56" s="22" t="s">
        <v>178</v>
      </c>
      <c r="F56" s="23"/>
      <c r="G56" s="21"/>
    </row>
    <row r="57" spans="1:7" ht="12.75">
      <c r="A57" s="55" t="s">
        <v>340</v>
      </c>
      <c r="B57" s="23">
        <v>5230</v>
      </c>
      <c r="C57" s="21">
        <f t="shared" si="6"/>
        <v>6.672620566471038</v>
      </c>
      <c r="E57" s="22" t="s">
        <v>179</v>
      </c>
      <c r="F57" s="24">
        <v>18115</v>
      </c>
      <c r="G57" s="25">
        <f aca="true" t="shared" si="7" ref="G57:G62">F57*100/F$57</f>
        <v>100</v>
      </c>
    </row>
    <row r="58" spans="1:7" ht="12.75">
      <c r="A58" s="55" t="s">
        <v>160</v>
      </c>
      <c r="B58" s="23">
        <v>1190</v>
      </c>
      <c r="C58" s="21">
        <f t="shared" si="6"/>
        <v>1.5182444501148251</v>
      </c>
      <c r="E58" s="1" t="s">
        <v>20</v>
      </c>
      <c r="F58" s="23">
        <v>175</v>
      </c>
      <c r="G58" s="21">
        <f t="shared" si="7"/>
        <v>0.9660502346121999</v>
      </c>
    </row>
    <row r="59" spans="1:7" ht="12.75">
      <c r="A59" s="55" t="s">
        <v>341</v>
      </c>
      <c r="B59" s="23">
        <v>1580</v>
      </c>
      <c r="C59" s="21">
        <f t="shared" si="6"/>
        <v>2.015820362337331</v>
      </c>
      <c r="E59" s="1" t="s">
        <v>21</v>
      </c>
      <c r="F59" s="23">
        <v>130</v>
      </c>
      <c r="G59" s="21">
        <f t="shared" si="7"/>
        <v>0.7176373171404913</v>
      </c>
    </row>
    <row r="60" spans="1:7" ht="12.75">
      <c r="A60" s="55" t="s">
        <v>161</v>
      </c>
      <c r="B60" s="23">
        <v>460</v>
      </c>
      <c r="C60" s="21">
        <f t="shared" si="6"/>
        <v>0.5868844092880837</v>
      </c>
      <c r="E60" s="1" t="s">
        <v>180</v>
      </c>
      <c r="F60" s="23">
        <v>2300</v>
      </c>
      <c r="G60" s="21">
        <f t="shared" si="7"/>
        <v>12.696660226331769</v>
      </c>
    </row>
    <row r="61" spans="1:7" ht="12.75">
      <c r="A61" s="55" t="s">
        <v>162</v>
      </c>
      <c r="B61" s="23">
        <v>1120</v>
      </c>
      <c r="C61" s="21">
        <f>B61*100/B$10</f>
        <v>1.4289359530492474</v>
      </c>
      <c r="E61" s="1" t="s">
        <v>22</v>
      </c>
      <c r="F61" s="23">
        <v>2010</v>
      </c>
      <c r="G61" s="21">
        <f t="shared" si="7"/>
        <v>11.09577698040298</v>
      </c>
    </row>
    <row r="62" spans="1:7" ht="12.75">
      <c r="A62" s="55"/>
      <c r="B62" s="23"/>
      <c r="C62" s="21"/>
      <c r="E62" s="1" t="s">
        <v>181</v>
      </c>
      <c r="F62" s="23">
        <v>13500</v>
      </c>
      <c r="G62" s="21">
        <f t="shared" si="7"/>
        <v>74.52387524151256</v>
      </c>
    </row>
    <row r="63" spans="1:7" ht="12.75">
      <c r="A63" s="59" t="s">
        <v>163</v>
      </c>
      <c r="B63" s="23"/>
      <c r="C63" s="21"/>
      <c r="F63" s="23"/>
      <c r="G63" s="21"/>
    </row>
    <row r="64" spans="1:7" ht="14.25">
      <c r="A64" s="54" t="s">
        <v>306</v>
      </c>
      <c r="B64" s="24">
        <v>38400</v>
      </c>
      <c r="C64" s="25">
        <f aca="true" t="shared" si="8" ref="C64:C73">B64*100/B$64</f>
        <v>100</v>
      </c>
      <c r="E64" s="22" t="s">
        <v>182</v>
      </c>
      <c r="F64" s="23"/>
      <c r="G64" s="21"/>
    </row>
    <row r="65" spans="1:7" ht="12.75">
      <c r="A65" s="55" t="s">
        <v>164</v>
      </c>
      <c r="B65" s="23">
        <v>24880</v>
      </c>
      <c r="C65" s="21">
        <f t="shared" si="8"/>
        <v>64.79166666666667</v>
      </c>
      <c r="E65" s="22" t="s">
        <v>193</v>
      </c>
      <c r="F65" s="24">
        <v>64780</v>
      </c>
      <c r="G65" s="25">
        <f>F65*100/F$65</f>
        <v>100</v>
      </c>
    </row>
    <row r="66" spans="1:7" ht="12.75">
      <c r="A66" s="55" t="s">
        <v>165</v>
      </c>
      <c r="B66" s="23">
        <v>11405</v>
      </c>
      <c r="C66" s="21">
        <f t="shared" si="8"/>
        <v>29.700520833333332</v>
      </c>
      <c r="E66" s="1" t="s">
        <v>23</v>
      </c>
      <c r="F66" s="23">
        <v>8905</v>
      </c>
      <c r="G66" s="21">
        <f aca="true" t="shared" si="9" ref="G66:G72">F66*100/F$65</f>
        <v>13.746526705773388</v>
      </c>
    </row>
    <row r="67" spans="1:7" ht="12.75">
      <c r="A67" s="55" t="s">
        <v>166</v>
      </c>
      <c r="B67" s="23">
        <v>20770</v>
      </c>
      <c r="C67" s="21">
        <f t="shared" si="8"/>
        <v>54.088541666666664</v>
      </c>
      <c r="E67" s="1" t="s">
        <v>183</v>
      </c>
      <c r="F67" s="23">
        <v>5100</v>
      </c>
      <c r="G67" s="21">
        <f t="shared" si="9"/>
        <v>7.8728002469898115</v>
      </c>
    </row>
    <row r="68" spans="1:7" ht="12.75">
      <c r="A68" s="55" t="s">
        <v>165</v>
      </c>
      <c r="B68" s="23">
        <v>10005</v>
      </c>
      <c r="C68" s="21">
        <f t="shared" si="8"/>
        <v>26.0546875</v>
      </c>
      <c r="E68" s="1" t="s">
        <v>184</v>
      </c>
      <c r="F68" s="23">
        <v>12990</v>
      </c>
      <c r="G68" s="21">
        <f t="shared" si="9"/>
        <v>20.05248533497993</v>
      </c>
    </row>
    <row r="69" spans="1:7" ht="12.75">
      <c r="A69" s="55" t="s">
        <v>167</v>
      </c>
      <c r="B69" s="23">
        <v>2415</v>
      </c>
      <c r="C69" s="21">
        <f t="shared" si="8"/>
        <v>6.2890625</v>
      </c>
      <c r="E69" s="1" t="s">
        <v>24</v>
      </c>
      <c r="F69" s="23">
        <v>7195</v>
      </c>
      <c r="G69" s="21">
        <f t="shared" si="9"/>
        <v>11.10682309354739</v>
      </c>
    </row>
    <row r="70" spans="1:7" ht="12.75">
      <c r="A70" s="55" t="s">
        <v>165</v>
      </c>
      <c r="B70" s="23">
        <v>960</v>
      </c>
      <c r="C70" s="21">
        <f t="shared" si="8"/>
        <v>2.5</v>
      </c>
      <c r="E70" s="1" t="s">
        <v>25</v>
      </c>
      <c r="F70" s="23">
        <v>2950</v>
      </c>
      <c r="G70" s="21">
        <f t="shared" si="9"/>
        <v>4.553874652670578</v>
      </c>
    </row>
    <row r="71" spans="1:7" ht="12.75">
      <c r="A71" s="55" t="s">
        <v>168</v>
      </c>
      <c r="B71" s="23">
        <v>13515</v>
      </c>
      <c r="C71" s="21">
        <f t="shared" si="8"/>
        <v>35.1953125</v>
      </c>
      <c r="E71" s="1" t="s">
        <v>26</v>
      </c>
      <c r="F71" s="23">
        <v>12710</v>
      </c>
      <c r="G71" s="21">
        <f t="shared" si="9"/>
        <v>19.620253164556964</v>
      </c>
    </row>
    <row r="72" spans="1:7" ht="12.75">
      <c r="A72" s="55" t="s">
        <v>169</v>
      </c>
      <c r="B72" s="23">
        <v>10445</v>
      </c>
      <c r="C72" s="21">
        <f t="shared" si="8"/>
        <v>27.200520833333332</v>
      </c>
      <c r="E72" s="1" t="s">
        <v>185</v>
      </c>
      <c r="F72" s="23">
        <v>14935</v>
      </c>
      <c r="G72" s="21">
        <f t="shared" si="9"/>
        <v>23.054955233096635</v>
      </c>
    </row>
    <row r="73" spans="1:7" ht="12.75">
      <c r="A73" s="55" t="s">
        <v>170</v>
      </c>
      <c r="B73" s="23">
        <v>2995</v>
      </c>
      <c r="C73" s="21">
        <f t="shared" si="8"/>
        <v>7.799479166666667</v>
      </c>
      <c r="F73" s="23"/>
      <c r="G73" s="21"/>
    </row>
    <row r="74" spans="1:7" ht="12.75">
      <c r="A74" s="53"/>
      <c r="B74" s="43"/>
      <c r="C74" s="51"/>
      <c r="E74" s="1" t="s">
        <v>186</v>
      </c>
      <c r="F74" s="43" t="s">
        <v>195</v>
      </c>
      <c r="G74" s="60">
        <f>SUM(F68:F72)*100/F65</f>
        <v>78.3883914788515</v>
      </c>
    </row>
    <row r="75" spans="1:7" ht="12.75">
      <c r="A75" s="50" t="s">
        <v>188</v>
      </c>
      <c r="B75" s="23"/>
      <c r="C75" s="21"/>
      <c r="E75" s="1" t="s">
        <v>187</v>
      </c>
      <c r="F75" s="43" t="s">
        <v>195</v>
      </c>
      <c r="G75" s="60">
        <f>(F71+F72)*100/F65</f>
        <v>42.6752083976536</v>
      </c>
    </row>
    <row r="76" spans="1:7" ht="12.75">
      <c r="A76" s="50" t="s">
        <v>194</v>
      </c>
      <c r="B76" s="24">
        <v>77715</v>
      </c>
      <c r="C76" s="25">
        <f>B76*100/B$37</f>
        <v>100</v>
      </c>
      <c r="F76" s="23"/>
      <c r="G76" s="21"/>
    </row>
    <row r="77" spans="1:7" ht="12.75">
      <c r="A77" s="53" t="s">
        <v>342</v>
      </c>
      <c r="B77" s="23">
        <v>30190</v>
      </c>
      <c r="C77" s="21">
        <f aca="true" t="shared" si="10" ref="C77:C83">B77*100/B$37</f>
        <v>38.84706942031783</v>
      </c>
      <c r="E77" s="61" t="s">
        <v>221</v>
      </c>
      <c r="F77" s="23"/>
      <c r="G77" s="21"/>
    </row>
    <row r="78" spans="1:7" ht="12.75">
      <c r="A78" s="53" t="s">
        <v>189</v>
      </c>
      <c r="B78" s="23">
        <v>25675</v>
      </c>
      <c r="C78" s="21">
        <f t="shared" si="10"/>
        <v>33.03738017113813</v>
      </c>
      <c r="E78" s="61" t="s">
        <v>249</v>
      </c>
      <c r="F78" s="24">
        <v>73770</v>
      </c>
      <c r="G78" s="25">
        <f>F78*100/F$78</f>
        <v>100</v>
      </c>
    </row>
    <row r="79" spans="1:7" ht="12.75">
      <c r="A79" s="53" t="s">
        <v>343</v>
      </c>
      <c r="B79" s="23">
        <v>14420</v>
      </c>
      <c r="C79" s="21">
        <f t="shared" si="10"/>
        <v>18.554976516759957</v>
      </c>
      <c r="E79" s="36" t="s">
        <v>27</v>
      </c>
      <c r="F79" s="23">
        <v>1850</v>
      </c>
      <c r="G79" s="21">
        <f>F79*100/F$78</f>
        <v>2.5077944964077536</v>
      </c>
    </row>
    <row r="80" spans="1:7" ht="12.75">
      <c r="A80" s="53" t="s">
        <v>344</v>
      </c>
      <c r="B80" s="23">
        <v>11255</v>
      </c>
      <c r="C80" s="21">
        <f t="shared" si="10"/>
        <v>14.482403654378176</v>
      </c>
      <c r="E80" s="36"/>
      <c r="F80" s="23"/>
      <c r="G80" s="21"/>
    </row>
    <row r="81" spans="1:7" ht="12.75">
      <c r="A81" s="53" t="s">
        <v>345</v>
      </c>
      <c r="B81" s="23">
        <v>4505</v>
      </c>
      <c r="C81" s="21">
        <f t="shared" si="10"/>
        <v>5.796821720388599</v>
      </c>
      <c r="E81" s="36"/>
      <c r="F81" s="23"/>
      <c r="G81" s="21"/>
    </row>
    <row r="82" spans="1:7" ht="12.75">
      <c r="A82" s="53" t="s">
        <v>346</v>
      </c>
      <c r="B82" s="23">
        <v>6750</v>
      </c>
      <c r="C82" s="21">
        <f t="shared" si="10"/>
        <v>8.685581933989578</v>
      </c>
      <c r="E82" s="36"/>
      <c r="F82" s="23"/>
      <c r="G82" s="21"/>
    </row>
    <row r="83" spans="1:7" ht="13.5" thickBot="1">
      <c r="A83" s="62" t="s">
        <v>347</v>
      </c>
      <c r="B83" s="33">
        <v>21855</v>
      </c>
      <c r="C83" s="34">
        <f t="shared" si="10"/>
        <v>28.121984172939587</v>
      </c>
      <c r="D83" s="63"/>
      <c r="E83" s="32"/>
      <c r="F83" s="33"/>
      <c r="G83" s="34"/>
    </row>
    <row r="84" ht="13.5" thickTop="1">
      <c r="A84" s="64" t="s">
        <v>362</v>
      </c>
    </row>
    <row r="85" ht="12.75">
      <c r="A85" s="47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8" t="s">
        <v>358</v>
      </c>
    </row>
    <row r="89" ht="14.25">
      <c r="A89" s="48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9" sqref="A29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7"/>
    </row>
    <row r="10" spans="1:7" ht="12.75">
      <c r="A10" s="19" t="s">
        <v>199</v>
      </c>
      <c r="B10" s="20"/>
      <c r="C10" s="21"/>
      <c r="E10" s="22" t="s">
        <v>220</v>
      </c>
      <c r="F10" s="23"/>
      <c r="G10" s="21"/>
    </row>
    <row r="11" spans="1:7" ht="12.75">
      <c r="A11" s="19" t="s">
        <v>241</v>
      </c>
      <c r="B11" s="24">
        <v>74700</v>
      </c>
      <c r="C11" s="25">
        <f>B11*100/B$11</f>
        <v>100</v>
      </c>
      <c r="E11" s="22" t="s">
        <v>248</v>
      </c>
      <c r="F11" s="24">
        <v>39780</v>
      </c>
      <c r="G11" s="25">
        <f>F11*100/F$11</f>
        <v>100</v>
      </c>
    </row>
    <row r="12" spans="1:7" ht="12.75">
      <c r="A12" s="26" t="s">
        <v>28</v>
      </c>
      <c r="B12" s="23">
        <v>42725</v>
      </c>
      <c r="C12" s="21">
        <f>B12*100/B$11</f>
        <v>57.1954484605087</v>
      </c>
      <c r="E12" s="3" t="s">
        <v>54</v>
      </c>
      <c r="F12" s="27">
        <v>25095</v>
      </c>
      <c r="G12" s="28">
        <f aca="true" t="shared" si="0" ref="G12:G17">F12*100/F$11</f>
        <v>63.08446455505279</v>
      </c>
    </row>
    <row r="13" spans="1:7" ht="12.75">
      <c r="A13" s="26" t="s">
        <v>200</v>
      </c>
      <c r="B13" s="23">
        <v>42565</v>
      </c>
      <c r="C13" s="21">
        <f>B13*100/B$11</f>
        <v>56.98125836680054</v>
      </c>
      <c r="E13" s="1" t="s">
        <v>55</v>
      </c>
      <c r="F13" s="23">
        <v>5030</v>
      </c>
      <c r="G13" s="21">
        <f t="shared" si="0"/>
        <v>12.644544997486173</v>
      </c>
    </row>
    <row r="14" spans="1:7" ht="12.75">
      <c r="A14" s="26" t="s">
        <v>29</v>
      </c>
      <c r="B14" s="23">
        <v>40535</v>
      </c>
      <c r="C14" s="21">
        <f>B14*100/B$11</f>
        <v>54.26372155287818</v>
      </c>
      <c r="E14" s="3" t="s">
        <v>287</v>
      </c>
      <c r="F14" s="27">
        <v>5135</v>
      </c>
      <c r="G14" s="28">
        <f t="shared" si="0"/>
        <v>12.908496732026144</v>
      </c>
    </row>
    <row r="15" spans="1:7" ht="12.75">
      <c r="A15" s="26" t="s">
        <v>30</v>
      </c>
      <c r="B15" s="23">
        <v>2030</v>
      </c>
      <c r="C15" s="21">
        <f>B15*100/B$11</f>
        <v>2.717536813922356</v>
      </c>
      <c r="E15" s="1" t="s">
        <v>56</v>
      </c>
      <c r="F15" s="23">
        <v>2545</v>
      </c>
      <c r="G15" s="21">
        <f t="shared" si="0"/>
        <v>6.397687280040222</v>
      </c>
    </row>
    <row r="16" spans="1:7" ht="12.75">
      <c r="A16" s="26" t="s">
        <v>201</v>
      </c>
      <c r="B16" s="23" t="s">
        <v>195</v>
      </c>
      <c r="C16" s="21">
        <f>B15*100/B13</f>
        <v>4.769176553506402</v>
      </c>
      <c r="E16" s="1" t="s">
        <v>57</v>
      </c>
      <c r="F16" s="23">
        <v>625</v>
      </c>
      <c r="G16" s="21">
        <f t="shared" si="0"/>
        <v>1.57114127702363</v>
      </c>
    </row>
    <row r="17" spans="1:7" ht="12.75">
      <c r="A17" s="26" t="s">
        <v>31</v>
      </c>
      <c r="B17" s="23">
        <v>165</v>
      </c>
      <c r="C17" s="21">
        <f>B17*100/B$11</f>
        <v>0.22088353413654618</v>
      </c>
      <c r="E17" s="1" t="s">
        <v>58</v>
      </c>
      <c r="F17" s="23">
        <v>1355</v>
      </c>
      <c r="G17" s="21">
        <f t="shared" si="0"/>
        <v>3.4062342885872297</v>
      </c>
    </row>
    <row r="18" spans="1:7" ht="12.75">
      <c r="A18" s="26" t="s">
        <v>32</v>
      </c>
      <c r="B18" s="23">
        <v>31975</v>
      </c>
      <c r="C18" s="21">
        <f>B18*100/B$11</f>
        <v>42.8045515394913</v>
      </c>
      <c r="E18" s="1" t="s">
        <v>302</v>
      </c>
      <c r="F18" s="29">
        <v>26.8</v>
      </c>
      <c r="G18" s="21" t="s">
        <v>195</v>
      </c>
    </row>
    <row r="19" spans="1:7" ht="12.75">
      <c r="A19" s="26"/>
      <c r="B19" s="23"/>
      <c r="C19" s="21"/>
      <c r="F19" s="23"/>
      <c r="G19" s="21"/>
    </row>
    <row r="20" spans="1:7" ht="12.75">
      <c r="A20" s="19" t="s">
        <v>242</v>
      </c>
      <c r="B20" s="24">
        <v>33690</v>
      </c>
      <c r="C20" s="25">
        <f>B20*100/B$20</f>
        <v>100</v>
      </c>
      <c r="E20" s="22" t="s">
        <v>224</v>
      </c>
      <c r="F20" s="24"/>
      <c r="G20" s="25"/>
    </row>
    <row r="21" spans="1:7" ht="14.25">
      <c r="A21" s="26" t="s">
        <v>33</v>
      </c>
      <c r="B21" s="23">
        <v>14700</v>
      </c>
      <c r="C21" s="21">
        <f>B21*100/B$20</f>
        <v>43.63312555654497</v>
      </c>
      <c r="E21" s="22" t="s">
        <v>314</v>
      </c>
      <c r="F21" s="24">
        <v>38400</v>
      </c>
      <c r="G21" s="25">
        <f>F21*100/F$21</f>
        <v>100</v>
      </c>
    </row>
    <row r="22" spans="1:7" ht="12.75">
      <c r="A22" s="26" t="s">
        <v>200</v>
      </c>
      <c r="B22" s="23">
        <v>14660</v>
      </c>
      <c r="C22" s="21">
        <f>B22*100/B$20</f>
        <v>43.51439596319383</v>
      </c>
      <c r="E22" s="1" t="s">
        <v>225</v>
      </c>
      <c r="F22" s="23">
        <v>5860</v>
      </c>
      <c r="G22" s="21">
        <f aca="true" t="shared" si="1" ref="G22:G31">F22*100/F$21</f>
        <v>15.260416666666666</v>
      </c>
    </row>
    <row r="23" spans="1:7" ht="12.75">
      <c r="A23" s="26" t="s">
        <v>34</v>
      </c>
      <c r="B23" s="23">
        <v>13720</v>
      </c>
      <c r="C23" s="21">
        <f>B23*100/B$20</f>
        <v>40.72425051944197</v>
      </c>
      <c r="E23" s="1" t="s">
        <v>226</v>
      </c>
      <c r="F23" s="23">
        <v>2710</v>
      </c>
      <c r="G23" s="21">
        <f t="shared" si="1"/>
        <v>7.057291666666667</v>
      </c>
    </row>
    <row r="24" spans="1:7" ht="12.75">
      <c r="A24" s="26"/>
      <c r="B24" s="23"/>
      <c r="C24" s="21"/>
      <c r="E24" s="1" t="s">
        <v>227</v>
      </c>
      <c r="F24" s="23">
        <v>4490</v>
      </c>
      <c r="G24" s="21">
        <f t="shared" si="1"/>
        <v>11.692708333333334</v>
      </c>
    </row>
    <row r="25" spans="1:7" ht="12.75">
      <c r="A25" s="19" t="s">
        <v>243</v>
      </c>
      <c r="B25" s="24">
        <v>715</v>
      </c>
      <c r="C25" s="25">
        <f>B25*100/B$25</f>
        <v>100</v>
      </c>
      <c r="E25" s="1" t="s">
        <v>228</v>
      </c>
      <c r="F25" s="23">
        <v>3960</v>
      </c>
      <c r="G25" s="21">
        <f t="shared" si="1"/>
        <v>10.3125</v>
      </c>
    </row>
    <row r="26" spans="1:7" ht="12.75">
      <c r="A26" s="26" t="s">
        <v>35</v>
      </c>
      <c r="B26" s="23">
        <v>155</v>
      </c>
      <c r="C26" s="21">
        <f>B26*100/B$25</f>
        <v>21.678321678321677</v>
      </c>
      <c r="E26" s="1" t="s">
        <v>229</v>
      </c>
      <c r="F26" s="23">
        <v>5315</v>
      </c>
      <c r="G26" s="21">
        <f t="shared" si="1"/>
        <v>13.841145833333334</v>
      </c>
    </row>
    <row r="27" spans="1:7" ht="12.75">
      <c r="A27" s="26"/>
      <c r="B27" s="23"/>
      <c r="C27" s="21"/>
      <c r="E27" s="1" t="s">
        <v>230</v>
      </c>
      <c r="F27" s="23">
        <v>5910</v>
      </c>
      <c r="G27" s="21">
        <f t="shared" si="1"/>
        <v>15.390625</v>
      </c>
    </row>
    <row r="28" spans="1:7" ht="12.75">
      <c r="A28" s="19" t="s">
        <v>202</v>
      </c>
      <c r="B28" s="23"/>
      <c r="C28" s="21"/>
      <c r="E28" s="1" t="s">
        <v>231</v>
      </c>
      <c r="F28" s="23">
        <v>3940</v>
      </c>
      <c r="G28" s="21">
        <f t="shared" si="1"/>
        <v>10.260416666666666</v>
      </c>
    </row>
    <row r="29" spans="1:7" ht="12.75">
      <c r="A29" s="19" t="s">
        <v>244</v>
      </c>
      <c r="B29" s="24">
        <v>40535</v>
      </c>
      <c r="C29" s="25">
        <f>B29*100/B$29</f>
        <v>100</v>
      </c>
      <c r="E29" s="1" t="s">
        <v>232</v>
      </c>
      <c r="F29" s="23">
        <v>3515</v>
      </c>
      <c r="G29" s="21">
        <f t="shared" si="1"/>
        <v>9.153645833333334</v>
      </c>
    </row>
    <row r="30" spans="1:7" ht="12.75">
      <c r="A30" s="19" t="s">
        <v>203</v>
      </c>
      <c r="B30" s="23"/>
      <c r="C30" s="21"/>
      <c r="E30" s="1" t="s">
        <v>233</v>
      </c>
      <c r="F30" s="23">
        <v>1225</v>
      </c>
      <c r="G30" s="21">
        <f t="shared" si="1"/>
        <v>3.1901041666666665</v>
      </c>
    </row>
    <row r="31" spans="1:7" ht="12.75">
      <c r="A31" s="26" t="s">
        <v>204</v>
      </c>
      <c r="B31" s="23">
        <v>19005</v>
      </c>
      <c r="C31" s="21">
        <f>B31*100/B$29</f>
        <v>46.885407672381895</v>
      </c>
      <c r="E31" s="1" t="s">
        <v>234</v>
      </c>
      <c r="F31" s="23">
        <v>1475</v>
      </c>
      <c r="G31" s="21">
        <f t="shared" si="1"/>
        <v>3.8411458333333335</v>
      </c>
    </row>
    <row r="32" spans="1:7" ht="12.75">
      <c r="A32" s="26" t="s">
        <v>205</v>
      </c>
      <c r="B32" s="23">
        <v>4505</v>
      </c>
      <c r="C32" s="21">
        <f>B32*100/B$29</f>
        <v>11.113852226470952</v>
      </c>
      <c r="E32" s="1" t="s">
        <v>132</v>
      </c>
      <c r="F32" s="23">
        <v>40536</v>
      </c>
      <c r="G32" s="21" t="s">
        <v>195</v>
      </c>
    </row>
    <row r="33" spans="1:7" ht="12.75">
      <c r="A33" s="26" t="s">
        <v>206</v>
      </c>
      <c r="B33" s="23">
        <v>8865</v>
      </c>
      <c r="C33" s="21">
        <f>B33*100/B$29</f>
        <v>21.86998889848279</v>
      </c>
      <c r="F33" s="23"/>
      <c r="G33" s="21"/>
    </row>
    <row r="34" spans="1:7" ht="12.75">
      <c r="A34" s="26" t="s">
        <v>36</v>
      </c>
      <c r="B34" s="23">
        <v>30</v>
      </c>
      <c r="C34" s="21">
        <f>B34*100/B$29</f>
        <v>0.07401011471567781</v>
      </c>
      <c r="E34" s="1" t="s">
        <v>59</v>
      </c>
      <c r="F34" s="23">
        <v>30255</v>
      </c>
      <c r="G34" s="21">
        <f>F34*100/F$21</f>
        <v>78.7890625</v>
      </c>
    </row>
    <row r="35" spans="1:7" ht="12.75">
      <c r="A35" s="26" t="s">
        <v>207</v>
      </c>
      <c r="B35" s="23"/>
      <c r="C35" s="21"/>
      <c r="E35" s="1" t="s">
        <v>296</v>
      </c>
      <c r="F35" s="23">
        <v>63663</v>
      </c>
      <c r="G35" s="21" t="s">
        <v>195</v>
      </c>
    </row>
    <row r="36" spans="1:7" ht="12.75">
      <c r="A36" s="26" t="s">
        <v>208</v>
      </c>
      <c r="B36" s="23">
        <v>2655</v>
      </c>
      <c r="C36" s="21">
        <f>B36*100/B$29</f>
        <v>6.549895152337486</v>
      </c>
      <c r="E36" s="1" t="s">
        <v>130</v>
      </c>
      <c r="F36" s="23">
        <v>7270</v>
      </c>
      <c r="G36" s="21">
        <f>F36*100/F$21</f>
        <v>18.932291666666668</v>
      </c>
    </row>
    <row r="37" spans="1:7" ht="12.75">
      <c r="A37" s="26" t="s">
        <v>209</v>
      </c>
      <c r="B37" s="23"/>
      <c r="C37" s="21"/>
      <c r="E37" s="1" t="s">
        <v>297</v>
      </c>
      <c r="F37" s="23">
        <v>11306</v>
      </c>
      <c r="G37" s="21" t="s">
        <v>195</v>
      </c>
    </row>
    <row r="38" spans="1:7" ht="12.75">
      <c r="A38" s="26" t="s">
        <v>37</v>
      </c>
      <c r="B38" s="23">
        <v>5475</v>
      </c>
      <c r="C38" s="21">
        <f>B38*100/B$29</f>
        <v>13.5068459356112</v>
      </c>
      <c r="E38" s="1" t="s">
        <v>131</v>
      </c>
      <c r="F38" s="23">
        <v>1905</v>
      </c>
      <c r="G38" s="21">
        <f>F38*100/F$21</f>
        <v>4.9609375</v>
      </c>
    </row>
    <row r="39" spans="1:7" ht="12.75">
      <c r="A39" s="26"/>
      <c r="B39" s="23"/>
      <c r="C39" s="21"/>
      <c r="E39" s="1" t="s">
        <v>298</v>
      </c>
      <c r="F39" s="23">
        <v>7670</v>
      </c>
      <c r="G39" s="21" t="s">
        <v>195</v>
      </c>
    </row>
    <row r="40" spans="1:7" ht="12.75">
      <c r="A40" s="19" t="s">
        <v>210</v>
      </c>
      <c r="B40" s="23"/>
      <c r="C40" s="21"/>
      <c r="E40" s="1" t="s">
        <v>235</v>
      </c>
      <c r="F40" s="23">
        <v>740</v>
      </c>
      <c r="G40" s="21">
        <f>F40*100/F$21</f>
        <v>1.9270833333333333</v>
      </c>
    </row>
    <row r="41" spans="1:7" ht="12.75">
      <c r="A41" s="26" t="s">
        <v>211</v>
      </c>
      <c r="B41" s="23">
        <v>115</v>
      </c>
      <c r="C41" s="21">
        <f aca="true" t="shared" si="2" ref="C41:C47">B41*100/B$29</f>
        <v>0.2837054397434316</v>
      </c>
      <c r="E41" s="1" t="s">
        <v>299</v>
      </c>
      <c r="F41" s="23">
        <v>3802</v>
      </c>
      <c r="G41" s="21" t="s">
        <v>195</v>
      </c>
    </row>
    <row r="42" spans="1:7" ht="12.75">
      <c r="A42" s="26" t="s">
        <v>38</v>
      </c>
      <c r="B42" s="23">
        <v>1920</v>
      </c>
      <c r="C42" s="21">
        <f t="shared" si="2"/>
        <v>4.73664734180338</v>
      </c>
      <c r="E42" s="1" t="s">
        <v>236</v>
      </c>
      <c r="F42" s="23">
        <v>3570</v>
      </c>
      <c r="G42" s="21">
        <f>F42*100/F$21</f>
        <v>9.296875</v>
      </c>
    </row>
    <row r="43" spans="1:7" ht="12.75">
      <c r="A43" s="26" t="s">
        <v>39</v>
      </c>
      <c r="B43" s="23">
        <v>5420</v>
      </c>
      <c r="C43" s="21">
        <f t="shared" si="2"/>
        <v>13.371160725299124</v>
      </c>
      <c r="E43" s="1" t="s">
        <v>300</v>
      </c>
      <c r="F43" s="23">
        <v>20771</v>
      </c>
      <c r="G43" s="21" t="s">
        <v>195</v>
      </c>
    </row>
    <row r="44" spans="1:7" ht="12.75">
      <c r="A44" s="26" t="s">
        <v>40</v>
      </c>
      <c r="B44" s="23">
        <v>1840</v>
      </c>
      <c r="C44" s="21">
        <f t="shared" si="2"/>
        <v>4.539287035894906</v>
      </c>
      <c r="F44" s="23"/>
      <c r="G44" s="21"/>
    </row>
    <row r="45" spans="1:7" ht="14.25">
      <c r="A45" s="26" t="s">
        <v>41</v>
      </c>
      <c r="B45" s="23">
        <v>6055</v>
      </c>
      <c r="C45" s="21">
        <f t="shared" si="2"/>
        <v>14.937708153447637</v>
      </c>
      <c r="E45" s="22" t="s">
        <v>315</v>
      </c>
      <c r="F45" s="24">
        <v>24880</v>
      </c>
      <c r="G45" s="25">
        <f>F45*100/F$45</f>
        <v>100</v>
      </c>
    </row>
    <row r="46" spans="1:7" ht="12.75">
      <c r="A46" s="26" t="s">
        <v>212</v>
      </c>
      <c r="B46" s="23">
        <v>1720</v>
      </c>
      <c r="C46" s="21">
        <f t="shared" si="2"/>
        <v>4.2432465770321945</v>
      </c>
      <c r="E46" s="1" t="s">
        <v>225</v>
      </c>
      <c r="F46" s="23">
        <v>1885</v>
      </c>
      <c r="G46" s="21">
        <f aca="true" t="shared" si="3" ref="G46:G55">F46*100/F$45</f>
        <v>7.576366559485531</v>
      </c>
    </row>
    <row r="47" spans="1:7" ht="12.75">
      <c r="A47" s="26" t="s">
        <v>42</v>
      </c>
      <c r="B47" s="23">
        <v>1100</v>
      </c>
      <c r="C47" s="21">
        <f t="shared" si="2"/>
        <v>2.7137042062415198</v>
      </c>
      <c r="E47" s="1" t="s">
        <v>226</v>
      </c>
      <c r="F47" s="23">
        <v>1350</v>
      </c>
      <c r="G47" s="21">
        <f t="shared" si="3"/>
        <v>5.42604501607717</v>
      </c>
    </row>
    <row r="48" spans="1:7" ht="12.75">
      <c r="A48" s="26" t="s">
        <v>213</v>
      </c>
      <c r="B48" s="23"/>
      <c r="C48" s="21"/>
      <c r="E48" s="1" t="s">
        <v>227</v>
      </c>
      <c r="F48" s="23">
        <v>2650</v>
      </c>
      <c r="G48" s="21">
        <f t="shared" si="3"/>
        <v>10.65112540192926</v>
      </c>
    </row>
    <row r="49" spans="1:7" ht="12.75">
      <c r="A49" s="26" t="s">
        <v>43</v>
      </c>
      <c r="B49" s="23">
        <v>2700</v>
      </c>
      <c r="C49" s="21">
        <f>B49*100/B$29</f>
        <v>6.660910324411003</v>
      </c>
      <c r="E49" s="1" t="s">
        <v>228</v>
      </c>
      <c r="F49" s="23">
        <v>2465</v>
      </c>
      <c r="G49" s="21">
        <f t="shared" si="3"/>
        <v>9.907556270096464</v>
      </c>
    </row>
    <row r="50" spans="1:7" ht="12.75">
      <c r="A50" s="26" t="s">
        <v>214</v>
      </c>
      <c r="B50" s="23"/>
      <c r="C50" s="21"/>
      <c r="E50" s="1" t="s">
        <v>229</v>
      </c>
      <c r="F50" s="23">
        <v>3530</v>
      </c>
      <c r="G50" s="21">
        <f t="shared" si="3"/>
        <v>14.188102893890676</v>
      </c>
    </row>
    <row r="51" spans="1:7" ht="12.75">
      <c r="A51" s="26" t="s">
        <v>285</v>
      </c>
      <c r="B51" s="23">
        <v>4580</v>
      </c>
      <c r="C51" s="21">
        <f>B51*100/B$29</f>
        <v>11.298877513260145</v>
      </c>
      <c r="E51" s="1" t="s">
        <v>230</v>
      </c>
      <c r="F51" s="23">
        <v>4435</v>
      </c>
      <c r="G51" s="21">
        <f t="shared" si="3"/>
        <v>17.825562700964632</v>
      </c>
    </row>
    <row r="52" spans="1:7" ht="12.75">
      <c r="A52" s="26" t="s">
        <v>286</v>
      </c>
      <c r="B52" s="23">
        <v>8205</v>
      </c>
      <c r="C52" s="21">
        <f>B52*100/B$29</f>
        <v>20.24176637473788</v>
      </c>
      <c r="E52" s="1" t="s">
        <v>231</v>
      </c>
      <c r="F52" s="23">
        <v>3190</v>
      </c>
      <c r="G52" s="21">
        <f t="shared" si="3"/>
        <v>12.821543408360128</v>
      </c>
    </row>
    <row r="53" spans="1:7" ht="12.75">
      <c r="A53" s="26" t="s">
        <v>215</v>
      </c>
      <c r="B53" s="23"/>
      <c r="C53" s="21"/>
      <c r="E53" s="1" t="s">
        <v>232</v>
      </c>
      <c r="F53" s="23">
        <v>3050</v>
      </c>
      <c r="G53" s="21">
        <f t="shared" si="3"/>
        <v>12.258842443729904</v>
      </c>
    </row>
    <row r="54" spans="1:7" ht="12.75">
      <c r="A54" s="26" t="s">
        <v>44</v>
      </c>
      <c r="B54" s="23">
        <v>4065</v>
      </c>
      <c r="C54" s="21">
        <f>B54*100/B$29</f>
        <v>10.028370543974344</v>
      </c>
      <c r="E54" s="1" t="s">
        <v>233</v>
      </c>
      <c r="F54" s="23">
        <v>1005</v>
      </c>
      <c r="G54" s="21">
        <f t="shared" si="3"/>
        <v>4.039389067524116</v>
      </c>
    </row>
    <row r="55" spans="1:7" ht="12.75">
      <c r="A55" s="26" t="s">
        <v>216</v>
      </c>
      <c r="B55" s="23">
        <v>1890</v>
      </c>
      <c r="C55" s="21">
        <f>B55*100/B$29</f>
        <v>4.662637227087702</v>
      </c>
      <c r="E55" s="1" t="s">
        <v>234</v>
      </c>
      <c r="F55" s="23">
        <v>1320</v>
      </c>
      <c r="G55" s="21">
        <f t="shared" si="3"/>
        <v>5.305466237942122</v>
      </c>
    </row>
    <row r="56" spans="1:7" ht="12.75">
      <c r="A56" s="26" t="s">
        <v>45</v>
      </c>
      <c r="B56" s="23">
        <v>925</v>
      </c>
      <c r="C56" s="21">
        <f>B56*100/B$29</f>
        <v>2.2819785370667325</v>
      </c>
      <c r="E56" s="1" t="s">
        <v>237</v>
      </c>
      <c r="F56" s="23">
        <v>51826</v>
      </c>
      <c r="G56" s="21" t="s">
        <v>195</v>
      </c>
    </row>
    <row r="57" spans="1:7" ht="12.75">
      <c r="A57" s="26"/>
      <c r="B57" s="23"/>
      <c r="C57" s="21"/>
      <c r="F57" s="23"/>
      <c r="G57" s="21"/>
    </row>
    <row r="58" spans="1:7" ht="12.75">
      <c r="A58" s="19" t="s">
        <v>217</v>
      </c>
      <c r="B58" s="23"/>
      <c r="C58" s="21"/>
      <c r="E58" s="1" t="s">
        <v>301</v>
      </c>
      <c r="F58" s="23">
        <v>29120</v>
      </c>
      <c r="G58" s="21" t="s">
        <v>195</v>
      </c>
    </row>
    <row r="59" spans="1:7" ht="12.75">
      <c r="A59" s="26" t="s">
        <v>46</v>
      </c>
      <c r="B59" s="23">
        <v>31825</v>
      </c>
      <c r="C59" s="21">
        <f>B59*100/B$29</f>
        <v>78.51239669421487</v>
      </c>
      <c r="E59" s="30" t="s">
        <v>238</v>
      </c>
      <c r="F59" s="23"/>
      <c r="G59" s="21"/>
    </row>
    <row r="60" spans="1:7" ht="12.75">
      <c r="A60" s="26" t="s">
        <v>218</v>
      </c>
      <c r="B60" s="23">
        <v>4875</v>
      </c>
      <c r="C60" s="21">
        <f>B60*100/B$29</f>
        <v>12.026643641297644</v>
      </c>
      <c r="E60" s="1" t="s">
        <v>294</v>
      </c>
      <c r="F60" s="23">
        <v>42361</v>
      </c>
      <c r="G60" s="21" t="s">
        <v>195</v>
      </c>
    </row>
    <row r="61" spans="1:7" ht="13.5" thickBot="1">
      <c r="A61" s="26" t="s">
        <v>219</v>
      </c>
      <c r="B61" s="23"/>
      <c r="C61" s="21"/>
      <c r="D61" s="31"/>
      <c r="E61" s="32" t="s">
        <v>129</v>
      </c>
      <c r="F61" s="33">
        <v>31843</v>
      </c>
      <c r="G61" s="34" t="s">
        <v>195</v>
      </c>
    </row>
    <row r="62" spans="1:7" ht="13.5" thickTop="1">
      <c r="A62" s="26" t="s">
        <v>47</v>
      </c>
      <c r="B62" s="23">
        <v>3695</v>
      </c>
      <c r="C62" s="21">
        <f>B62*100/B$29</f>
        <v>9.11557912914765</v>
      </c>
      <c r="F62" s="24" t="s">
        <v>307</v>
      </c>
      <c r="G62" s="25" t="s">
        <v>137</v>
      </c>
    </row>
    <row r="63" spans="1:7" ht="12.75">
      <c r="A63" s="26" t="s">
        <v>48</v>
      </c>
      <c r="B63" s="23">
        <v>140</v>
      </c>
      <c r="C63" s="21">
        <f>B63*100/B$29</f>
        <v>0.34538053533982976</v>
      </c>
      <c r="D63" s="35"/>
      <c r="E63" s="36"/>
      <c r="F63" s="24" t="s">
        <v>308</v>
      </c>
      <c r="G63" s="25" t="s">
        <v>308</v>
      </c>
    </row>
    <row r="64" spans="1:7" ht="12.75">
      <c r="A64" s="26"/>
      <c r="B64" s="23"/>
      <c r="C64" s="21"/>
      <c r="D64" s="35"/>
      <c r="E64" s="36"/>
      <c r="F64" s="24" t="s">
        <v>309</v>
      </c>
      <c r="G64" s="25" t="s">
        <v>311</v>
      </c>
    </row>
    <row r="65" spans="1:7" ht="12.75">
      <c r="A65" s="19" t="s">
        <v>222</v>
      </c>
      <c r="B65" s="23"/>
      <c r="C65" s="21"/>
      <c r="D65" s="37"/>
      <c r="E65" s="38" t="s">
        <v>135</v>
      </c>
      <c r="F65" s="39" t="s">
        <v>310</v>
      </c>
      <c r="G65" s="40" t="s">
        <v>310</v>
      </c>
    </row>
    <row r="66" spans="1:7" ht="12.75">
      <c r="A66" s="19" t="s">
        <v>223</v>
      </c>
      <c r="B66" s="24"/>
      <c r="C66" s="25"/>
      <c r="E66" s="22" t="s">
        <v>312</v>
      </c>
      <c r="F66" s="23"/>
      <c r="G66" s="21"/>
    </row>
    <row r="67" spans="1:7" ht="14.25">
      <c r="A67" s="19" t="s">
        <v>245</v>
      </c>
      <c r="B67" s="24">
        <v>6375</v>
      </c>
      <c r="C67" s="25">
        <f>B67*100/B$67</f>
        <v>100</v>
      </c>
      <c r="E67" s="22" t="s">
        <v>316</v>
      </c>
      <c r="F67" s="24">
        <v>2725</v>
      </c>
      <c r="G67" s="25">
        <v>10.952572347266882</v>
      </c>
    </row>
    <row r="68" spans="1:7" ht="12.75">
      <c r="A68" s="26" t="s">
        <v>49</v>
      </c>
      <c r="B68" s="23">
        <v>660</v>
      </c>
      <c r="C68" s="28">
        <f>B68*100/B$67</f>
        <v>10.352941176470589</v>
      </c>
      <c r="E68" s="1" t="s">
        <v>288</v>
      </c>
      <c r="F68" s="23">
        <v>1555</v>
      </c>
      <c r="G68" s="21">
        <v>12.996239030505642</v>
      </c>
    </row>
    <row r="69" spans="1:7" ht="12.75">
      <c r="A69" s="19" t="s">
        <v>246</v>
      </c>
      <c r="B69" s="24">
        <v>58450</v>
      </c>
      <c r="C69" s="25">
        <f>B69*100/B$69</f>
        <v>100</v>
      </c>
      <c r="E69" s="1" t="s">
        <v>289</v>
      </c>
      <c r="F69" s="23">
        <v>760</v>
      </c>
      <c r="G69" s="21">
        <v>15.605749486652977</v>
      </c>
    </row>
    <row r="70" spans="1:7" ht="12.75">
      <c r="A70" s="26" t="s">
        <v>49</v>
      </c>
      <c r="B70" s="23">
        <v>10065</v>
      </c>
      <c r="C70" s="21">
        <f>B70*100/B$69</f>
        <v>17.21984602224123</v>
      </c>
      <c r="E70" s="22" t="s">
        <v>239</v>
      </c>
      <c r="F70" s="23"/>
      <c r="G70" s="21"/>
    </row>
    <row r="71" spans="1:7" ht="14.25">
      <c r="A71" s="26" t="s">
        <v>50</v>
      </c>
      <c r="B71" s="29" t="s">
        <v>195</v>
      </c>
      <c r="C71" s="21">
        <v>60</v>
      </c>
      <c r="E71" s="22" t="s">
        <v>317</v>
      </c>
      <c r="F71" s="24">
        <v>455</v>
      </c>
      <c r="G71" s="25">
        <v>18.840579710144926</v>
      </c>
    </row>
    <row r="72" spans="1:7" ht="12.75">
      <c r="A72" s="26" t="s">
        <v>51</v>
      </c>
      <c r="B72" s="23">
        <v>48385</v>
      </c>
      <c r="C72" s="21">
        <f>B72*100/B$69</f>
        <v>82.78015397775877</v>
      </c>
      <c r="E72" s="1" t="s">
        <v>290</v>
      </c>
      <c r="F72" s="23">
        <v>265</v>
      </c>
      <c r="G72" s="21">
        <v>22.26890756302521</v>
      </c>
    </row>
    <row r="73" spans="1:7" ht="12.75">
      <c r="A73" s="26" t="s">
        <v>52</v>
      </c>
      <c r="B73" s="29" t="s">
        <v>195</v>
      </c>
      <c r="C73" s="21">
        <v>66.1</v>
      </c>
      <c r="E73" s="1" t="s">
        <v>291</v>
      </c>
      <c r="F73" s="23">
        <v>90</v>
      </c>
      <c r="G73" s="21">
        <v>29.032258064516128</v>
      </c>
    </row>
    <row r="74" spans="1:7" ht="12.75">
      <c r="A74" s="19" t="s">
        <v>247</v>
      </c>
      <c r="B74" s="24">
        <v>12270</v>
      </c>
      <c r="C74" s="25">
        <f>B74*100/B$74</f>
        <v>100</v>
      </c>
      <c r="E74" s="22" t="s">
        <v>60</v>
      </c>
      <c r="F74" s="24">
        <v>12860</v>
      </c>
      <c r="G74" s="25">
        <v>16.734986010800963</v>
      </c>
    </row>
    <row r="75" spans="1:7" ht="12.75">
      <c r="A75" s="41" t="s">
        <v>53</v>
      </c>
      <c r="B75" s="27">
        <v>6135</v>
      </c>
      <c r="C75" s="28">
        <f>B75*100/B$74</f>
        <v>50</v>
      </c>
      <c r="E75" s="1" t="s">
        <v>61</v>
      </c>
      <c r="F75" s="23">
        <v>11745</v>
      </c>
      <c r="G75" s="21">
        <v>16.20894286502898</v>
      </c>
    </row>
    <row r="76" spans="1:7" ht="12.75">
      <c r="A76" s="19"/>
      <c r="B76" s="42"/>
      <c r="C76" s="25"/>
      <c r="E76" s="1" t="s">
        <v>240</v>
      </c>
      <c r="F76" s="23">
        <v>1445</v>
      </c>
      <c r="G76" s="21">
        <v>11.776691116544418</v>
      </c>
    </row>
    <row r="77" spans="1:7" ht="12.75">
      <c r="A77" s="26"/>
      <c r="B77" s="43"/>
      <c r="C77" s="21"/>
      <c r="E77" s="1" t="s">
        <v>292</v>
      </c>
      <c r="F77" s="23">
        <v>1045</v>
      </c>
      <c r="G77" s="21">
        <v>24.358974358974358</v>
      </c>
    </row>
    <row r="78" spans="1:7" ht="12.75">
      <c r="A78" s="26"/>
      <c r="B78" s="43"/>
      <c r="C78" s="21"/>
      <c r="E78" s="1" t="s">
        <v>293</v>
      </c>
      <c r="F78" s="23">
        <v>855</v>
      </c>
      <c r="G78" s="21">
        <v>23.424657534246574</v>
      </c>
    </row>
    <row r="79" spans="1:7" ht="13.5" thickBot="1">
      <c r="A79" s="44"/>
      <c r="B79" s="45"/>
      <c r="C79" s="34"/>
      <c r="D79" s="31"/>
      <c r="E79" s="46" t="s">
        <v>62</v>
      </c>
      <c r="F79" s="33">
        <v>6375</v>
      </c>
      <c r="G79" s="34">
        <v>33.927621075039916</v>
      </c>
    </row>
    <row r="80" ht="13.5" thickTop="1">
      <c r="A80" s="64" t="s">
        <v>362</v>
      </c>
    </row>
    <row r="81" ht="12.75">
      <c r="A81" s="47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8" t="s">
        <v>358</v>
      </c>
    </row>
    <row r="85" ht="14.25">
      <c r="A85" s="48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33" sqref="A33:A34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323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49"/>
    </row>
    <row r="10" spans="1:7" ht="14.25">
      <c r="A10" s="50" t="s">
        <v>63</v>
      </c>
      <c r="B10" s="24">
        <v>38650</v>
      </c>
      <c r="C10" s="25">
        <f>B10*100/B$10</f>
        <v>100</v>
      </c>
      <c r="E10" s="61" t="s">
        <v>319</v>
      </c>
      <c r="F10" s="24">
        <v>12825</v>
      </c>
      <c r="G10" s="25">
        <f>F10*100/F$10</f>
        <v>100</v>
      </c>
    </row>
    <row r="11" spans="1:7" ht="12.75">
      <c r="A11" s="50" t="s">
        <v>250</v>
      </c>
      <c r="B11" s="24"/>
      <c r="C11" s="25"/>
      <c r="E11" s="61" t="s">
        <v>270</v>
      </c>
      <c r="F11" s="24"/>
      <c r="G11" s="52" t="s">
        <v>318</v>
      </c>
    </row>
    <row r="12" spans="1:7" ht="12.75">
      <c r="A12" s="53" t="s">
        <v>64</v>
      </c>
      <c r="B12" s="23">
        <v>16805</v>
      </c>
      <c r="C12" s="21">
        <f>B12*100/B$10</f>
        <v>43.479948253557566</v>
      </c>
      <c r="E12" s="36" t="s">
        <v>271</v>
      </c>
      <c r="F12" s="23">
        <v>190</v>
      </c>
      <c r="G12" s="68">
        <f aca="true" t="shared" si="0" ref="G12:G19">F12*100/F$10</f>
        <v>1.4814814814814814</v>
      </c>
    </row>
    <row r="13" spans="1:7" ht="12.75">
      <c r="A13" s="53" t="s">
        <v>65</v>
      </c>
      <c r="B13" s="23">
        <v>21845</v>
      </c>
      <c r="C13" s="21">
        <f>B13*100/B$10</f>
        <v>56.520051746442434</v>
      </c>
      <c r="E13" s="69" t="s">
        <v>272</v>
      </c>
      <c r="F13" s="23">
        <v>1255</v>
      </c>
      <c r="G13" s="21">
        <f t="shared" si="0"/>
        <v>9.785575048732943</v>
      </c>
    </row>
    <row r="14" spans="1:7" ht="12.75">
      <c r="A14" s="53"/>
      <c r="B14" s="23"/>
      <c r="C14" s="21"/>
      <c r="E14" s="69" t="s">
        <v>232</v>
      </c>
      <c r="F14" s="23">
        <v>2155</v>
      </c>
      <c r="G14" s="21">
        <f t="shared" si="0"/>
        <v>16.803118908382068</v>
      </c>
    </row>
    <row r="15" spans="1:7" ht="12.75">
      <c r="A15" s="50" t="s">
        <v>278</v>
      </c>
      <c r="B15" s="24"/>
      <c r="C15" s="25" t="s">
        <v>318</v>
      </c>
      <c r="E15" s="69" t="s">
        <v>273</v>
      </c>
      <c r="F15" s="23">
        <v>2265</v>
      </c>
      <c r="G15" s="21">
        <f t="shared" si="0"/>
        <v>17.660818713450293</v>
      </c>
    </row>
    <row r="16" spans="1:7" ht="12.75">
      <c r="A16" s="70" t="s">
        <v>66</v>
      </c>
      <c r="B16" s="27">
        <v>13850</v>
      </c>
      <c r="C16" s="21">
        <f aca="true" t="shared" si="1" ref="C16:C23">B16*100/B$10</f>
        <v>35.83441138421733</v>
      </c>
      <c r="E16" s="69" t="s">
        <v>274</v>
      </c>
      <c r="F16" s="23">
        <v>3230</v>
      </c>
      <c r="G16" s="21">
        <f t="shared" si="0"/>
        <v>25.185185185185187</v>
      </c>
    </row>
    <row r="17" spans="1:7" ht="12.75">
      <c r="A17" s="70" t="s">
        <v>67</v>
      </c>
      <c r="B17" s="27">
        <v>2540</v>
      </c>
      <c r="C17" s="21">
        <f t="shared" si="1"/>
        <v>6.5717981888745145</v>
      </c>
      <c r="E17" s="69" t="s">
        <v>275</v>
      </c>
      <c r="F17" s="23">
        <v>2350</v>
      </c>
      <c r="G17" s="21">
        <f t="shared" si="0"/>
        <v>18.323586744639375</v>
      </c>
    </row>
    <row r="18" spans="1:7" ht="12.75">
      <c r="A18" s="53" t="s">
        <v>68</v>
      </c>
      <c r="B18" s="23">
        <v>2800</v>
      </c>
      <c r="C18" s="21">
        <f t="shared" si="1"/>
        <v>7.244501940491591</v>
      </c>
      <c r="E18" s="69" t="s">
        <v>276</v>
      </c>
      <c r="F18" s="23">
        <v>1150</v>
      </c>
      <c r="G18" s="21">
        <f t="shared" si="0"/>
        <v>8.966861598440547</v>
      </c>
    </row>
    <row r="19" spans="1:7" ht="12.75">
      <c r="A19" s="53" t="s">
        <v>69</v>
      </c>
      <c r="B19" s="23">
        <v>2865</v>
      </c>
      <c r="C19" s="21">
        <f t="shared" si="1"/>
        <v>7.4126778783958605</v>
      </c>
      <c r="E19" s="69" t="s">
        <v>277</v>
      </c>
      <c r="F19" s="23">
        <v>230</v>
      </c>
      <c r="G19" s="21">
        <f t="shared" si="0"/>
        <v>1.793372319688109</v>
      </c>
    </row>
    <row r="20" spans="1:7" ht="12.75">
      <c r="A20" s="53" t="s">
        <v>70</v>
      </c>
      <c r="B20" s="23">
        <v>3050</v>
      </c>
      <c r="C20" s="21">
        <f t="shared" si="1"/>
        <v>7.8913324708926265</v>
      </c>
      <c r="E20" s="36" t="s">
        <v>109</v>
      </c>
      <c r="F20" s="23">
        <v>216400</v>
      </c>
      <c r="G20" s="68" t="s">
        <v>195</v>
      </c>
    </row>
    <row r="21" spans="1:7" ht="12.75">
      <c r="A21" s="53" t="s">
        <v>71</v>
      </c>
      <c r="B21" s="23">
        <v>3485</v>
      </c>
      <c r="C21" s="21">
        <f t="shared" si="1"/>
        <v>9.016817593790426</v>
      </c>
      <c r="F21" s="43"/>
      <c r="G21" s="51" t="s">
        <v>318</v>
      </c>
    </row>
    <row r="22" spans="1:7" ht="12.75">
      <c r="A22" s="53" t="s">
        <v>72</v>
      </c>
      <c r="B22" s="23">
        <v>9775</v>
      </c>
      <c r="C22" s="21">
        <f t="shared" si="1"/>
        <v>25.291073738680467</v>
      </c>
      <c r="E22" s="61" t="s">
        <v>251</v>
      </c>
      <c r="F22" s="24"/>
      <c r="G22" s="52" t="s">
        <v>318</v>
      </c>
    </row>
    <row r="23" spans="1:7" ht="12.75">
      <c r="A23" s="53" t="s">
        <v>73</v>
      </c>
      <c r="B23" s="23">
        <v>275</v>
      </c>
      <c r="C23" s="21">
        <f t="shared" si="1"/>
        <v>0.7115135834411385</v>
      </c>
      <c r="E23" s="61" t="s">
        <v>252</v>
      </c>
      <c r="F23" s="24"/>
      <c r="G23" s="52" t="s">
        <v>318</v>
      </c>
    </row>
    <row r="24" spans="1:7" ht="12.75">
      <c r="A24" s="53" t="s">
        <v>74</v>
      </c>
      <c r="B24" s="23">
        <v>4</v>
      </c>
      <c r="C24" s="21" t="s">
        <v>360</v>
      </c>
      <c r="E24" s="36" t="s">
        <v>110</v>
      </c>
      <c r="F24" s="23">
        <v>9535</v>
      </c>
      <c r="G24" s="68">
        <f aca="true" t="shared" si="2" ref="G24:G31">F24*100/F$10</f>
        <v>74.34697855750487</v>
      </c>
    </row>
    <row r="25" spans="1:7" ht="12.75">
      <c r="A25" s="53"/>
      <c r="B25" s="23"/>
      <c r="C25" s="21" t="s">
        <v>318</v>
      </c>
      <c r="E25" s="69" t="s">
        <v>111</v>
      </c>
      <c r="F25" s="23">
        <v>20</v>
      </c>
      <c r="G25" s="21">
        <f t="shared" si="2"/>
        <v>0.15594541910331383</v>
      </c>
    </row>
    <row r="26" spans="1:7" ht="12.75">
      <c r="A26" s="50" t="s">
        <v>280</v>
      </c>
      <c r="B26" s="23"/>
      <c r="C26" s="21" t="s">
        <v>318</v>
      </c>
      <c r="E26" s="69" t="s">
        <v>112</v>
      </c>
      <c r="F26" s="23">
        <v>100</v>
      </c>
      <c r="G26" s="21">
        <f t="shared" si="2"/>
        <v>0.7797270955165692</v>
      </c>
    </row>
    <row r="27" spans="1:7" ht="12.75">
      <c r="A27" s="53" t="s">
        <v>75</v>
      </c>
      <c r="B27" s="23">
        <v>665</v>
      </c>
      <c r="C27" s="21">
        <f aca="true" t="shared" si="3" ref="C27:C34">B27*100/B$10</f>
        <v>1.720569210866753</v>
      </c>
      <c r="E27" s="69" t="s">
        <v>113</v>
      </c>
      <c r="F27" s="23">
        <v>345</v>
      </c>
      <c r="G27" s="21">
        <f t="shared" si="2"/>
        <v>2.690058479532164</v>
      </c>
    </row>
    <row r="28" spans="1:7" ht="12.75">
      <c r="A28" s="53" t="s">
        <v>76</v>
      </c>
      <c r="B28" s="23">
        <v>2455</v>
      </c>
      <c r="C28" s="21">
        <f t="shared" si="3"/>
        <v>6.351875808538163</v>
      </c>
      <c r="E28" s="69" t="s">
        <v>114</v>
      </c>
      <c r="F28" s="23">
        <v>1240</v>
      </c>
      <c r="G28" s="21">
        <f t="shared" si="2"/>
        <v>9.668615984405458</v>
      </c>
    </row>
    <row r="29" spans="1:7" ht="12.75">
      <c r="A29" s="53" t="s">
        <v>77</v>
      </c>
      <c r="B29" s="23">
        <v>2440</v>
      </c>
      <c r="C29" s="21">
        <f t="shared" si="3"/>
        <v>6.313065976714101</v>
      </c>
      <c r="E29" s="69" t="s">
        <v>253</v>
      </c>
      <c r="F29" s="23">
        <v>2545</v>
      </c>
      <c r="G29" s="21">
        <f t="shared" si="2"/>
        <v>19.844054580896685</v>
      </c>
    </row>
    <row r="30" spans="1:7" ht="12.75">
      <c r="A30" s="70" t="s">
        <v>78</v>
      </c>
      <c r="B30" s="23">
        <v>6255</v>
      </c>
      <c r="C30" s="21">
        <f t="shared" si="3"/>
        <v>16.183699870633895</v>
      </c>
      <c r="E30" s="69" t="s">
        <v>254</v>
      </c>
      <c r="F30" s="23">
        <v>2215</v>
      </c>
      <c r="G30" s="21">
        <f t="shared" si="2"/>
        <v>17.27095516569201</v>
      </c>
    </row>
    <row r="31" spans="1:7" ht="12.75">
      <c r="A31" s="70" t="s">
        <v>79</v>
      </c>
      <c r="B31" s="23">
        <v>7715</v>
      </c>
      <c r="C31" s="21">
        <f t="shared" si="3"/>
        <v>19.96119016817594</v>
      </c>
      <c r="E31" s="69" t="s">
        <v>255</v>
      </c>
      <c r="F31" s="23">
        <v>3075</v>
      </c>
      <c r="G31" s="21">
        <f t="shared" si="2"/>
        <v>23.976608187134502</v>
      </c>
    </row>
    <row r="32" spans="1:7" ht="12.75">
      <c r="A32" s="70" t="s">
        <v>80</v>
      </c>
      <c r="B32" s="23">
        <v>5855</v>
      </c>
      <c r="C32" s="21">
        <f t="shared" si="3"/>
        <v>15.148771021992237</v>
      </c>
      <c r="E32" s="69" t="s">
        <v>354</v>
      </c>
      <c r="F32" s="23">
        <v>1596</v>
      </c>
      <c r="G32" s="21" t="s">
        <v>195</v>
      </c>
    </row>
    <row r="33" spans="1:7" ht="12.75">
      <c r="A33" s="53" t="s">
        <v>81</v>
      </c>
      <c r="B33" s="23">
        <v>7565</v>
      </c>
      <c r="C33" s="21">
        <f t="shared" si="3"/>
        <v>19.573091849935317</v>
      </c>
      <c r="E33" s="69" t="s">
        <v>115</v>
      </c>
      <c r="F33" s="23">
        <v>3290</v>
      </c>
      <c r="G33" s="21">
        <f>F33*100/F$10</f>
        <v>25.653021442495128</v>
      </c>
    </row>
    <row r="34" spans="1:7" ht="12.75">
      <c r="A34" s="53" t="s">
        <v>82</v>
      </c>
      <c r="B34" s="23">
        <v>5705</v>
      </c>
      <c r="C34" s="21">
        <f t="shared" si="3"/>
        <v>14.760672703751617</v>
      </c>
      <c r="E34" s="71" t="s">
        <v>354</v>
      </c>
      <c r="F34" s="23">
        <v>462</v>
      </c>
      <c r="G34" s="21" t="s">
        <v>195</v>
      </c>
    </row>
    <row r="35" spans="1:7" ht="12.75">
      <c r="A35" s="53"/>
      <c r="B35" s="23"/>
      <c r="C35" s="21" t="s">
        <v>318</v>
      </c>
      <c r="E35" s="69"/>
      <c r="F35" s="23"/>
      <c r="G35" s="21" t="s">
        <v>318</v>
      </c>
    </row>
    <row r="36" spans="1:7" ht="12.75">
      <c r="A36" s="50" t="s">
        <v>268</v>
      </c>
      <c r="B36" s="23"/>
      <c r="C36" s="21" t="s">
        <v>318</v>
      </c>
      <c r="E36" s="72" t="s">
        <v>256</v>
      </c>
      <c r="F36" s="23"/>
      <c r="G36" s="21" t="s">
        <v>318</v>
      </c>
    </row>
    <row r="37" spans="1:7" ht="12.75">
      <c r="A37" s="53" t="s">
        <v>269</v>
      </c>
      <c r="B37" s="23">
        <v>11700</v>
      </c>
      <c r="C37" s="21">
        <f aca="true" t="shared" si="4" ref="C37:C42">B37*100/B$10</f>
        <v>30.271668822768433</v>
      </c>
      <c r="E37" s="72" t="s">
        <v>257</v>
      </c>
      <c r="F37" s="23"/>
      <c r="G37" s="21" t="s">
        <v>318</v>
      </c>
    </row>
    <row r="38" spans="1:7" ht="12.75">
      <c r="A38" s="53" t="s">
        <v>83</v>
      </c>
      <c r="B38" s="23">
        <v>12585</v>
      </c>
      <c r="C38" s="21">
        <f t="shared" si="4"/>
        <v>32.5614489003881</v>
      </c>
      <c r="E38" s="72" t="s">
        <v>258</v>
      </c>
      <c r="F38" s="23"/>
      <c r="G38" s="21" t="s">
        <v>318</v>
      </c>
    </row>
    <row r="39" spans="1:7" ht="12.75">
      <c r="A39" s="53" t="s">
        <v>84</v>
      </c>
      <c r="B39" s="23">
        <v>5485</v>
      </c>
      <c r="C39" s="21">
        <f t="shared" si="4"/>
        <v>14.191461836998707</v>
      </c>
      <c r="E39" s="69" t="s">
        <v>259</v>
      </c>
      <c r="F39" s="23">
        <v>3595</v>
      </c>
      <c r="G39" s="21">
        <f aca="true" t="shared" si="5" ref="G39:G45">F39*100/F$10</f>
        <v>28.031189083820664</v>
      </c>
    </row>
    <row r="40" spans="1:7" ht="12.75">
      <c r="A40" s="53" t="s">
        <v>85</v>
      </c>
      <c r="B40" s="23">
        <v>4630</v>
      </c>
      <c r="C40" s="21">
        <f t="shared" si="4"/>
        <v>11.979301423027167</v>
      </c>
      <c r="E40" s="69" t="s">
        <v>260</v>
      </c>
      <c r="F40" s="23">
        <v>1900</v>
      </c>
      <c r="G40" s="21">
        <f t="shared" si="5"/>
        <v>14.814814814814815</v>
      </c>
    </row>
    <row r="41" spans="1:7" ht="12.75">
      <c r="A41" s="70" t="s">
        <v>86</v>
      </c>
      <c r="B41" s="27">
        <v>2600</v>
      </c>
      <c r="C41" s="21">
        <f t="shared" si="4"/>
        <v>6.727037516170763</v>
      </c>
      <c r="E41" s="69" t="s">
        <v>261</v>
      </c>
      <c r="F41" s="23">
        <v>1550</v>
      </c>
      <c r="G41" s="21">
        <f t="shared" si="5"/>
        <v>12.085769980506823</v>
      </c>
    </row>
    <row r="42" spans="1:7" ht="12.75">
      <c r="A42" s="70" t="s">
        <v>87</v>
      </c>
      <c r="B42" s="27">
        <v>1655</v>
      </c>
      <c r="C42" s="21">
        <f t="shared" si="4"/>
        <v>4.282018111254851</v>
      </c>
      <c r="E42" s="69" t="s">
        <v>262</v>
      </c>
      <c r="F42" s="23">
        <v>1270</v>
      </c>
      <c r="G42" s="21">
        <f t="shared" si="5"/>
        <v>9.90253411306043</v>
      </c>
    </row>
    <row r="43" spans="1:7" ht="12.75">
      <c r="A43" s="53"/>
      <c r="B43" s="23"/>
      <c r="C43" s="21" t="s">
        <v>318</v>
      </c>
      <c r="E43" s="69" t="s">
        <v>263</v>
      </c>
      <c r="F43" s="23">
        <v>975</v>
      </c>
      <c r="G43" s="21">
        <f t="shared" si="5"/>
        <v>7.60233918128655</v>
      </c>
    </row>
    <row r="44" spans="1:7" ht="12.75">
      <c r="A44" s="50" t="s">
        <v>279</v>
      </c>
      <c r="B44" s="23"/>
      <c r="C44" s="21" t="s">
        <v>318</v>
      </c>
      <c r="E44" s="69" t="s">
        <v>264</v>
      </c>
      <c r="F44" s="23">
        <v>3350</v>
      </c>
      <c r="G44" s="21">
        <f t="shared" si="5"/>
        <v>26.120857699805068</v>
      </c>
    </row>
    <row r="45" spans="1:7" ht="12.75">
      <c r="A45" s="53" t="s">
        <v>88</v>
      </c>
      <c r="B45" s="23">
        <v>3185</v>
      </c>
      <c r="C45" s="21">
        <f aca="true" t="shared" si="6" ref="C45:C53">B45*100/B$10</f>
        <v>8.240620957309185</v>
      </c>
      <c r="E45" s="69" t="s">
        <v>116</v>
      </c>
      <c r="F45" s="23">
        <v>190</v>
      </c>
      <c r="G45" s="21">
        <f t="shared" si="5"/>
        <v>1.4814814814814814</v>
      </c>
    </row>
    <row r="46" spans="1:7" ht="12.75">
      <c r="A46" s="53" t="s">
        <v>89</v>
      </c>
      <c r="B46" s="23">
        <v>6265</v>
      </c>
      <c r="C46" s="21">
        <f t="shared" si="6"/>
        <v>16.209573091849936</v>
      </c>
      <c r="E46" s="72"/>
      <c r="F46" s="23"/>
      <c r="G46" s="21" t="s">
        <v>318</v>
      </c>
    </row>
    <row r="47" spans="1:7" ht="12.75">
      <c r="A47" s="53" t="s">
        <v>90</v>
      </c>
      <c r="B47" s="23">
        <v>7180</v>
      </c>
      <c r="C47" s="21">
        <f t="shared" si="6"/>
        <v>18.576972833117722</v>
      </c>
      <c r="E47" s="72" t="s">
        <v>320</v>
      </c>
      <c r="F47" s="24">
        <v>21815</v>
      </c>
      <c r="G47" s="25">
        <f>F47*100/F$47</f>
        <v>100</v>
      </c>
    </row>
    <row r="48" spans="1:7" ht="12.75">
      <c r="A48" s="53" t="s">
        <v>91</v>
      </c>
      <c r="B48" s="23">
        <v>5700</v>
      </c>
      <c r="C48" s="21">
        <f t="shared" si="6"/>
        <v>14.747736093143596</v>
      </c>
      <c r="E48" s="72" t="s">
        <v>265</v>
      </c>
      <c r="F48" s="24"/>
      <c r="G48" s="25" t="s">
        <v>318</v>
      </c>
    </row>
    <row r="49" spans="1:7" ht="12.75">
      <c r="A49" s="53" t="s">
        <v>92</v>
      </c>
      <c r="B49" s="23">
        <v>5150</v>
      </c>
      <c r="C49" s="21">
        <f t="shared" si="6"/>
        <v>13.32470892626132</v>
      </c>
      <c r="E49" s="69" t="s">
        <v>117</v>
      </c>
      <c r="F49" s="23">
        <v>515</v>
      </c>
      <c r="G49" s="21">
        <f aca="true" t="shared" si="7" ref="G49:G56">F49*100/F$47</f>
        <v>2.3607609443043778</v>
      </c>
    </row>
    <row r="50" spans="1:7" ht="12.75">
      <c r="A50" s="53" t="s">
        <v>93</v>
      </c>
      <c r="B50" s="23">
        <v>4050</v>
      </c>
      <c r="C50" s="21">
        <f t="shared" si="6"/>
        <v>10.478654592496765</v>
      </c>
      <c r="E50" s="69" t="s">
        <v>118</v>
      </c>
      <c r="F50" s="23">
        <v>360</v>
      </c>
      <c r="G50" s="21">
        <f t="shared" si="7"/>
        <v>1.650240660096264</v>
      </c>
    </row>
    <row r="51" spans="1:7" ht="12.75">
      <c r="A51" s="53" t="s">
        <v>94</v>
      </c>
      <c r="B51" s="23">
        <v>2890</v>
      </c>
      <c r="C51" s="21">
        <f t="shared" si="6"/>
        <v>7.477360931435964</v>
      </c>
      <c r="E51" s="69" t="s">
        <v>119</v>
      </c>
      <c r="F51" s="23">
        <v>2565</v>
      </c>
      <c r="G51" s="21">
        <f t="shared" si="7"/>
        <v>11.75796470318588</v>
      </c>
    </row>
    <row r="52" spans="1:7" ht="12.75">
      <c r="A52" s="53" t="s">
        <v>95</v>
      </c>
      <c r="B52" s="23">
        <v>2015</v>
      </c>
      <c r="C52" s="21">
        <f t="shared" si="6"/>
        <v>5.213454075032342</v>
      </c>
      <c r="E52" s="69" t="s">
        <v>120</v>
      </c>
      <c r="F52" s="23">
        <v>7010</v>
      </c>
      <c r="G52" s="21">
        <f t="shared" si="7"/>
        <v>32.13385285354114</v>
      </c>
    </row>
    <row r="53" spans="1:7" ht="12.75">
      <c r="A53" s="70" t="s">
        <v>96</v>
      </c>
      <c r="B53" s="23">
        <v>2220</v>
      </c>
      <c r="C53" s="21">
        <f t="shared" si="6"/>
        <v>5.74385510996119</v>
      </c>
      <c r="E53" s="69" t="s">
        <v>121</v>
      </c>
      <c r="F53" s="23">
        <v>5525</v>
      </c>
      <c r="G53" s="21">
        <f t="shared" si="7"/>
        <v>25.326610130644053</v>
      </c>
    </row>
    <row r="54" spans="1:7" ht="12.75">
      <c r="A54" s="70" t="s">
        <v>97</v>
      </c>
      <c r="B54" s="29">
        <v>4</v>
      </c>
      <c r="C54" s="21" t="s">
        <v>195</v>
      </c>
      <c r="E54" s="69" t="s">
        <v>122</v>
      </c>
      <c r="F54" s="23">
        <v>3595</v>
      </c>
      <c r="G54" s="21">
        <f t="shared" si="7"/>
        <v>16.479486591794636</v>
      </c>
    </row>
    <row r="55" spans="1:7" ht="12.75">
      <c r="A55" s="53"/>
      <c r="B55" s="23"/>
      <c r="C55" s="21" t="s">
        <v>318</v>
      </c>
      <c r="E55" s="69" t="s">
        <v>123</v>
      </c>
      <c r="F55" s="23">
        <v>1600</v>
      </c>
      <c r="G55" s="21">
        <f t="shared" si="7"/>
        <v>7.334402933761173</v>
      </c>
    </row>
    <row r="56" spans="1:7" ht="12.75">
      <c r="A56" s="50" t="s">
        <v>134</v>
      </c>
      <c r="B56" s="23"/>
      <c r="C56" s="21" t="s">
        <v>318</v>
      </c>
      <c r="E56" s="71" t="s">
        <v>124</v>
      </c>
      <c r="F56" s="27">
        <v>645</v>
      </c>
      <c r="G56" s="28">
        <f t="shared" si="7"/>
        <v>2.9566811826724733</v>
      </c>
    </row>
    <row r="57" spans="1:7" ht="12.75">
      <c r="A57" s="53" t="s">
        <v>98</v>
      </c>
      <c r="B57" s="23">
        <v>6795</v>
      </c>
      <c r="C57" s="21">
        <f>B57*100/B$10</f>
        <v>17.58085381630013</v>
      </c>
      <c r="E57" s="69" t="s">
        <v>125</v>
      </c>
      <c r="F57" s="23">
        <v>755</v>
      </c>
      <c r="G57" s="21" t="s">
        <v>195</v>
      </c>
    </row>
    <row r="58" spans="1:7" ht="12.75">
      <c r="A58" s="53" t="s">
        <v>99</v>
      </c>
      <c r="B58" s="23">
        <v>15575</v>
      </c>
      <c r="C58" s="21">
        <f>B58*100/B$10</f>
        <v>40.29754204398448</v>
      </c>
      <c r="E58" s="69"/>
      <c r="F58" s="23"/>
      <c r="G58" s="21" t="s">
        <v>318</v>
      </c>
    </row>
    <row r="59" spans="1:7" ht="12.75">
      <c r="A59" s="53" t="s">
        <v>100</v>
      </c>
      <c r="B59" s="23">
        <v>12215</v>
      </c>
      <c r="C59" s="21">
        <f>B59*100/B$10</f>
        <v>31.604139715394567</v>
      </c>
      <c r="E59" s="72" t="s">
        <v>266</v>
      </c>
      <c r="F59" s="23"/>
      <c r="G59" s="21" t="s">
        <v>318</v>
      </c>
    </row>
    <row r="60" spans="1:7" ht="12.75">
      <c r="A60" s="53" t="s">
        <v>101</v>
      </c>
      <c r="B60" s="23">
        <v>4070</v>
      </c>
      <c r="C60" s="21">
        <f>B60*100/B$10</f>
        <v>10.530401034928849</v>
      </c>
      <c r="E60" s="72" t="s">
        <v>267</v>
      </c>
      <c r="F60" s="23"/>
      <c r="G60" s="21" t="s">
        <v>318</v>
      </c>
    </row>
    <row r="61" spans="1:7" ht="12.75">
      <c r="A61" s="53"/>
      <c r="B61" s="23"/>
      <c r="C61" s="21" t="s">
        <v>318</v>
      </c>
      <c r="E61" s="69" t="s">
        <v>259</v>
      </c>
      <c r="F61" s="23">
        <v>2900</v>
      </c>
      <c r="G61" s="21">
        <f aca="true" t="shared" si="8" ref="G61:G67">F61*100/F$47</f>
        <v>13.293605317442127</v>
      </c>
    </row>
    <row r="62" spans="1:7" ht="12.75">
      <c r="A62" s="50" t="s">
        <v>281</v>
      </c>
      <c r="B62" s="23"/>
      <c r="C62" s="21" t="s">
        <v>318</v>
      </c>
      <c r="E62" s="69" t="s">
        <v>260</v>
      </c>
      <c r="F62" s="23">
        <v>2655</v>
      </c>
      <c r="G62" s="21">
        <f t="shared" si="8"/>
        <v>12.170524868209947</v>
      </c>
    </row>
    <row r="63" spans="1:7" ht="12.75">
      <c r="A63" s="70" t="s">
        <v>102</v>
      </c>
      <c r="B63" s="27">
        <v>22000</v>
      </c>
      <c r="C63" s="21">
        <f aca="true" t="shared" si="9" ref="C63:C71">B63*100/B$10</f>
        <v>56.92108667529107</v>
      </c>
      <c r="E63" s="69" t="s">
        <v>261</v>
      </c>
      <c r="F63" s="23">
        <v>2130</v>
      </c>
      <c r="G63" s="21">
        <f t="shared" si="8"/>
        <v>9.763923905569563</v>
      </c>
    </row>
    <row r="64" spans="1:7" ht="12.75">
      <c r="A64" s="70" t="s">
        <v>282</v>
      </c>
      <c r="B64" s="27">
        <v>705</v>
      </c>
      <c r="C64" s="21">
        <f t="shared" si="9"/>
        <v>1.8240620957309186</v>
      </c>
      <c r="E64" s="69" t="s">
        <v>262</v>
      </c>
      <c r="F64" s="23">
        <v>1975</v>
      </c>
      <c r="G64" s="21">
        <f t="shared" si="8"/>
        <v>9.053403621361449</v>
      </c>
    </row>
    <row r="65" spans="1:7" ht="12.75">
      <c r="A65" s="53" t="s">
        <v>103</v>
      </c>
      <c r="B65" s="23">
        <v>10870</v>
      </c>
      <c r="C65" s="21">
        <f t="shared" si="9"/>
        <v>28.124191461837</v>
      </c>
      <c r="E65" s="69" t="s">
        <v>263</v>
      </c>
      <c r="F65" s="23">
        <v>1515</v>
      </c>
      <c r="G65" s="21">
        <f t="shared" si="8"/>
        <v>6.944762777905111</v>
      </c>
    </row>
    <row r="66" spans="1:7" ht="12.75">
      <c r="A66" s="53" t="s">
        <v>283</v>
      </c>
      <c r="B66" s="23">
        <v>4585</v>
      </c>
      <c r="C66" s="21">
        <f t="shared" si="9"/>
        <v>11.86287192755498</v>
      </c>
      <c r="E66" s="69" t="s">
        <v>264</v>
      </c>
      <c r="F66" s="23">
        <v>8220</v>
      </c>
      <c r="G66" s="21">
        <f t="shared" si="8"/>
        <v>37.68049507219803</v>
      </c>
    </row>
    <row r="67" spans="1:7" ht="12.75">
      <c r="A67" s="53" t="s">
        <v>104</v>
      </c>
      <c r="B67" s="23">
        <v>15</v>
      </c>
      <c r="C67" s="21" t="s">
        <v>360</v>
      </c>
      <c r="E67" s="71" t="s">
        <v>126</v>
      </c>
      <c r="F67" s="23">
        <v>2420</v>
      </c>
      <c r="G67" s="21">
        <f t="shared" si="8"/>
        <v>11.093284437313775</v>
      </c>
    </row>
    <row r="68" spans="1:7" ht="12.75">
      <c r="A68" s="53" t="s">
        <v>105</v>
      </c>
      <c r="B68" s="23">
        <v>40</v>
      </c>
      <c r="C68" s="21">
        <f t="shared" si="9"/>
        <v>0.1034928848641656</v>
      </c>
      <c r="E68" s="69"/>
      <c r="F68" s="23"/>
      <c r="G68" s="21"/>
    </row>
    <row r="69" spans="1:7" ht="12.75">
      <c r="A69" s="53" t="s">
        <v>106</v>
      </c>
      <c r="B69" s="23">
        <v>4</v>
      </c>
      <c r="C69" s="21" t="s">
        <v>360</v>
      </c>
      <c r="E69" s="69"/>
      <c r="F69" s="23"/>
      <c r="G69" s="21"/>
    </row>
    <row r="70" spans="1:7" ht="12.75">
      <c r="A70" s="53" t="s">
        <v>107</v>
      </c>
      <c r="B70" s="23">
        <v>115</v>
      </c>
      <c r="C70" s="21">
        <f t="shared" si="9"/>
        <v>0.2975420439844761</v>
      </c>
      <c r="E70" s="69"/>
      <c r="F70" s="23"/>
      <c r="G70" s="21"/>
    </row>
    <row r="71" spans="1:7" ht="12.75">
      <c r="A71" s="53" t="s">
        <v>108</v>
      </c>
      <c r="B71" s="23">
        <v>320</v>
      </c>
      <c r="C71" s="21">
        <f t="shared" si="9"/>
        <v>0.8279430789133247</v>
      </c>
      <c r="E71" s="69"/>
      <c r="F71" s="23"/>
      <c r="G71" s="21"/>
    </row>
    <row r="72" spans="1:7" ht="12.75">
      <c r="A72" s="53"/>
      <c r="B72" s="23"/>
      <c r="C72" s="21" t="s">
        <v>318</v>
      </c>
      <c r="E72" s="72"/>
      <c r="F72" s="23"/>
      <c r="G72" s="21"/>
    </row>
    <row r="73" spans="1:7" ht="12.75">
      <c r="A73" s="50" t="s">
        <v>284</v>
      </c>
      <c r="B73" s="23"/>
      <c r="C73" s="21" t="s">
        <v>318</v>
      </c>
      <c r="E73" s="69"/>
      <c r="F73" s="23"/>
      <c r="G73" s="21"/>
    </row>
    <row r="74" spans="1:7" ht="12.75">
      <c r="A74" s="53" t="s">
        <v>321</v>
      </c>
      <c r="B74" s="23">
        <v>320</v>
      </c>
      <c r="C74" s="21">
        <f>B74*100/B$10</f>
        <v>0.8279430789133247</v>
      </c>
      <c r="E74" s="69"/>
      <c r="F74" s="23"/>
      <c r="G74" s="21"/>
    </row>
    <row r="75" spans="1:7" ht="12.75">
      <c r="A75" s="53" t="s">
        <v>322</v>
      </c>
      <c r="B75" s="23">
        <v>425</v>
      </c>
      <c r="C75" s="21">
        <f>B75*100/B$10</f>
        <v>1.0996119016817594</v>
      </c>
      <c r="E75" s="69"/>
      <c r="F75" s="23"/>
      <c r="G75" s="21"/>
    </row>
    <row r="76" spans="1:7" ht="13.5" thickBot="1">
      <c r="A76" s="62" t="s">
        <v>133</v>
      </c>
      <c r="B76" s="33">
        <v>460</v>
      </c>
      <c r="C76" s="34">
        <f>B76*100/B$10</f>
        <v>1.1901681759379044</v>
      </c>
      <c r="D76" s="31"/>
      <c r="E76" s="46"/>
      <c r="F76" s="33"/>
      <c r="G76" s="34"/>
    </row>
    <row r="77" ht="13.5" thickTop="1">
      <c r="A77" s="64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8" t="s">
        <v>358</v>
      </c>
    </row>
    <row r="82" ht="14.25">
      <c r="A82" s="48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2005-02-08T22:55:17Z</dcterms:modified>
  <cp:category/>
  <cp:version/>
  <cp:contentType/>
  <cp:contentStatus/>
</cp:coreProperties>
</file>