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Singapore" sheetId="1" r:id="rId1"/>
    <sheet name="FBP2-Singapore" sheetId="2" r:id="rId2"/>
    <sheet name="FBP3-Singapore" sheetId="3" r:id="rId3"/>
  </sheets>
  <definedNames>
    <definedName name="_xlnm.Print_Area" localSheetId="0">'FBP1-Singapore'!$A$2:$G$90</definedName>
    <definedName name="_xlnm.Print_Area" localSheetId="1">'FBP2-Singapore'!$A$2:$G$86</definedName>
    <definedName name="_xlnm.Print_Area" localSheetId="2">'FBP3-Singapore'!$A$2:$G$83</definedName>
  </definedNames>
  <calcPr fullCalcOnLoad="1"/>
</workbook>
</file>

<file path=xl/sharedStrings.xml><?xml version="1.0" encoding="utf-8"?>
<sst xmlns="http://schemas.openxmlformats.org/spreadsheetml/2006/main" count="481" uniqueCount="363">
  <si>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</si>
  <si>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</si>
  <si>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</si>
  <si>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</si>
  <si>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</si>
  <si>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</si>
  <si>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</si>
  <si>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</si>
  <si>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</si>
  <si>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</si>
  <si>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</si>
  <si>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</si>
  <si>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</si>
  <si>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</si>
  <si>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</si>
  <si>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</si>
  <si>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</si>
  <si>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</si>
  <si>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</si>
  <si>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</si>
  <si>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</si>
  <si>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</si>
  <si>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</si>
  <si>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</si>
  <si>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</si>
  <si>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</si>
  <si>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</si>
  <si>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</si>
  <si>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</si>
  <si>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</si>
  <si>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</si>
  <si>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</si>
  <si>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</si>
  <si>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</si>
  <si>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</si>
  <si>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</si>
  <si>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</si>
  <si>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</si>
  <si>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</si>
  <si>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</si>
  <si>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</si>
  <si>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</si>
  <si>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</si>
  <si>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</si>
  <si>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</si>
  <si>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</si>
  <si>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</si>
  <si>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</si>
  <si>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</si>
  <si>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</si>
  <si>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</si>
  <si>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</si>
  <si>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</si>
  <si>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</si>
  <si>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</si>
  <si>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</si>
  <si>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</si>
  <si>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</si>
  <si>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</si>
  <si>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</si>
  <si>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</si>
  <si>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</si>
  <si>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</si>
  <si>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</si>
  <si>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</si>
  <si>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</si>
  <si>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</si>
  <si>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</si>
  <si>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</si>
  <si>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</si>
  <si>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</si>
  <si>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</si>
  <si>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</si>
  <si>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</si>
  <si>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</si>
  <si>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</si>
  <si>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</si>
  <si>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</si>
  <si>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</si>
  <si>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</si>
  <si>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</si>
  <si>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</si>
  <si>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</si>
  <si>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</si>
  <si>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</si>
  <si>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</si>
  <si>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</si>
  <si>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</si>
  <si>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</si>
  <si>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</si>
  <si>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</si>
  <si>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</si>
  <si>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</si>
  <si>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</si>
  <si>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</si>
  <si>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</si>
  <si>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</si>
  <si>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</si>
  <si>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</si>
  <si>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</si>
  <si>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</si>
  <si>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</si>
  <si>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</si>
  <si>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</si>
  <si>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</si>
  <si>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</si>
  <si>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</si>
  <si>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</si>
  <si>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</si>
  <si>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</si>
  <si>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</si>
  <si>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</si>
  <si>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</si>
  <si>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</si>
  <si>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</si>
  <si>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</si>
  <si>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</si>
  <si>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</si>
  <si>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</si>
  <si>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</si>
  <si>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</si>
  <si>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</si>
  <si>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</si>
  <si>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</si>
  <si>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</si>
  <si>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</si>
  <si>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</si>
  <si>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</si>
  <si>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</si>
  <si>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</si>
  <si>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</si>
  <si>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</si>
  <si>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</si>
  <si>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</si>
  <si>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</si>
  <si>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</si>
  <si>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</si>
  <si>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</si>
  <si>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</si>
  <si>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</si>
  <si>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</si>
  <si>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</si>
  <si>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</si>
  <si>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</si>
  <si>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</si>
  <si>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</si>
  <si>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</si>
  <si>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</si>
  <si>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</si>
  <si>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</si>
  <si>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</si>
  <si>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</si>
  <si>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</si>
  <si>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</si>
  <si>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</si>
  <si>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</si>
  <si>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</si>
  <si>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</si>
  <si>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</si>
  <si>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</si>
  <si>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</si>
  <si>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</si>
  <si>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</si>
  <si>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</si>
  <si>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</si>
  <si>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</si>
  <si>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</si>
  <si>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</si>
  <si>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</si>
  <si>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</si>
  <si>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</si>
  <si>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</si>
  <si>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</si>
  <si>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</si>
  <si>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</si>
  <si>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</si>
  <si>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</si>
  <si>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</si>
  <si>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</si>
  <si>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</si>
  <si>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</si>
  <si>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</si>
  <si>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</si>
  <si>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</si>
  <si>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</si>
  <si>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</si>
  <si>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</si>
  <si>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</si>
  <si>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</si>
  <si>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</si>
  <si>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</si>
  <si>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</si>
  <si>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</si>
  <si>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</si>
  <si>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</si>
  <si>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</si>
  <si>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</si>
  <si>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</si>
  <si>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</si>
  <si>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</si>
  <si>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</si>
  <si>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</si>
  <si>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</si>
  <si>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</si>
  <si>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</si>
  <si>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</si>
  <si>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</si>
  <si>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</si>
  <si>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</si>
  <si>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</si>
  <si>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</si>
  <si>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</si>
  <si>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</si>
  <si>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</si>
  <si>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</si>
  <si>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</si>
  <si>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</si>
  <si>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</si>
  <si>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</si>
  <si>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</si>
  <si>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</si>
  <si>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</si>
  <si>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</si>
  <si>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</si>
  <si>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</si>
  <si>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</si>
  <si>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</si>
  <si>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</si>
  <si>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</si>
  <si>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</si>
  <si>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</si>
  <si>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</si>
  <si>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</si>
  <si>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</si>
  <si>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</si>
  <si>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</si>
  <si>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</si>
  <si>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</si>
  <si>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</si>
  <si>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</si>
  <si>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</si>
  <si>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</si>
  <si>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</si>
  <si>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</si>
  <si>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</si>
  <si>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</si>
  <si>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</si>
  <si>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</si>
  <si>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</si>
  <si>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</si>
  <si>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</si>
  <si>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</si>
  <si>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</si>
  <si>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</si>
  <si>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</si>
  <si>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</si>
  <si>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</si>
  <si>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</si>
  <si>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</si>
  <si>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</si>
  <si>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</si>
  <si>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</si>
  <si>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</si>
  <si>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</si>
  <si>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</si>
  <si>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</si>
  <si>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</si>
  <si>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</si>
  <si>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</si>
  <si>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</si>
  <si>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</si>
  <si>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</si>
  <si>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</si>
  <si>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</si>
  <si>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</si>
  <si>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</si>
  <si>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</si>
  <si>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</si>
  <si>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</si>
  <si>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</si>
  <si>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</si>
  <si>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</si>
  <si>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</si>
  <si>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</si>
  <si>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</si>
  <si>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</si>
  <si>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</si>
  <si>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</si>
  <si>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</si>
  <si>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</si>
  <si>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</si>
  <si>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</si>
  <si>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</si>
  <si>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</si>
  <si>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</si>
  <si>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</si>
  <si>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</si>
  <si>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</si>
  <si>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</si>
  <si>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</si>
  <si>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</si>
  <si>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</si>
  <si>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</si>
  <si>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</si>
  <si>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</si>
  <si>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</si>
  <si>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</si>
  <si>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</si>
  <si>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</si>
  <si>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</si>
  <si>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</si>
  <si>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</si>
  <si>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</si>
  <si>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</si>
  <si>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</si>
  <si>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</si>
  <si>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</si>
  <si>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</si>
  <si>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</si>
  <si>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</si>
  <si>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</si>
  <si>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</si>
  <si>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</si>
  <si>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</si>
  <si>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</si>
  <si>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</si>
  <si>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</si>
  <si>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</si>
  <si>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</si>
  <si>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</si>
  <si>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</si>
  <si>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</si>
  <si>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</si>
  <si>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</si>
  <si>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</si>
  <si>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</si>
  <si>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</si>
  <si>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</si>
  <si>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</si>
  <si>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</si>
  <si>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</si>
  <si>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</si>
  <si>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</si>
  <si>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</si>
  <si>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</si>
  <si>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</si>
  <si>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</si>
  <si>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</si>
  <si>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</si>
  <si>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</si>
  <si>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</si>
  <si>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</si>
  <si>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</si>
  <si>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</si>
  <si>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</si>
  <si>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</si>
  <si>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</si>
  <si>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</si>
  <si>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Singapore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</si>
  <si>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Singapore to a U.S. citizen parent are considered native and are not included in this table.</t>
    </r>
  </si>
  <si>
    <t>-</t>
  </si>
  <si>
    <t>File with 3 worksheets.  All worksheets are tables with row headers in column A and E and column headers in row 7.</t>
  </si>
  <si>
    <t>FOOTNOTES: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</si>
</sst>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58">
      <selection activeCell="A84" sqref="A84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361</v>
      </c>
    </row>
    <row r="2" ht="15.75">
      <c r="A2" s="2" t="s">
        <v>355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20760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20760</v>
      </c>
      <c r="G11" s="25">
        <f>F11*100/F$11</f>
        <v>100</v>
      </c>
    </row>
    <row r="12" spans="1:7" ht="12.75">
      <c r="A12" s="26" t="s">
        <v>142</v>
      </c>
      <c r="B12" s="19">
        <v>5275</v>
      </c>
      <c r="C12" s="27">
        <f aca="true" t="shared" si="0" ref="C12:C19">B12*100/B$10</f>
        <v>25.409441233140655</v>
      </c>
      <c r="E12" s="1" t="s">
        <v>348</v>
      </c>
      <c r="F12" s="19">
        <v>9485</v>
      </c>
      <c r="G12" s="27">
        <f>F12*100/F$11</f>
        <v>45.688824662813104</v>
      </c>
    </row>
    <row r="13" spans="1:7" ht="12.75">
      <c r="A13" s="26" t="s">
        <v>324</v>
      </c>
      <c r="B13" s="19">
        <v>560</v>
      </c>
      <c r="C13" s="27">
        <f t="shared" si="0"/>
        <v>2.697495183044316</v>
      </c>
      <c r="E13" s="1" t="s">
        <v>349</v>
      </c>
      <c r="F13" s="19">
        <v>11280</v>
      </c>
      <c r="G13" s="27">
        <f>F13*100/F$11</f>
        <v>54.335260115606935</v>
      </c>
    </row>
    <row r="14" spans="1:7" ht="12.75">
      <c r="A14" s="26" t="s">
        <v>143</v>
      </c>
      <c r="B14" s="19">
        <v>2090</v>
      </c>
      <c r="C14" s="27">
        <f t="shared" si="0"/>
        <v>10.067437379576107</v>
      </c>
      <c r="F14" s="19"/>
      <c r="G14" s="27"/>
    </row>
    <row r="15" spans="1:7" ht="12.75">
      <c r="A15" s="26" t="s">
        <v>303</v>
      </c>
      <c r="B15" s="19">
        <v>2630</v>
      </c>
      <c r="C15" s="27">
        <f t="shared" si="0"/>
        <v>12.66859344894027</v>
      </c>
      <c r="E15" s="1" t="s">
        <v>350</v>
      </c>
      <c r="F15" s="19">
        <v>585</v>
      </c>
      <c r="G15" s="27">
        <f aca="true" t="shared" si="1" ref="G15:G27">F15*100/F$11</f>
        <v>2.8179190751445087</v>
      </c>
    </row>
    <row r="16" spans="1:7" ht="12.75">
      <c r="A16" s="26" t="s">
        <v>144</v>
      </c>
      <c r="B16" s="19">
        <v>15485</v>
      </c>
      <c r="C16" s="27">
        <f t="shared" si="0"/>
        <v>74.59055876685935</v>
      </c>
      <c r="E16" s="1" t="s">
        <v>351</v>
      </c>
      <c r="F16" s="19">
        <v>750</v>
      </c>
      <c r="G16" s="27">
        <f t="shared" si="1"/>
        <v>3.61271676300578</v>
      </c>
    </row>
    <row r="17" spans="1:7" ht="12.75">
      <c r="A17" s="26" t="s">
        <v>325</v>
      </c>
      <c r="B17" s="19">
        <v>11190</v>
      </c>
      <c r="C17" s="27">
        <f t="shared" si="0"/>
        <v>53.90173410404624</v>
      </c>
      <c r="E17" s="1" t="s">
        <v>352</v>
      </c>
      <c r="F17" s="19">
        <v>500</v>
      </c>
      <c r="G17" s="27">
        <f t="shared" si="1"/>
        <v>2.4084778420038537</v>
      </c>
    </row>
    <row r="18" spans="1:7" ht="12.75">
      <c r="A18" s="26" t="s">
        <v>143</v>
      </c>
      <c r="B18" s="19">
        <v>3485</v>
      </c>
      <c r="C18" s="27">
        <f t="shared" si="0"/>
        <v>16.78709055876686</v>
      </c>
      <c r="E18" s="1" t="s">
        <v>353</v>
      </c>
      <c r="F18" s="19">
        <v>885</v>
      </c>
      <c r="G18" s="27">
        <f t="shared" si="1"/>
        <v>4.263005780346821</v>
      </c>
    </row>
    <row r="19" spans="1:7" ht="12.75">
      <c r="A19" s="26" t="s">
        <v>304</v>
      </c>
      <c r="B19" s="19">
        <v>810</v>
      </c>
      <c r="C19" s="27">
        <f t="shared" si="0"/>
        <v>3.901734104046243</v>
      </c>
      <c r="E19" s="1" t="s">
        <v>0</v>
      </c>
      <c r="F19" s="19">
        <v>2510</v>
      </c>
      <c r="G19" s="27">
        <f t="shared" si="1"/>
        <v>12.090558766859345</v>
      </c>
    </row>
    <row r="20" spans="1:7" ht="12.75">
      <c r="A20" s="26"/>
      <c r="B20" s="19"/>
      <c r="C20" s="27"/>
      <c r="E20" s="1" t="s">
        <v>1</v>
      </c>
      <c r="F20" s="19">
        <v>6085</v>
      </c>
      <c r="G20" s="27">
        <f t="shared" si="1"/>
        <v>29.3111753371869</v>
      </c>
    </row>
    <row r="21" spans="1:7" ht="12.75">
      <c r="A21" s="28" t="s">
        <v>145</v>
      </c>
      <c r="B21" s="19"/>
      <c r="C21" s="27"/>
      <c r="E21" s="1" t="s">
        <v>2</v>
      </c>
      <c r="F21" s="19">
        <v>5305</v>
      </c>
      <c r="G21" s="27">
        <f t="shared" si="1"/>
        <v>25.553949903660886</v>
      </c>
    </row>
    <row r="22" spans="1:7" ht="12.75">
      <c r="A22" s="29" t="s">
        <v>326</v>
      </c>
      <c r="B22" s="19">
        <v>19805</v>
      </c>
      <c r="C22" s="27">
        <f aca="true" t="shared" si="2" ref="C22:C29">B22*100/B$10</f>
        <v>95.39980732177264</v>
      </c>
      <c r="E22" s="1" t="s">
        <v>3</v>
      </c>
      <c r="F22" s="19">
        <v>2620</v>
      </c>
      <c r="G22" s="27">
        <f t="shared" si="1"/>
        <v>12.620423892100193</v>
      </c>
    </row>
    <row r="23" spans="1:7" ht="12.75">
      <c r="A23" s="29" t="s">
        <v>328</v>
      </c>
      <c r="B23" s="19">
        <v>1465</v>
      </c>
      <c r="C23" s="27">
        <f t="shared" si="2"/>
        <v>7.056840077071291</v>
      </c>
      <c r="E23" s="1" t="s">
        <v>4</v>
      </c>
      <c r="F23" s="19">
        <v>390</v>
      </c>
      <c r="G23" s="27">
        <f t="shared" si="1"/>
        <v>1.8786127167630058</v>
      </c>
    </row>
    <row r="24" spans="1:7" ht="12.75">
      <c r="A24" s="29" t="s">
        <v>146</v>
      </c>
      <c r="B24" s="19">
        <v>45</v>
      </c>
      <c r="C24" s="27">
        <f t="shared" si="2"/>
        <v>0.21676300578034682</v>
      </c>
      <c r="E24" s="1" t="s">
        <v>5</v>
      </c>
      <c r="F24" s="19">
        <v>435</v>
      </c>
      <c r="G24" s="27">
        <f t="shared" si="1"/>
        <v>2.0953757225433525</v>
      </c>
    </row>
    <row r="25" spans="1:7" ht="12.75">
      <c r="A25" s="29" t="s">
        <v>147</v>
      </c>
      <c r="B25" s="19" t="s">
        <v>360</v>
      </c>
      <c r="C25" s="27" t="s">
        <v>360</v>
      </c>
      <c r="E25" s="1" t="s">
        <v>6</v>
      </c>
      <c r="F25" s="19">
        <v>495</v>
      </c>
      <c r="G25" s="27">
        <f t="shared" si="1"/>
        <v>2.384393063583815</v>
      </c>
    </row>
    <row r="26" spans="1:7" ht="12.75">
      <c r="A26" s="29" t="s">
        <v>329</v>
      </c>
      <c r="B26" s="19">
        <v>17895</v>
      </c>
      <c r="C26" s="27">
        <f t="shared" si="2"/>
        <v>86.19942196531792</v>
      </c>
      <c r="E26" s="1" t="s">
        <v>7</v>
      </c>
      <c r="F26" s="19">
        <v>195</v>
      </c>
      <c r="G26" s="27">
        <f t="shared" si="1"/>
        <v>0.9393063583815029</v>
      </c>
    </row>
    <row r="27" spans="1:7" ht="12.75">
      <c r="A27" s="29" t="s">
        <v>148</v>
      </c>
      <c r="B27" s="19">
        <v>15</v>
      </c>
      <c r="C27" s="27">
        <f t="shared" si="2"/>
        <v>0.07225433526011561</v>
      </c>
      <c r="E27" s="1" t="s">
        <v>139</v>
      </c>
      <c r="F27" s="19">
        <v>15</v>
      </c>
      <c r="G27" s="27">
        <f t="shared" si="1"/>
        <v>0.07225433526011561</v>
      </c>
    </row>
    <row r="28" spans="1:7" ht="12.75">
      <c r="A28" s="29" t="s">
        <v>330</v>
      </c>
      <c r="B28" s="19">
        <v>380</v>
      </c>
      <c r="C28" s="27">
        <f t="shared" si="2"/>
        <v>1.8304431599229287</v>
      </c>
      <c r="F28" s="19"/>
      <c r="G28" s="27"/>
    </row>
    <row r="29" spans="1:7" ht="12.75">
      <c r="A29" s="29" t="s">
        <v>331</v>
      </c>
      <c r="B29" s="19">
        <v>955</v>
      </c>
      <c r="C29" s="27">
        <f t="shared" si="2"/>
        <v>4.60019267822736</v>
      </c>
      <c r="E29" s="1" t="s">
        <v>140</v>
      </c>
      <c r="F29" s="30">
        <v>33.7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1" t="s">
        <v>8</v>
      </c>
      <c r="F31" s="19">
        <v>18605</v>
      </c>
      <c r="G31" s="27">
        <f aca="true" t="shared" si="3" ref="G31:G38">F31*100/F$11</f>
        <v>89.61946050096338</v>
      </c>
    </row>
    <row r="32" spans="1:7" ht="12.75">
      <c r="A32" s="29" t="s">
        <v>149</v>
      </c>
      <c r="B32" s="19">
        <v>70</v>
      </c>
      <c r="C32" s="27">
        <f>B32*100/B$10</f>
        <v>0.3371868978805395</v>
      </c>
      <c r="E32" s="1" t="s">
        <v>9</v>
      </c>
      <c r="F32" s="19">
        <v>8295</v>
      </c>
      <c r="G32" s="27">
        <f t="shared" si="3"/>
        <v>39.956647398843934</v>
      </c>
    </row>
    <row r="33" spans="1:7" ht="12.75">
      <c r="A33" s="29" t="s">
        <v>151</v>
      </c>
      <c r="B33" s="19">
        <v>20690</v>
      </c>
      <c r="C33" s="27">
        <f>B33*100/B$10</f>
        <v>99.66281310211946</v>
      </c>
      <c r="E33" s="1" t="s">
        <v>10</v>
      </c>
      <c r="F33" s="19">
        <v>10310</v>
      </c>
      <c r="G33" s="27">
        <f t="shared" si="3"/>
        <v>49.66281310211946</v>
      </c>
    </row>
    <row r="34" spans="1:7" ht="12.75">
      <c r="A34" s="29" t="s">
        <v>332</v>
      </c>
      <c r="B34" s="19">
        <v>1460</v>
      </c>
      <c r="C34" s="27">
        <f>B34*100/B$10</f>
        <v>7.032755298651252</v>
      </c>
      <c r="E34" s="1" t="s">
        <v>11</v>
      </c>
      <c r="F34" s="19">
        <v>17690</v>
      </c>
      <c r="G34" s="27">
        <f t="shared" si="3"/>
        <v>85.21194605009634</v>
      </c>
    </row>
    <row r="35" spans="1:7" ht="12.75">
      <c r="A35" s="26"/>
      <c r="B35" s="19"/>
      <c r="C35" s="27"/>
      <c r="E35" s="1" t="s">
        <v>13</v>
      </c>
      <c r="F35" s="19">
        <v>915</v>
      </c>
      <c r="G35" s="27">
        <f t="shared" si="3"/>
        <v>4.407514450867052</v>
      </c>
    </row>
    <row r="36" spans="1:7" ht="12.75">
      <c r="A36" s="31" t="s">
        <v>152</v>
      </c>
      <c r="B36" s="19"/>
      <c r="C36" s="27"/>
      <c r="E36" s="1" t="s">
        <v>14</v>
      </c>
      <c r="F36" s="19">
        <v>705</v>
      </c>
      <c r="G36" s="27">
        <f t="shared" si="3"/>
        <v>3.3959537572254335</v>
      </c>
    </row>
    <row r="37" spans="1:7" ht="12.75">
      <c r="A37" s="31" t="s">
        <v>175</v>
      </c>
      <c r="B37" s="24">
        <v>20180</v>
      </c>
      <c r="C37" s="20">
        <f aca="true" t="shared" si="4" ref="C37:C46">B37*100/B$37</f>
        <v>100</v>
      </c>
      <c r="E37" s="1" t="s">
        <v>12</v>
      </c>
      <c r="F37" s="19">
        <v>315</v>
      </c>
      <c r="G37" s="27">
        <f t="shared" si="3"/>
        <v>1.5173410404624277</v>
      </c>
    </row>
    <row r="38" spans="1:7" ht="12.75">
      <c r="A38" s="32" t="s">
        <v>333</v>
      </c>
      <c r="B38" s="19">
        <v>5880</v>
      </c>
      <c r="C38" s="27">
        <f t="shared" si="4"/>
        <v>29.137760158572846</v>
      </c>
      <c r="E38" s="1" t="s">
        <v>10</v>
      </c>
      <c r="F38" s="19">
        <v>385</v>
      </c>
      <c r="G38" s="27">
        <f t="shared" si="3"/>
        <v>1.8545279383429671</v>
      </c>
    </row>
    <row r="39" spans="1:7" ht="12.75">
      <c r="A39" s="32" t="s">
        <v>153</v>
      </c>
      <c r="B39" s="19">
        <v>14300</v>
      </c>
      <c r="C39" s="27">
        <f t="shared" si="4"/>
        <v>70.86223984142715</v>
      </c>
      <c r="F39" s="19"/>
      <c r="G39" s="27"/>
    </row>
    <row r="40" spans="1:7" ht="12.75">
      <c r="A40" s="32" t="s">
        <v>176</v>
      </c>
      <c r="B40" s="19">
        <v>3875</v>
      </c>
      <c r="C40" s="27">
        <f t="shared" si="4"/>
        <v>19.202180376610507</v>
      </c>
      <c r="E40" s="21" t="s">
        <v>171</v>
      </c>
      <c r="F40" s="19"/>
      <c r="G40" s="27"/>
    </row>
    <row r="41" spans="1:7" ht="12.75">
      <c r="A41" s="32" t="s">
        <v>154</v>
      </c>
      <c r="B41" s="19">
        <v>130</v>
      </c>
      <c r="C41" s="27">
        <f t="shared" si="4"/>
        <v>0.6442021803766105</v>
      </c>
      <c r="E41" s="21" t="s">
        <v>191</v>
      </c>
      <c r="F41" s="24">
        <v>18930</v>
      </c>
      <c r="G41" s="20">
        <f>F41*100/F$41</f>
        <v>100</v>
      </c>
    </row>
    <row r="42" spans="1:7" ht="12.75">
      <c r="A42" s="32" t="s">
        <v>176</v>
      </c>
      <c r="B42" s="33">
        <v>50</v>
      </c>
      <c r="C42" s="27">
        <f t="shared" si="4"/>
        <v>0.24777006937561943</v>
      </c>
      <c r="E42" s="1" t="s">
        <v>15</v>
      </c>
      <c r="F42" s="19">
        <v>6625</v>
      </c>
      <c r="G42" s="27">
        <f aca="true" t="shared" si="5" ref="G42:G48">F42*100/F$41</f>
        <v>34.99735868991019</v>
      </c>
    </row>
    <row r="43" spans="1:7" ht="12.75">
      <c r="A43" s="32" t="s">
        <v>155</v>
      </c>
      <c r="B43" s="19">
        <v>730</v>
      </c>
      <c r="C43" s="27">
        <f t="shared" si="4"/>
        <v>3.617443012884044</v>
      </c>
      <c r="E43" s="1" t="s">
        <v>127</v>
      </c>
      <c r="F43" s="19">
        <v>11015</v>
      </c>
      <c r="G43" s="27">
        <f t="shared" si="5"/>
        <v>58.18806127839408</v>
      </c>
    </row>
    <row r="44" spans="1:7" ht="12.75">
      <c r="A44" s="32" t="s">
        <v>176</v>
      </c>
      <c r="B44" s="19">
        <v>130</v>
      </c>
      <c r="C44" s="27">
        <f t="shared" si="4"/>
        <v>0.6442021803766105</v>
      </c>
      <c r="E44" s="1" t="s">
        <v>16</v>
      </c>
      <c r="F44" s="19">
        <v>90</v>
      </c>
      <c r="G44" s="27">
        <f t="shared" si="5"/>
        <v>0.4754358161648177</v>
      </c>
    </row>
    <row r="45" spans="1:7" ht="12.75">
      <c r="A45" s="32" t="s">
        <v>156</v>
      </c>
      <c r="B45" s="19">
        <v>13405</v>
      </c>
      <c r="C45" s="27">
        <f t="shared" si="4"/>
        <v>66.42715559960357</v>
      </c>
      <c r="E45" s="1" t="s">
        <v>17</v>
      </c>
      <c r="F45" s="19">
        <v>315</v>
      </c>
      <c r="G45" s="27">
        <f t="shared" si="5"/>
        <v>1.6640253565768621</v>
      </c>
    </row>
    <row r="46" spans="1:7" ht="12.75">
      <c r="A46" s="32" t="s">
        <v>176</v>
      </c>
      <c r="B46" s="19">
        <v>3695</v>
      </c>
      <c r="C46" s="27">
        <f t="shared" si="4"/>
        <v>18.310208126858274</v>
      </c>
      <c r="E46" s="1" t="s">
        <v>18</v>
      </c>
      <c r="F46" s="19">
        <v>265</v>
      </c>
      <c r="G46" s="27">
        <f t="shared" si="5"/>
        <v>1.3998943475964079</v>
      </c>
    </row>
    <row r="47" spans="1:7" ht="12.75">
      <c r="A47" s="26"/>
      <c r="B47" s="19"/>
      <c r="C47" s="27"/>
      <c r="E47" s="1" t="s">
        <v>19</v>
      </c>
      <c r="F47" s="19">
        <v>885</v>
      </c>
      <c r="G47" s="27">
        <f t="shared" si="5"/>
        <v>4.675118858954042</v>
      </c>
    </row>
    <row r="48" spans="1:7" ht="12.75">
      <c r="A48" s="34" t="s">
        <v>157</v>
      </c>
      <c r="B48" s="19"/>
      <c r="C48" s="27"/>
      <c r="E48" s="1" t="s">
        <v>18</v>
      </c>
      <c r="F48" s="19">
        <v>595</v>
      </c>
      <c r="G48" s="27">
        <f t="shared" si="5"/>
        <v>3.143159006867406</v>
      </c>
    </row>
    <row r="49" spans="1:7" ht="12.75">
      <c r="A49" s="34" t="s">
        <v>335</v>
      </c>
      <c r="B49" s="24">
        <v>20760</v>
      </c>
      <c r="C49" s="20">
        <f aca="true" t="shared" si="6" ref="C49:C60">B49*100/B$10</f>
        <v>100</v>
      </c>
      <c r="F49" s="19"/>
      <c r="G49" s="27"/>
    </row>
    <row r="50" spans="1:7" ht="12.75">
      <c r="A50" s="29" t="s">
        <v>334</v>
      </c>
      <c r="B50" s="19">
        <v>19770</v>
      </c>
      <c r="C50" s="27">
        <f t="shared" si="6"/>
        <v>95.23121387283237</v>
      </c>
      <c r="E50" s="21" t="s">
        <v>172</v>
      </c>
      <c r="F50" s="19"/>
      <c r="G50" s="27"/>
    </row>
    <row r="51" spans="1:7" ht="12.75">
      <c r="A51" s="29" t="s">
        <v>336</v>
      </c>
      <c r="B51" s="19">
        <v>8200</v>
      </c>
      <c r="C51" s="27">
        <f t="shared" si="6"/>
        <v>39.4990366088632</v>
      </c>
      <c r="E51" s="21" t="s">
        <v>173</v>
      </c>
      <c r="F51" s="19"/>
      <c r="G51" s="27"/>
    </row>
    <row r="52" spans="1:7" ht="12.75">
      <c r="A52" s="29" t="s">
        <v>337</v>
      </c>
      <c r="B52" s="19">
        <v>6170</v>
      </c>
      <c r="C52" s="27">
        <f t="shared" si="6"/>
        <v>29.720616570327554</v>
      </c>
      <c r="E52" s="21" t="s">
        <v>192</v>
      </c>
      <c r="F52" s="24">
        <v>220</v>
      </c>
      <c r="G52" s="20">
        <f>F52*100/F52</f>
        <v>100</v>
      </c>
    </row>
    <row r="53" spans="1:7" ht="12.75">
      <c r="A53" s="29" t="s">
        <v>338</v>
      </c>
      <c r="B53" s="19">
        <v>2630</v>
      </c>
      <c r="C53" s="27">
        <f t="shared" si="6"/>
        <v>12.66859344894027</v>
      </c>
      <c r="E53" s="1" t="s">
        <v>174</v>
      </c>
      <c r="F53" s="19">
        <v>25</v>
      </c>
      <c r="G53" s="27">
        <f>F53*100/F52</f>
        <v>11.363636363636363</v>
      </c>
    </row>
    <row r="54" spans="1:7" ht="12.75">
      <c r="A54" s="29" t="s">
        <v>158</v>
      </c>
      <c r="B54" s="19">
        <v>2010</v>
      </c>
      <c r="C54" s="27">
        <f t="shared" si="6"/>
        <v>9.68208092485549</v>
      </c>
      <c r="F54" s="19"/>
      <c r="G54" s="27"/>
    </row>
    <row r="55" spans="1:7" ht="12.75">
      <c r="A55" s="29" t="s">
        <v>339</v>
      </c>
      <c r="B55" s="19">
        <v>790</v>
      </c>
      <c r="C55" s="27">
        <f t="shared" si="6"/>
        <v>3.8053949903660884</v>
      </c>
      <c r="E55" s="21" t="s">
        <v>177</v>
      </c>
      <c r="F55" s="19"/>
      <c r="G55" s="27"/>
    </row>
    <row r="56" spans="1:7" ht="12.75">
      <c r="A56" s="29" t="s">
        <v>159</v>
      </c>
      <c r="B56" s="19">
        <v>60</v>
      </c>
      <c r="C56" s="27">
        <f t="shared" si="6"/>
        <v>0.28901734104046245</v>
      </c>
      <c r="E56" s="21" t="s">
        <v>178</v>
      </c>
      <c r="F56" s="19"/>
      <c r="G56" s="27"/>
    </row>
    <row r="57" spans="1:7" ht="12.75">
      <c r="A57" s="29" t="s">
        <v>340</v>
      </c>
      <c r="B57" s="19">
        <v>1980</v>
      </c>
      <c r="C57" s="27">
        <f t="shared" si="6"/>
        <v>9.53757225433526</v>
      </c>
      <c r="E57" s="21" t="s">
        <v>179</v>
      </c>
      <c r="F57" s="24">
        <v>6775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380</v>
      </c>
      <c r="C58" s="27">
        <f t="shared" si="6"/>
        <v>1.8304431599229287</v>
      </c>
      <c r="E58" s="1" t="s">
        <v>20</v>
      </c>
      <c r="F58" s="19">
        <v>200</v>
      </c>
      <c r="G58" s="27">
        <f t="shared" si="7"/>
        <v>2.952029520295203</v>
      </c>
    </row>
    <row r="59" spans="1:7" ht="12.75">
      <c r="A59" s="29" t="s">
        <v>341</v>
      </c>
      <c r="B59" s="19">
        <v>990</v>
      </c>
      <c r="C59" s="27">
        <f t="shared" si="6"/>
        <v>4.76878612716763</v>
      </c>
      <c r="E59" s="1" t="s">
        <v>21</v>
      </c>
      <c r="F59" s="19">
        <v>190</v>
      </c>
      <c r="G59" s="27">
        <f t="shared" si="7"/>
        <v>2.804428044280443</v>
      </c>
    </row>
    <row r="60" spans="1:7" ht="12.75">
      <c r="A60" s="29" t="s">
        <v>161</v>
      </c>
      <c r="B60" s="19">
        <v>20</v>
      </c>
      <c r="C60" s="27">
        <f t="shared" si="6"/>
        <v>0.09633911368015415</v>
      </c>
      <c r="E60" s="1" t="s">
        <v>180</v>
      </c>
      <c r="F60" s="19">
        <v>925</v>
      </c>
      <c r="G60" s="27">
        <f t="shared" si="7"/>
        <v>13.653136531365314</v>
      </c>
    </row>
    <row r="61" spans="1:7" ht="12.75">
      <c r="A61" s="29" t="s">
        <v>162</v>
      </c>
      <c r="B61" s="19">
        <v>980</v>
      </c>
      <c r="C61" s="27">
        <f>B61*100/B$10</f>
        <v>4.720616570327553</v>
      </c>
      <c r="E61" s="1" t="s">
        <v>22</v>
      </c>
      <c r="F61" s="19">
        <v>505</v>
      </c>
      <c r="G61" s="27">
        <f t="shared" si="7"/>
        <v>7.453874538745388</v>
      </c>
    </row>
    <row r="62" spans="1:7" ht="12.75">
      <c r="A62" s="29"/>
      <c r="B62" s="19"/>
      <c r="C62" s="27"/>
      <c r="E62" s="1" t="s">
        <v>181</v>
      </c>
      <c r="F62" s="19">
        <v>4960</v>
      </c>
      <c r="G62" s="27">
        <f t="shared" si="7"/>
        <v>73.21033210332104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8200</v>
      </c>
      <c r="C64" s="20">
        <f aca="true" t="shared" si="8" ref="C64:C73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4595</v>
      </c>
      <c r="C65" s="27">
        <f t="shared" si="8"/>
        <v>56.03658536585366</v>
      </c>
      <c r="E65" s="21" t="s">
        <v>193</v>
      </c>
      <c r="F65" s="24">
        <v>15535</v>
      </c>
      <c r="G65" s="20">
        <f>F65*100/F$65</f>
        <v>100</v>
      </c>
    </row>
    <row r="66" spans="1:7" ht="12.75">
      <c r="A66" s="29" t="s">
        <v>165</v>
      </c>
      <c r="B66" s="19">
        <v>2545</v>
      </c>
      <c r="C66" s="27">
        <f t="shared" si="8"/>
        <v>31.036585365853657</v>
      </c>
      <c r="E66" s="1" t="s">
        <v>23</v>
      </c>
      <c r="F66" s="19">
        <v>490</v>
      </c>
      <c r="G66" s="27">
        <f aca="true" t="shared" si="9" ref="G66:G72">F66*100/F$65</f>
        <v>3.154168007724493</v>
      </c>
    </row>
    <row r="67" spans="1:7" ht="12.75">
      <c r="A67" s="29" t="s">
        <v>166</v>
      </c>
      <c r="B67" s="19">
        <v>3950</v>
      </c>
      <c r="C67" s="27">
        <f t="shared" si="8"/>
        <v>48.170731707317074</v>
      </c>
      <c r="E67" s="1" t="s">
        <v>183</v>
      </c>
      <c r="F67" s="19">
        <v>670</v>
      </c>
      <c r="G67" s="27">
        <f t="shared" si="9"/>
        <v>4.312841969745736</v>
      </c>
    </row>
    <row r="68" spans="1:7" ht="12.75">
      <c r="A68" s="29" t="s">
        <v>165</v>
      </c>
      <c r="B68" s="19">
        <v>2260</v>
      </c>
      <c r="C68" s="27">
        <f t="shared" si="8"/>
        <v>27.5609756097561</v>
      </c>
      <c r="E68" s="1" t="s">
        <v>184</v>
      </c>
      <c r="F68" s="19">
        <v>2110</v>
      </c>
      <c r="G68" s="27">
        <f t="shared" si="9"/>
        <v>13.582233665915675</v>
      </c>
    </row>
    <row r="69" spans="1:7" ht="12.75">
      <c r="A69" s="29" t="s">
        <v>167</v>
      </c>
      <c r="B69" s="19">
        <v>450</v>
      </c>
      <c r="C69" s="27">
        <f t="shared" si="8"/>
        <v>5.487804878048781</v>
      </c>
      <c r="E69" s="1" t="s">
        <v>24</v>
      </c>
      <c r="F69" s="19">
        <v>1930</v>
      </c>
      <c r="G69" s="27">
        <f t="shared" si="9"/>
        <v>12.423559703894432</v>
      </c>
    </row>
    <row r="70" spans="1:7" ht="12.75">
      <c r="A70" s="29" t="s">
        <v>165</v>
      </c>
      <c r="B70" s="19">
        <v>225</v>
      </c>
      <c r="C70" s="27">
        <f t="shared" si="8"/>
        <v>2.7439024390243905</v>
      </c>
      <c r="E70" s="1" t="s">
        <v>25</v>
      </c>
      <c r="F70" s="19">
        <v>960</v>
      </c>
      <c r="G70" s="27">
        <f t="shared" si="9"/>
        <v>6.1795944641132925</v>
      </c>
    </row>
    <row r="71" spans="1:7" ht="12.75">
      <c r="A71" s="29" t="s">
        <v>168</v>
      </c>
      <c r="B71" s="19">
        <v>3605</v>
      </c>
      <c r="C71" s="27">
        <f t="shared" si="8"/>
        <v>43.96341463414634</v>
      </c>
      <c r="E71" s="1" t="s">
        <v>26</v>
      </c>
      <c r="F71" s="19">
        <v>5375</v>
      </c>
      <c r="G71" s="27">
        <f t="shared" si="9"/>
        <v>34.59929192146765</v>
      </c>
    </row>
    <row r="72" spans="1:7" ht="12.75">
      <c r="A72" s="29" t="s">
        <v>169</v>
      </c>
      <c r="B72" s="19">
        <v>2700</v>
      </c>
      <c r="C72" s="27">
        <f t="shared" si="8"/>
        <v>32.926829268292686</v>
      </c>
      <c r="E72" s="1" t="s">
        <v>185</v>
      </c>
      <c r="F72" s="19">
        <v>4000</v>
      </c>
      <c r="G72" s="27">
        <f t="shared" si="9"/>
        <v>25.74831026713872</v>
      </c>
    </row>
    <row r="73" spans="1:7" ht="12.75">
      <c r="A73" s="29" t="s">
        <v>170</v>
      </c>
      <c r="B73" s="19">
        <v>125</v>
      </c>
      <c r="C73" s="27">
        <f t="shared" si="8"/>
        <v>1.524390243902439</v>
      </c>
      <c r="F73" s="19"/>
      <c r="G73" s="27"/>
    </row>
    <row r="74" spans="1:7" ht="12.75">
      <c r="A74" s="26"/>
      <c r="B74" s="35"/>
      <c r="C74" s="23"/>
      <c r="E74" s="1" t="s">
        <v>186</v>
      </c>
      <c r="F74" s="35" t="s">
        <v>195</v>
      </c>
      <c r="G74" s="36">
        <f>SUM(F68:F72)*100/F65</f>
        <v>92.53299002252977</v>
      </c>
    </row>
    <row r="75" spans="1:7" ht="12.75">
      <c r="A75" s="18" t="s">
        <v>188</v>
      </c>
      <c r="B75" s="19"/>
      <c r="C75" s="27"/>
      <c r="E75" s="1" t="s">
        <v>187</v>
      </c>
      <c r="F75" s="35" t="s">
        <v>195</v>
      </c>
      <c r="G75" s="36">
        <f>(F71+F72)*100/F65</f>
        <v>60.34760218860637</v>
      </c>
    </row>
    <row r="76" spans="1:7" ht="12.75">
      <c r="A76" s="18" t="s">
        <v>194</v>
      </c>
      <c r="B76" s="24">
        <v>20180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5920</v>
      </c>
      <c r="C77" s="27">
        <f aca="true" t="shared" si="10" ref="C77:C83">B77*100/B$37</f>
        <v>29.33597621407334</v>
      </c>
      <c r="E77" s="37" t="s">
        <v>221</v>
      </c>
      <c r="F77" s="19"/>
      <c r="G77" s="27"/>
    </row>
    <row r="78" spans="1:7" ht="12.75">
      <c r="A78" s="26" t="s">
        <v>189</v>
      </c>
      <c r="B78" s="19">
        <v>6785</v>
      </c>
      <c r="C78" s="27">
        <f t="shared" si="10"/>
        <v>33.62239841427156</v>
      </c>
      <c r="E78" s="37" t="s">
        <v>249</v>
      </c>
      <c r="F78" s="24">
        <v>18430</v>
      </c>
      <c r="G78" s="20">
        <f>F78*100/F$78</f>
        <v>100</v>
      </c>
    </row>
    <row r="79" spans="1:7" ht="12.75">
      <c r="A79" s="26" t="s">
        <v>343</v>
      </c>
      <c r="B79" s="19">
        <v>2970</v>
      </c>
      <c r="C79" s="27">
        <f t="shared" si="10"/>
        <v>14.717542120911794</v>
      </c>
      <c r="E79" s="38" t="s">
        <v>27</v>
      </c>
      <c r="F79" s="19">
        <v>280</v>
      </c>
      <c r="G79" s="27">
        <f>F79*100/F$78</f>
        <v>1.519262072707542</v>
      </c>
    </row>
    <row r="80" spans="1:7" ht="12.75">
      <c r="A80" s="26" t="s">
        <v>344</v>
      </c>
      <c r="B80" s="19">
        <v>3815</v>
      </c>
      <c r="C80" s="27">
        <f t="shared" si="10"/>
        <v>18.904856293359764</v>
      </c>
      <c r="E80" s="38"/>
      <c r="F80" s="19"/>
      <c r="G80" s="27"/>
    </row>
    <row r="81" spans="1:7" ht="12.75">
      <c r="A81" s="26" t="s">
        <v>345</v>
      </c>
      <c r="B81" s="19">
        <v>1650</v>
      </c>
      <c r="C81" s="27">
        <f t="shared" si="10"/>
        <v>8.176412289395442</v>
      </c>
      <c r="E81" s="38"/>
      <c r="F81" s="19"/>
      <c r="G81" s="27"/>
    </row>
    <row r="82" spans="1:7" ht="12.75">
      <c r="A82" s="26" t="s">
        <v>346</v>
      </c>
      <c r="B82" s="19">
        <v>2165</v>
      </c>
      <c r="C82" s="27">
        <f t="shared" si="10"/>
        <v>10.728444003964322</v>
      </c>
      <c r="E82" s="38"/>
      <c r="F82" s="19"/>
      <c r="G82" s="27"/>
    </row>
    <row r="83" spans="1:7" ht="13.5" thickBot="1">
      <c r="A83" s="39" t="s">
        <v>347</v>
      </c>
      <c r="B83" s="40">
        <v>7475</v>
      </c>
      <c r="C83" s="41">
        <f t="shared" si="10"/>
        <v>37.0416253716551</v>
      </c>
      <c r="D83" s="42"/>
      <c r="E83" s="43"/>
      <c r="F83" s="40"/>
      <c r="G83" s="41"/>
    </row>
    <row r="84" ht="13.5" thickTop="1">
      <c r="A84" s="46" t="s">
        <v>362</v>
      </c>
    </row>
    <row r="85" ht="12.75">
      <c r="A85" s="44" t="s">
        <v>196</v>
      </c>
    </row>
    <row r="86" ht="12.75">
      <c r="A86" s="1" t="s">
        <v>197</v>
      </c>
    </row>
    <row r="87" ht="12.75">
      <c r="A87" s="1" t="s">
        <v>295</v>
      </c>
    </row>
    <row r="88" ht="14.25">
      <c r="A88" s="45" t="s">
        <v>359</v>
      </c>
    </row>
    <row r="89" ht="14.25">
      <c r="A89" s="45" t="s">
        <v>128</v>
      </c>
    </row>
    <row r="90" ht="12.75">
      <c r="A90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54">
      <selection activeCell="A80" sqref="A80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361</v>
      </c>
    </row>
    <row r="2" ht="15.75">
      <c r="A2" s="2" t="s">
        <v>313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7"/>
      <c r="F9" s="48"/>
      <c r="G9" s="47"/>
    </row>
    <row r="10" spans="1:7" ht="12.75">
      <c r="A10" s="49" t="s">
        <v>199</v>
      </c>
      <c r="B10" s="22"/>
      <c r="C10" s="27"/>
      <c r="E10" s="21" t="s">
        <v>220</v>
      </c>
      <c r="F10" s="19"/>
      <c r="G10" s="27"/>
    </row>
    <row r="11" spans="1:7" ht="12.75">
      <c r="A11" s="49" t="s">
        <v>241</v>
      </c>
      <c r="B11" s="24">
        <v>18795</v>
      </c>
      <c r="C11" s="20">
        <f>B11*100/B$11</f>
        <v>100</v>
      </c>
      <c r="E11" s="21" t="s">
        <v>248</v>
      </c>
      <c r="F11" s="24">
        <v>10915</v>
      </c>
      <c r="G11" s="20">
        <f>F11*100/F$11</f>
        <v>100</v>
      </c>
    </row>
    <row r="12" spans="1:7" ht="12.75">
      <c r="A12" s="50" t="s">
        <v>28</v>
      </c>
      <c r="B12" s="19">
        <v>11695</v>
      </c>
      <c r="C12" s="27">
        <f>B12*100/B$11</f>
        <v>62.22399574354882</v>
      </c>
      <c r="E12" s="3" t="s">
        <v>54</v>
      </c>
      <c r="F12" s="51">
        <v>7055</v>
      </c>
      <c r="G12" s="52">
        <f aca="true" t="shared" si="0" ref="G12:G17">F12*100/F$11</f>
        <v>64.6358222629409</v>
      </c>
    </row>
    <row r="13" spans="1:7" ht="12.75">
      <c r="A13" s="50" t="s">
        <v>200</v>
      </c>
      <c r="B13" s="19">
        <v>11525</v>
      </c>
      <c r="C13" s="27">
        <f>B13*100/B$11</f>
        <v>61.3194998669859</v>
      </c>
      <c r="E13" s="1" t="s">
        <v>55</v>
      </c>
      <c r="F13" s="19">
        <v>1395</v>
      </c>
      <c r="G13" s="27">
        <f t="shared" si="0"/>
        <v>12.78057718735685</v>
      </c>
    </row>
    <row r="14" spans="1:7" ht="12.75">
      <c r="A14" s="50" t="s">
        <v>29</v>
      </c>
      <c r="B14" s="19">
        <v>10975</v>
      </c>
      <c r="C14" s="27">
        <f>B14*100/B$11</f>
        <v>58.39318967810588</v>
      </c>
      <c r="E14" s="3" t="s">
        <v>287</v>
      </c>
      <c r="F14" s="51">
        <v>1160</v>
      </c>
      <c r="G14" s="52">
        <f t="shared" si="0"/>
        <v>10.627576729271645</v>
      </c>
    </row>
    <row r="15" spans="1:7" ht="12.75">
      <c r="A15" s="50" t="s">
        <v>30</v>
      </c>
      <c r="B15" s="19">
        <v>550</v>
      </c>
      <c r="C15" s="27">
        <f>B15*100/B$11</f>
        <v>2.9263101888800214</v>
      </c>
      <c r="E15" s="1" t="s">
        <v>56</v>
      </c>
      <c r="F15" s="19">
        <v>715</v>
      </c>
      <c r="G15" s="27">
        <f t="shared" si="0"/>
        <v>6.550618415025195</v>
      </c>
    </row>
    <row r="16" spans="1:7" ht="12.75">
      <c r="A16" s="50" t="s">
        <v>201</v>
      </c>
      <c r="B16" s="19" t="s">
        <v>195</v>
      </c>
      <c r="C16" s="27">
        <f>B15*100/B13</f>
        <v>4.772234273318872</v>
      </c>
      <c r="E16" s="1" t="s">
        <v>57</v>
      </c>
      <c r="F16" s="19">
        <v>115</v>
      </c>
      <c r="G16" s="27">
        <f t="shared" si="0"/>
        <v>1.0535959688502061</v>
      </c>
    </row>
    <row r="17" spans="1:7" ht="12.75">
      <c r="A17" s="50" t="s">
        <v>31</v>
      </c>
      <c r="B17" s="19">
        <v>175</v>
      </c>
      <c r="C17" s="27">
        <f>B17*100/B$11</f>
        <v>0.931098696461825</v>
      </c>
      <c r="E17" s="1" t="s">
        <v>58</v>
      </c>
      <c r="F17" s="19">
        <v>475</v>
      </c>
      <c r="G17" s="27">
        <f t="shared" si="0"/>
        <v>4.351809436555199</v>
      </c>
    </row>
    <row r="18" spans="1:7" ht="12.75">
      <c r="A18" s="50" t="s">
        <v>32</v>
      </c>
      <c r="B18" s="19">
        <v>7100</v>
      </c>
      <c r="C18" s="27">
        <f>B18*100/B$11</f>
        <v>37.77600425645118</v>
      </c>
      <c r="E18" s="1" t="s">
        <v>302</v>
      </c>
      <c r="F18" s="30">
        <v>26.4</v>
      </c>
      <c r="G18" s="27" t="s">
        <v>195</v>
      </c>
    </row>
    <row r="19" spans="1:7" ht="12.75">
      <c r="A19" s="50"/>
      <c r="B19" s="19"/>
      <c r="C19" s="27"/>
      <c r="F19" s="19"/>
      <c r="G19" s="27"/>
    </row>
    <row r="20" spans="1:7" ht="12.75">
      <c r="A20" s="49" t="s">
        <v>242</v>
      </c>
      <c r="B20" s="24">
        <v>10380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50" t="s">
        <v>33</v>
      </c>
      <c r="B21" s="19">
        <v>5760</v>
      </c>
      <c r="C21" s="27">
        <f>B21*100/B$20</f>
        <v>55.49132947976879</v>
      </c>
      <c r="E21" s="21" t="s">
        <v>314</v>
      </c>
      <c r="F21" s="24">
        <v>8200</v>
      </c>
      <c r="G21" s="20">
        <f>F21*100/F$21</f>
        <v>100</v>
      </c>
    </row>
    <row r="22" spans="1:7" ht="12.75">
      <c r="A22" s="50" t="s">
        <v>200</v>
      </c>
      <c r="B22" s="19">
        <v>5760</v>
      </c>
      <c r="C22" s="27">
        <f>B22*100/B$20</f>
        <v>55.49132947976879</v>
      </c>
      <c r="E22" s="1" t="s">
        <v>225</v>
      </c>
      <c r="F22" s="19">
        <v>1475</v>
      </c>
      <c r="G22" s="27">
        <f aca="true" t="shared" si="1" ref="G22:G31">F22*100/F$21</f>
        <v>17.98780487804878</v>
      </c>
    </row>
    <row r="23" spans="1:7" ht="12.75">
      <c r="A23" s="50" t="s">
        <v>34</v>
      </c>
      <c r="B23" s="19">
        <v>5455</v>
      </c>
      <c r="C23" s="27">
        <f>B23*100/B$20</f>
        <v>52.552986512524086</v>
      </c>
      <c r="E23" s="1" t="s">
        <v>226</v>
      </c>
      <c r="F23" s="19">
        <v>285</v>
      </c>
      <c r="G23" s="27">
        <f t="shared" si="1"/>
        <v>3.475609756097561</v>
      </c>
    </row>
    <row r="24" spans="1:7" ht="12.75">
      <c r="A24" s="50"/>
      <c r="B24" s="19"/>
      <c r="C24" s="27"/>
      <c r="E24" s="1" t="s">
        <v>227</v>
      </c>
      <c r="F24" s="19">
        <v>575</v>
      </c>
      <c r="G24" s="27">
        <f t="shared" si="1"/>
        <v>7.012195121951219</v>
      </c>
    </row>
    <row r="25" spans="1:7" ht="12.75">
      <c r="A25" s="49" t="s">
        <v>243</v>
      </c>
      <c r="B25" s="24">
        <v>745</v>
      </c>
      <c r="C25" s="20">
        <f>B25*100/B$25</f>
        <v>100</v>
      </c>
      <c r="E25" s="1" t="s">
        <v>228</v>
      </c>
      <c r="F25" s="19">
        <v>720</v>
      </c>
      <c r="G25" s="27">
        <f t="shared" si="1"/>
        <v>8.78048780487805</v>
      </c>
    </row>
    <row r="26" spans="1:7" ht="12.75">
      <c r="A26" s="50" t="s">
        <v>35</v>
      </c>
      <c r="B26" s="19">
        <v>85</v>
      </c>
      <c r="C26" s="27">
        <f>B26*100/B$25</f>
        <v>11.409395973154362</v>
      </c>
      <c r="E26" s="1" t="s">
        <v>229</v>
      </c>
      <c r="F26" s="19">
        <v>980</v>
      </c>
      <c r="G26" s="27">
        <f t="shared" si="1"/>
        <v>11.951219512195122</v>
      </c>
    </row>
    <row r="27" spans="1:7" ht="12.75">
      <c r="A27" s="50"/>
      <c r="B27" s="19"/>
      <c r="C27" s="27"/>
      <c r="E27" s="1" t="s">
        <v>230</v>
      </c>
      <c r="F27" s="19">
        <v>1495</v>
      </c>
      <c r="G27" s="27">
        <f t="shared" si="1"/>
        <v>18.23170731707317</v>
      </c>
    </row>
    <row r="28" spans="1:7" ht="12.75">
      <c r="A28" s="49" t="s">
        <v>202</v>
      </c>
      <c r="B28" s="19"/>
      <c r="C28" s="27"/>
      <c r="E28" s="1" t="s">
        <v>231</v>
      </c>
      <c r="F28" s="19">
        <v>860</v>
      </c>
      <c r="G28" s="27">
        <f t="shared" si="1"/>
        <v>10.487804878048781</v>
      </c>
    </row>
    <row r="29" spans="1:7" ht="12.75">
      <c r="A29" s="49" t="s">
        <v>244</v>
      </c>
      <c r="B29" s="24">
        <v>10975</v>
      </c>
      <c r="C29" s="20">
        <f>B29*100/B$29</f>
        <v>100</v>
      </c>
      <c r="E29" s="1" t="s">
        <v>232</v>
      </c>
      <c r="F29" s="19">
        <v>990</v>
      </c>
      <c r="G29" s="27">
        <f t="shared" si="1"/>
        <v>12.073170731707316</v>
      </c>
    </row>
    <row r="30" spans="1:7" ht="12.75">
      <c r="A30" s="49" t="s">
        <v>203</v>
      </c>
      <c r="B30" s="19"/>
      <c r="C30" s="27"/>
      <c r="E30" s="1" t="s">
        <v>233</v>
      </c>
      <c r="F30" s="19">
        <v>480</v>
      </c>
      <c r="G30" s="27">
        <f t="shared" si="1"/>
        <v>5.853658536585366</v>
      </c>
    </row>
    <row r="31" spans="1:7" ht="12.75">
      <c r="A31" s="50" t="s">
        <v>204</v>
      </c>
      <c r="B31" s="19">
        <v>6935</v>
      </c>
      <c r="C31" s="27">
        <f>B31*100/B$29</f>
        <v>63.18906605922551</v>
      </c>
      <c r="E31" s="1" t="s">
        <v>234</v>
      </c>
      <c r="F31" s="19">
        <v>335</v>
      </c>
      <c r="G31" s="27">
        <f t="shared" si="1"/>
        <v>4.085365853658536</v>
      </c>
    </row>
    <row r="32" spans="1:7" ht="12.75">
      <c r="A32" s="50" t="s">
        <v>205</v>
      </c>
      <c r="B32" s="19">
        <v>830</v>
      </c>
      <c r="C32" s="27">
        <f>B32*100/B$29</f>
        <v>7.562642369020502</v>
      </c>
      <c r="E32" s="1" t="s">
        <v>132</v>
      </c>
      <c r="F32" s="19">
        <v>50638</v>
      </c>
      <c r="G32" s="27" t="s">
        <v>195</v>
      </c>
    </row>
    <row r="33" spans="1:7" ht="12.75">
      <c r="A33" s="50" t="s">
        <v>206</v>
      </c>
      <c r="B33" s="19">
        <v>2540</v>
      </c>
      <c r="C33" s="27">
        <f>B33*100/B$29</f>
        <v>23.143507972665148</v>
      </c>
      <c r="F33" s="19"/>
      <c r="G33" s="27"/>
    </row>
    <row r="34" spans="1:7" ht="12.75">
      <c r="A34" s="50" t="s">
        <v>36</v>
      </c>
      <c r="B34" s="19">
        <v>10</v>
      </c>
      <c r="C34" s="27">
        <f>B34*100/B$29</f>
        <v>0.09111617312072894</v>
      </c>
      <c r="E34" s="1" t="s">
        <v>59</v>
      </c>
      <c r="F34" s="19">
        <v>7010</v>
      </c>
      <c r="G34" s="27">
        <f>F34*100/F$21</f>
        <v>85.48780487804878</v>
      </c>
    </row>
    <row r="35" spans="1:7" ht="12.75">
      <c r="A35" s="50" t="s">
        <v>207</v>
      </c>
      <c r="B35" s="19"/>
      <c r="C35" s="27"/>
      <c r="E35" s="1" t="s">
        <v>296</v>
      </c>
      <c r="F35" s="19">
        <v>71612</v>
      </c>
      <c r="G35" s="27" t="s">
        <v>195</v>
      </c>
    </row>
    <row r="36" spans="1:7" ht="12.75">
      <c r="A36" s="50" t="s">
        <v>208</v>
      </c>
      <c r="B36" s="19">
        <v>240</v>
      </c>
      <c r="C36" s="27">
        <f>B36*100/B$29</f>
        <v>2.1867881548974943</v>
      </c>
      <c r="E36" s="1" t="s">
        <v>130</v>
      </c>
      <c r="F36" s="19">
        <v>590</v>
      </c>
      <c r="G36" s="27">
        <f>F36*100/F$21</f>
        <v>7.195121951219512</v>
      </c>
    </row>
    <row r="37" spans="1:7" ht="12.75">
      <c r="A37" s="50" t="s">
        <v>209</v>
      </c>
      <c r="B37" s="19"/>
      <c r="C37" s="27"/>
      <c r="E37" s="1" t="s">
        <v>297</v>
      </c>
      <c r="F37" s="19">
        <v>10339</v>
      </c>
      <c r="G37" s="27" t="s">
        <v>195</v>
      </c>
    </row>
    <row r="38" spans="1:7" ht="12.75">
      <c r="A38" s="50" t="s">
        <v>37</v>
      </c>
      <c r="B38" s="19">
        <v>420</v>
      </c>
      <c r="C38" s="27">
        <f>B38*100/B$29</f>
        <v>3.826879271070615</v>
      </c>
      <c r="E38" s="1" t="s">
        <v>131</v>
      </c>
      <c r="F38" s="19">
        <v>150</v>
      </c>
      <c r="G38" s="27">
        <f>F38*100/F$21</f>
        <v>1.829268292682927</v>
      </c>
    </row>
    <row r="39" spans="1:7" ht="12.75">
      <c r="A39" s="50"/>
      <c r="B39" s="19"/>
      <c r="C39" s="27"/>
      <c r="E39" s="1" t="s">
        <v>298</v>
      </c>
      <c r="F39" s="19">
        <v>5226</v>
      </c>
      <c r="G39" s="27" t="s">
        <v>195</v>
      </c>
    </row>
    <row r="40" spans="1:7" ht="12.75">
      <c r="A40" s="49" t="s">
        <v>210</v>
      </c>
      <c r="B40" s="19"/>
      <c r="C40" s="27"/>
      <c r="E40" s="1" t="s">
        <v>235</v>
      </c>
      <c r="F40" s="19">
        <v>85</v>
      </c>
      <c r="G40" s="27">
        <f>F40*100/F$21</f>
        <v>1.0365853658536586</v>
      </c>
    </row>
    <row r="41" spans="1:7" ht="12.75">
      <c r="A41" s="50" t="s">
        <v>211</v>
      </c>
      <c r="B41" s="19">
        <v>45</v>
      </c>
      <c r="C41" s="27">
        <f aca="true" t="shared" si="2" ref="C41:C47">B41*100/B$29</f>
        <v>0.41002277904328016</v>
      </c>
      <c r="E41" s="1" t="s">
        <v>299</v>
      </c>
      <c r="F41" s="19">
        <v>3530</v>
      </c>
      <c r="G41" s="27" t="s">
        <v>195</v>
      </c>
    </row>
    <row r="42" spans="1:7" ht="12.75">
      <c r="A42" s="50" t="s">
        <v>38</v>
      </c>
      <c r="B42" s="19">
        <v>150</v>
      </c>
      <c r="C42" s="27">
        <f t="shared" si="2"/>
        <v>1.366742596810934</v>
      </c>
      <c r="E42" s="1" t="s">
        <v>236</v>
      </c>
      <c r="F42" s="19">
        <v>290</v>
      </c>
      <c r="G42" s="27">
        <f>F42*100/F$21</f>
        <v>3.5365853658536586</v>
      </c>
    </row>
    <row r="43" spans="1:7" ht="12.75">
      <c r="A43" s="50" t="s">
        <v>39</v>
      </c>
      <c r="B43" s="19">
        <v>1550</v>
      </c>
      <c r="C43" s="27">
        <f t="shared" si="2"/>
        <v>14.123006833712983</v>
      </c>
      <c r="E43" s="1" t="s">
        <v>300</v>
      </c>
      <c r="F43" s="19">
        <v>26447</v>
      </c>
      <c r="G43" s="27" t="s">
        <v>195</v>
      </c>
    </row>
    <row r="44" spans="1:7" ht="12.75">
      <c r="A44" s="50" t="s">
        <v>40</v>
      </c>
      <c r="B44" s="19">
        <v>365</v>
      </c>
      <c r="C44" s="27">
        <f t="shared" si="2"/>
        <v>3.3257403189066057</v>
      </c>
      <c r="F44" s="19"/>
      <c r="G44" s="27"/>
    </row>
    <row r="45" spans="1:7" ht="14.25">
      <c r="A45" s="50" t="s">
        <v>41</v>
      </c>
      <c r="B45" s="19">
        <v>945</v>
      </c>
      <c r="C45" s="27">
        <f t="shared" si="2"/>
        <v>8.610478359908884</v>
      </c>
      <c r="E45" s="21" t="s">
        <v>315</v>
      </c>
      <c r="F45" s="24">
        <v>4595</v>
      </c>
      <c r="G45" s="20">
        <f>F45*100/F$45</f>
        <v>100</v>
      </c>
    </row>
    <row r="46" spans="1:7" ht="12.75">
      <c r="A46" s="50" t="s">
        <v>212</v>
      </c>
      <c r="B46" s="19">
        <v>415</v>
      </c>
      <c r="C46" s="27">
        <f t="shared" si="2"/>
        <v>3.781321184510251</v>
      </c>
      <c r="E46" s="1" t="s">
        <v>225</v>
      </c>
      <c r="F46" s="19">
        <v>420</v>
      </c>
      <c r="G46" s="27">
        <f aca="true" t="shared" si="3" ref="G46:G55">F46*100/F$45</f>
        <v>9.140369967355822</v>
      </c>
    </row>
    <row r="47" spans="1:7" ht="12.75">
      <c r="A47" s="50" t="s">
        <v>42</v>
      </c>
      <c r="B47" s="19">
        <v>565</v>
      </c>
      <c r="C47" s="27">
        <f t="shared" si="2"/>
        <v>5.148063781321184</v>
      </c>
      <c r="E47" s="1" t="s">
        <v>226</v>
      </c>
      <c r="F47" s="19">
        <v>110</v>
      </c>
      <c r="G47" s="27">
        <f t="shared" si="3"/>
        <v>2.3939064200217626</v>
      </c>
    </row>
    <row r="48" spans="1:7" ht="12.75">
      <c r="A48" s="50" t="s">
        <v>213</v>
      </c>
      <c r="B48" s="19"/>
      <c r="C48" s="27"/>
      <c r="E48" s="1" t="s">
        <v>227</v>
      </c>
      <c r="F48" s="19">
        <v>275</v>
      </c>
      <c r="G48" s="27">
        <f t="shared" si="3"/>
        <v>5.984766050054407</v>
      </c>
    </row>
    <row r="49" spans="1:7" ht="12.75">
      <c r="A49" s="50" t="s">
        <v>43</v>
      </c>
      <c r="B49" s="19">
        <v>1160</v>
      </c>
      <c r="C49" s="27">
        <f>B49*100/B$29</f>
        <v>10.569476082004556</v>
      </c>
      <c r="E49" s="1" t="s">
        <v>228</v>
      </c>
      <c r="F49" s="19">
        <v>315</v>
      </c>
      <c r="G49" s="27">
        <f t="shared" si="3"/>
        <v>6.855277475516866</v>
      </c>
    </row>
    <row r="50" spans="1:7" ht="12.75">
      <c r="A50" s="50" t="s">
        <v>214</v>
      </c>
      <c r="B50" s="19"/>
      <c r="C50" s="27"/>
      <c r="E50" s="1" t="s">
        <v>229</v>
      </c>
      <c r="F50" s="19">
        <v>515</v>
      </c>
      <c r="G50" s="27">
        <f t="shared" si="3"/>
        <v>11.207834602829163</v>
      </c>
    </row>
    <row r="51" spans="1:7" ht="12.75">
      <c r="A51" s="50" t="s">
        <v>285</v>
      </c>
      <c r="B51" s="19">
        <v>1635</v>
      </c>
      <c r="C51" s="27">
        <f>B51*100/B$29</f>
        <v>14.89749430523918</v>
      </c>
      <c r="E51" s="1" t="s">
        <v>230</v>
      </c>
      <c r="F51" s="19">
        <v>825</v>
      </c>
      <c r="G51" s="27">
        <f t="shared" si="3"/>
        <v>17.954298150163222</v>
      </c>
    </row>
    <row r="52" spans="1:7" ht="12.75">
      <c r="A52" s="50" t="s">
        <v>286</v>
      </c>
      <c r="B52" s="19">
        <v>2455</v>
      </c>
      <c r="C52" s="27">
        <f>B52*100/B$29</f>
        <v>22.36902050113895</v>
      </c>
      <c r="E52" s="1" t="s">
        <v>231</v>
      </c>
      <c r="F52" s="19">
        <v>635</v>
      </c>
      <c r="G52" s="27">
        <f t="shared" si="3"/>
        <v>13.81936887921654</v>
      </c>
    </row>
    <row r="53" spans="1:7" ht="12.75">
      <c r="A53" s="50" t="s">
        <v>215</v>
      </c>
      <c r="B53" s="19"/>
      <c r="C53" s="27"/>
      <c r="E53" s="1" t="s">
        <v>232</v>
      </c>
      <c r="F53" s="19">
        <v>810</v>
      </c>
      <c r="G53" s="27">
        <f t="shared" si="3"/>
        <v>17.6278563656148</v>
      </c>
    </row>
    <row r="54" spans="1:7" ht="12.75">
      <c r="A54" s="50" t="s">
        <v>44</v>
      </c>
      <c r="B54" s="19">
        <v>830</v>
      </c>
      <c r="C54" s="27">
        <f>B54*100/B$29</f>
        <v>7.562642369020502</v>
      </c>
      <c r="E54" s="1" t="s">
        <v>233</v>
      </c>
      <c r="F54" s="19">
        <v>435</v>
      </c>
      <c r="G54" s="27">
        <f t="shared" si="3"/>
        <v>9.466811751904244</v>
      </c>
    </row>
    <row r="55" spans="1:7" ht="12.75">
      <c r="A55" s="50" t="s">
        <v>216</v>
      </c>
      <c r="B55" s="19">
        <v>405</v>
      </c>
      <c r="C55" s="27">
        <f>B55*100/B$29</f>
        <v>3.6902050113895215</v>
      </c>
      <c r="E55" s="1" t="s">
        <v>234</v>
      </c>
      <c r="F55" s="19">
        <v>255</v>
      </c>
      <c r="G55" s="27">
        <f t="shared" si="3"/>
        <v>5.549510337323177</v>
      </c>
    </row>
    <row r="56" spans="1:7" ht="12.75">
      <c r="A56" s="50" t="s">
        <v>45</v>
      </c>
      <c r="B56" s="19">
        <v>450</v>
      </c>
      <c r="C56" s="27">
        <f>B56*100/B$29</f>
        <v>4.100227790432802</v>
      </c>
      <c r="E56" s="1" t="s">
        <v>237</v>
      </c>
      <c r="F56" s="19">
        <v>70567</v>
      </c>
      <c r="G56" s="27" t="s">
        <v>195</v>
      </c>
    </row>
    <row r="57" spans="1:7" ht="12.75">
      <c r="A57" s="50"/>
      <c r="B57" s="19"/>
      <c r="C57" s="27"/>
      <c r="F57" s="19"/>
      <c r="G57" s="27"/>
    </row>
    <row r="58" spans="1:7" ht="12.75">
      <c r="A58" s="49" t="s">
        <v>217</v>
      </c>
      <c r="B58" s="19"/>
      <c r="C58" s="27"/>
      <c r="E58" s="1" t="s">
        <v>301</v>
      </c>
      <c r="F58" s="19">
        <v>29099</v>
      </c>
      <c r="G58" s="27" t="s">
        <v>195</v>
      </c>
    </row>
    <row r="59" spans="1:7" ht="12.75">
      <c r="A59" s="50" t="s">
        <v>46</v>
      </c>
      <c r="B59" s="19">
        <v>8960</v>
      </c>
      <c r="C59" s="27">
        <f>B59*100/B$29</f>
        <v>81.64009111617312</v>
      </c>
      <c r="E59" s="53" t="s">
        <v>238</v>
      </c>
      <c r="F59" s="19"/>
      <c r="G59" s="27"/>
    </row>
    <row r="60" spans="1:7" ht="12.75">
      <c r="A60" s="50" t="s">
        <v>218</v>
      </c>
      <c r="B60" s="19">
        <v>1350</v>
      </c>
      <c r="C60" s="27">
        <f>B60*100/B$29</f>
        <v>12.300683371298405</v>
      </c>
      <c r="E60" s="1" t="s">
        <v>294</v>
      </c>
      <c r="F60" s="19">
        <v>51290</v>
      </c>
      <c r="G60" s="27" t="s">
        <v>195</v>
      </c>
    </row>
    <row r="61" spans="1:7" ht="13.5" thickBot="1">
      <c r="A61" s="50" t="s">
        <v>219</v>
      </c>
      <c r="B61" s="19"/>
      <c r="C61" s="27"/>
      <c r="D61" s="54"/>
      <c r="E61" s="43" t="s">
        <v>129</v>
      </c>
      <c r="F61" s="40">
        <v>38233</v>
      </c>
      <c r="G61" s="41" t="s">
        <v>195</v>
      </c>
    </row>
    <row r="62" spans="1:7" ht="13.5" thickTop="1">
      <c r="A62" s="50" t="s">
        <v>47</v>
      </c>
      <c r="B62" s="19">
        <v>640</v>
      </c>
      <c r="C62" s="27">
        <f>B62*100/B$29</f>
        <v>5.831435079726652</v>
      </c>
      <c r="F62" s="24" t="s">
        <v>307</v>
      </c>
      <c r="G62" s="20" t="s">
        <v>137</v>
      </c>
    </row>
    <row r="63" spans="1:7" ht="12.75">
      <c r="A63" s="50" t="s">
        <v>48</v>
      </c>
      <c r="B63" s="19">
        <v>20</v>
      </c>
      <c r="C63" s="27">
        <f>B63*100/B$29</f>
        <v>0.18223234624145787</v>
      </c>
      <c r="D63" s="55"/>
      <c r="E63" s="38"/>
      <c r="F63" s="24" t="s">
        <v>308</v>
      </c>
      <c r="G63" s="20" t="s">
        <v>308</v>
      </c>
    </row>
    <row r="64" spans="1:7" ht="12.75">
      <c r="A64" s="50"/>
      <c r="B64" s="19"/>
      <c r="C64" s="27"/>
      <c r="D64" s="55"/>
      <c r="E64" s="38"/>
      <c r="F64" s="24" t="s">
        <v>309</v>
      </c>
      <c r="G64" s="20" t="s">
        <v>311</v>
      </c>
    </row>
    <row r="65" spans="1:7" ht="12.75">
      <c r="A65" s="49" t="s">
        <v>222</v>
      </c>
      <c r="B65" s="19"/>
      <c r="C65" s="27"/>
      <c r="D65" s="56"/>
      <c r="E65" s="57" t="s">
        <v>135</v>
      </c>
      <c r="F65" s="58" t="s">
        <v>310</v>
      </c>
      <c r="G65" s="59" t="s">
        <v>310</v>
      </c>
    </row>
    <row r="66" spans="1:7" ht="12.75">
      <c r="A66" s="49" t="s">
        <v>223</v>
      </c>
      <c r="B66" s="24"/>
      <c r="C66" s="20"/>
      <c r="E66" s="21" t="s">
        <v>312</v>
      </c>
      <c r="F66" s="19"/>
      <c r="G66" s="27"/>
    </row>
    <row r="67" spans="1:7" ht="14.25">
      <c r="A67" s="49" t="s">
        <v>245</v>
      </c>
      <c r="B67" s="24">
        <v>2480</v>
      </c>
      <c r="C67" s="20">
        <f>B67*100/B$67</f>
        <v>100</v>
      </c>
      <c r="E67" s="21" t="s">
        <v>316</v>
      </c>
      <c r="F67" s="24">
        <v>475</v>
      </c>
      <c r="G67" s="20">
        <v>10.337323177366702</v>
      </c>
    </row>
    <row r="68" spans="1:7" ht="12.75">
      <c r="A68" s="50" t="s">
        <v>49</v>
      </c>
      <c r="B68" s="19">
        <v>120</v>
      </c>
      <c r="C68" s="52">
        <f>B68*100/B$67</f>
        <v>4.838709677419355</v>
      </c>
      <c r="E68" s="1" t="s">
        <v>288</v>
      </c>
      <c r="F68" s="19">
        <v>245</v>
      </c>
      <c r="G68" s="27">
        <v>9.441233140655106</v>
      </c>
    </row>
    <row r="69" spans="1:7" ht="12.75">
      <c r="A69" s="49" t="s">
        <v>246</v>
      </c>
      <c r="B69" s="24">
        <v>16810</v>
      </c>
      <c r="C69" s="20">
        <f>B69*100/B$69</f>
        <v>100</v>
      </c>
      <c r="E69" s="1" t="s">
        <v>289</v>
      </c>
      <c r="F69" s="19">
        <v>105</v>
      </c>
      <c r="G69" s="27">
        <v>8.108108108108109</v>
      </c>
    </row>
    <row r="70" spans="1:7" ht="12.75">
      <c r="A70" s="50" t="s">
        <v>49</v>
      </c>
      <c r="B70" s="19">
        <v>1600</v>
      </c>
      <c r="C70" s="27">
        <f>B70*100/B$69</f>
        <v>9.518143961927423</v>
      </c>
      <c r="E70" s="21" t="s">
        <v>239</v>
      </c>
      <c r="F70" s="19"/>
      <c r="G70" s="27"/>
    </row>
    <row r="71" spans="1:7" ht="14.25">
      <c r="A71" s="50" t="s">
        <v>50</v>
      </c>
      <c r="B71" s="30" t="s">
        <v>195</v>
      </c>
      <c r="C71" s="27">
        <v>67.1</v>
      </c>
      <c r="E71" s="21" t="s">
        <v>317</v>
      </c>
      <c r="F71" s="24">
        <v>95</v>
      </c>
      <c r="G71" s="20">
        <v>21.11111111111111</v>
      </c>
    </row>
    <row r="72" spans="1:7" ht="12.75">
      <c r="A72" s="50" t="s">
        <v>51</v>
      </c>
      <c r="B72" s="19">
        <v>15210</v>
      </c>
      <c r="C72" s="27">
        <f>B72*100/B$69</f>
        <v>90.48185603807258</v>
      </c>
      <c r="E72" s="1" t="s">
        <v>290</v>
      </c>
      <c r="F72" s="19">
        <v>75</v>
      </c>
      <c r="G72" s="27">
        <v>30</v>
      </c>
    </row>
    <row r="73" spans="1:7" ht="12.75">
      <c r="A73" s="50" t="s">
        <v>52</v>
      </c>
      <c r="B73" s="30" t="s">
        <v>195</v>
      </c>
      <c r="C73" s="27">
        <v>62.5</v>
      </c>
      <c r="E73" s="1" t="s">
        <v>291</v>
      </c>
      <c r="F73" s="19">
        <v>40</v>
      </c>
      <c r="G73" s="27">
        <v>44.44444444444444</v>
      </c>
    </row>
    <row r="74" spans="1:7" ht="12.75">
      <c r="A74" s="49" t="s">
        <v>247</v>
      </c>
      <c r="B74" s="24">
        <v>695</v>
      </c>
      <c r="C74" s="20">
        <f>B74*100/B$74</f>
        <v>100</v>
      </c>
      <c r="E74" s="21" t="s">
        <v>60</v>
      </c>
      <c r="F74" s="24">
        <v>3440</v>
      </c>
      <c r="G74" s="20">
        <v>17.351828499369482</v>
      </c>
    </row>
    <row r="75" spans="1:7" ht="12.75">
      <c r="A75" s="60" t="s">
        <v>53</v>
      </c>
      <c r="B75" s="51">
        <v>270</v>
      </c>
      <c r="C75" s="52">
        <f>B75*100/B$74</f>
        <v>38.84892086330935</v>
      </c>
      <c r="E75" s="1" t="s">
        <v>61</v>
      </c>
      <c r="F75" s="19">
        <v>3095</v>
      </c>
      <c r="G75" s="27">
        <v>17.451367352692415</v>
      </c>
    </row>
    <row r="76" spans="1:7" ht="12.75">
      <c r="A76" s="49"/>
      <c r="B76" s="61"/>
      <c r="C76" s="20"/>
      <c r="E76" s="1" t="s">
        <v>240</v>
      </c>
      <c r="F76" s="19">
        <v>85</v>
      </c>
      <c r="G76" s="27">
        <v>12.23021582733813</v>
      </c>
    </row>
    <row r="77" spans="1:7" ht="12.75">
      <c r="A77" s="50"/>
      <c r="B77" s="35"/>
      <c r="C77" s="27"/>
      <c r="E77" s="1" t="s">
        <v>292</v>
      </c>
      <c r="F77" s="19">
        <v>335</v>
      </c>
      <c r="G77" s="27">
        <v>16.222760290556902</v>
      </c>
    </row>
    <row r="78" spans="1:7" ht="12.75">
      <c r="A78" s="50"/>
      <c r="B78" s="35"/>
      <c r="C78" s="27"/>
      <c r="E78" s="1" t="s">
        <v>293</v>
      </c>
      <c r="F78" s="19">
        <v>230</v>
      </c>
      <c r="G78" s="27">
        <v>15.2317880794702</v>
      </c>
    </row>
    <row r="79" spans="1:7" ht="13.5" thickBot="1">
      <c r="A79" s="62"/>
      <c r="B79" s="63"/>
      <c r="C79" s="41"/>
      <c r="D79" s="54"/>
      <c r="E79" s="64" t="s">
        <v>62</v>
      </c>
      <c r="F79" s="40">
        <v>2205</v>
      </c>
      <c r="G79" s="41">
        <v>39.09574468085106</v>
      </c>
    </row>
    <row r="80" ht="13.5" thickTop="1">
      <c r="A80" s="46" t="s">
        <v>362</v>
      </c>
    </row>
    <row r="81" ht="12.75">
      <c r="A81" s="44" t="s">
        <v>196</v>
      </c>
    </row>
    <row r="82" ht="12.75">
      <c r="A82" s="1" t="s">
        <v>197</v>
      </c>
    </row>
    <row r="83" ht="12.75">
      <c r="A83" s="1" t="s">
        <v>295</v>
      </c>
    </row>
    <row r="84" ht="14.25">
      <c r="A84" s="45" t="s">
        <v>359</v>
      </c>
    </row>
    <row r="85" ht="14.25">
      <c r="A85" s="45" t="s">
        <v>128</v>
      </c>
    </row>
    <row r="86" ht="12.75">
      <c r="A86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51">
      <selection activeCell="C81" sqref="C81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2.25" customHeight="1">
      <c r="A1" s="1" t="s">
        <v>361</v>
      </c>
    </row>
    <row r="2" ht="15.75">
      <c r="A2" s="2" t="s">
        <v>323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5"/>
      <c r="B9" s="66"/>
      <c r="C9" s="67"/>
      <c r="F9" s="16"/>
      <c r="G9" s="17"/>
    </row>
    <row r="10" spans="1:7" ht="14.25">
      <c r="A10" s="18" t="s">
        <v>63</v>
      </c>
      <c r="B10" s="24">
        <v>8120</v>
      </c>
      <c r="C10" s="20">
        <f>B10*100/B$10</f>
        <v>100</v>
      </c>
      <c r="E10" s="37" t="s">
        <v>319</v>
      </c>
      <c r="F10" s="24">
        <v>2875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3515</v>
      </c>
      <c r="C12" s="27">
        <f>B12*100/B$10</f>
        <v>43.28817733990148</v>
      </c>
      <c r="E12" s="38" t="s">
        <v>271</v>
      </c>
      <c r="F12" s="19">
        <v>85</v>
      </c>
      <c r="G12" s="68">
        <f aca="true" t="shared" si="0" ref="G12:G19">F12*100/F$10</f>
        <v>2.9565217391304346</v>
      </c>
    </row>
    <row r="13" spans="1:7" ht="12.75">
      <c r="A13" s="26" t="s">
        <v>65</v>
      </c>
      <c r="B13" s="19">
        <v>4605</v>
      </c>
      <c r="C13" s="27">
        <f>B13*100/B$10</f>
        <v>56.71182266009852</v>
      </c>
      <c r="E13" s="69" t="s">
        <v>272</v>
      </c>
      <c r="F13" s="19">
        <v>275</v>
      </c>
      <c r="G13" s="27">
        <f t="shared" si="0"/>
        <v>9.565217391304348</v>
      </c>
    </row>
    <row r="14" spans="1:7" ht="12.75">
      <c r="A14" s="26"/>
      <c r="B14" s="19"/>
      <c r="C14" s="27"/>
      <c r="E14" s="69" t="s">
        <v>232</v>
      </c>
      <c r="F14" s="19">
        <v>400</v>
      </c>
      <c r="G14" s="27">
        <f t="shared" si="0"/>
        <v>13.91304347826087</v>
      </c>
    </row>
    <row r="15" spans="1:7" ht="12.75">
      <c r="A15" s="18" t="s">
        <v>278</v>
      </c>
      <c r="B15" s="24"/>
      <c r="C15" s="20" t="s">
        <v>318</v>
      </c>
      <c r="E15" s="69" t="s">
        <v>273</v>
      </c>
      <c r="F15" s="19">
        <v>410</v>
      </c>
      <c r="G15" s="27">
        <f t="shared" si="0"/>
        <v>14.26086956521739</v>
      </c>
    </row>
    <row r="16" spans="1:7" ht="12.75">
      <c r="A16" s="70" t="s">
        <v>66</v>
      </c>
      <c r="B16" s="51">
        <v>2955</v>
      </c>
      <c r="C16" s="27">
        <f aca="true" t="shared" si="1" ref="C16:C24">B16*100/B$10</f>
        <v>36.391625615763544</v>
      </c>
      <c r="E16" s="69" t="s">
        <v>274</v>
      </c>
      <c r="F16" s="19">
        <v>640</v>
      </c>
      <c r="G16" s="27">
        <f t="shared" si="0"/>
        <v>22.26086956521739</v>
      </c>
    </row>
    <row r="17" spans="1:7" ht="12.75">
      <c r="A17" s="70" t="s">
        <v>67</v>
      </c>
      <c r="B17" s="51">
        <v>610</v>
      </c>
      <c r="C17" s="27">
        <f t="shared" si="1"/>
        <v>7.512315270935961</v>
      </c>
      <c r="E17" s="69" t="s">
        <v>275</v>
      </c>
      <c r="F17" s="19">
        <v>720</v>
      </c>
      <c r="G17" s="27">
        <f t="shared" si="0"/>
        <v>25.043478260869566</v>
      </c>
    </row>
    <row r="18" spans="1:7" ht="12.75">
      <c r="A18" s="26" t="s">
        <v>68</v>
      </c>
      <c r="B18" s="19">
        <v>295</v>
      </c>
      <c r="C18" s="27">
        <f t="shared" si="1"/>
        <v>3.6330049261083746</v>
      </c>
      <c r="E18" s="69" t="s">
        <v>276</v>
      </c>
      <c r="F18" s="19">
        <v>300</v>
      </c>
      <c r="G18" s="27">
        <f t="shared" si="0"/>
        <v>10.434782608695652</v>
      </c>
    </row>
    <row r="19" spans="1:7" ht="12.75">
      <c r="A19" s="26" t="s">
        <v>69</v>
      </c>
      <c r="B19" s="19">
        <v>445</v>
      </c>
      <c r="C19" s="27">
        <f t="shared" si="1"/>
        <v>5.480295566502463</v>
      </c>
      <c r="E19" s="69" t="s">
        <v>277</v>
      </c>
      <c r="F19" s="19">
        <v>45</v>
      </c>
      <c r="G19" s="27">
        <f t="shared" si="0"/>
        <v>1.565217391304348</v>
      </c>
    </row>
    <row r="20" spans="1:7" ht="12.75">
      <c r="A20" s="26" t="s">
        <v>70</v>
      </c>
      <c r="B20" s="19">
        <v>745</v>
      </c>
      <c r="C20" s="27">
        <f t="shared" si="1"/>
        <v>9.17487684729064</v>
      </c>
      <c r="E20" s="38" t="s">
        <v>109</v>
      </c>
      <c r="F20" s="19">
        <v>239000</v>
      </c>
      <c r="G20" s="68" t="s">
        <v>195</v>
      </c>
    </row>
    <row r="21" spans="1:7" ht="12.75">
      <c r="A21" s="26" t="s">
        <v>71</v>
      </c>
      <c r="B21" s="19">
        <v>855</v>
      </c>
      <c r="C21" s="27">
        <f t="shared" si="1"/>
        <v>10.529556650246306</v>
      </c>
      <c r="F21" s="35"/>
      <c r="G21" s="23" t="s">
        <v>318</v>
      </c>
    </row>
    <row r="22" spans="1:7" ht="12.75">
      <c r="A22" s="26" t="s">
        <v>72</v>
      </c>
      <c r="B22" s="19">
        <v>2165</v>
      </c>
      <c r="C22" s="27">
        <f t="shared" si="1"/>
        <v>26.66256157635468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>
        <v>30</v>
      </c>
      <c r="C23" s="27">
        <f t="shared" si="1"/>
        <v>0.3694581280788177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>
        <v>20</v>
      </c>
      <c r="C24" s="27">
        <f t="shared" si="1"/>
        <v>0.24630541871921183</v>
      </c>
      <c r="E24" s="38" t="s">
        <v>110</v>
      </c>
      <c r="F24" s="19">
        <v>2490</v>
      </c>
      <c r="G24" s="68">
        <f aca="true" t="shared" si="2" ref="G24:G31">F24*100/F$10</f>
        <v>86.6086956521739</v>
      </c>
    </row>
    <row r="25" spans="1:7" ht="12.75">
      <c r="A25" s="26"/>
      <c r="B25" s="19"/>
      <c r="C25" s="27" t="s">
        <v>318</v>
      </c>
      <c r="E25" s="69" t="s">
        <v>111</v>
      </c>
      <c r="F25" s="19" t="s">
        <v>360</v>
      </c>
      <c r="G25" s="27" t="s">
        <v>360</v>
      </c>
    </row>
    <row r="26" spans="1:7" ht="12.75">
      <c r="A26" s="18" t="s">
        <v>280</v>
      </c>
      <c r="B26" s="19"/>
      <c r="C26" s="27" t="s">
        <v>318</v>
      </c>
      <c r="E26" s="69" t="s">
        <v>112</v>
      </c>
      <c r="F26" s="19">
        <v>60</v>
      </c>
      <c r="G26" s="27">
        <f t="shared" si="2"/>
        <v>2.0869565217391304</v>
      </c>
    </row>
    <row r="27" spans="1:7" ht="12.75">
      <c r="A27" s="26" t="s">
        <v>75</v>
      </c>
      <c r="B27" s="19">
        <v>295</v>
      </c>
      <c r="C27" s="27">
        <f aca="true" t="shared" si="3" ref="C27:C34">B27*100/B$10</f>
        <v>3.6330049261083746</v>
      </c>
      <c r="E27" s="69" t="s">
        <v>113</v>
      </c>
      <c r="F27" s="19">
        <v>65</v>
      </c>
      <c r="G27" s="27">
        <f t="shared" si="2"/>
        <v>2.260869565217391</v>
      </c>
    </row>
    <row r="28" spans="1:7" ht="12.75">
      <c r="A28" s="26" t="s">
        <v>76</v>
      </c>
      <c r="B28" s="19">
        <v>900</v>
      </c>
      <c r="C28" s="27">
        <f t="shared" si="3"/>
        <v>11.083743842364532</v>
      </c>
      <c r="E28" s="69" t="s">
        <v>114</v>
      </c>
      <c r="F28" s="19">
        <v>250</v>
      </c>
      <c r="G28" s="27">
        <f t="shared" si="2"/>
        <v>8.695652173913043</v>
      </c>
    </row>
    <row r="29" spans="1:7" ht="12.75">
      <c r="A29" s="26" t="s">
        <v>77</v>
      </c>
      <c r="B29" s="19">
        <v>830</v>
      </c>
      <c r="C29" s="27">
        <f t="shared" si="3"/>
        <v>10.22167487684729</v>
      </c>
      <c r="E29" s="69" t="s">
        <v>253</v>
      </c>
      <c r="F29" s="19">
        <v>590</v>
      </c>
      <c r="G29" s="27">
        <f t="shared" si="2"/>
        <v>20.52173913043478</v>
      </c>
    </row>
    <row r="30" spans="1:7" ht="12.75">
      <c r="A30" s="70" t="s">
        <v>78</v>
      </c>
      <c r="B30" s="19">
        <v>1695</v>
      </c>
      <c r="C30" s="27">
        <f t="shared" si="3"/>
        <v>20.874384236453203</v>
      </c>
      <c r="E30" s="69" t="s">
        <v>254</v>
      </c>
      <c r="F30" s="19">
        <v>545</v>
      </c>
      <c r="G30" s="27">
        <f t="shared" si="2"/>
        <v>18.956521739130434</v>
      </c>
    </row>
    <row r="31" spans="1:7" ht="12.75">
      <c r="A31" s="70" t="s">
        <v>79</v>
      </c>
      <c r="B31" s="19">
        <v>1390</v>
      </c>
      <c r="C31" s="27">
        <f t="shared" si="3"/>
        <v>17.11822660098522</v>
      </c>
      <c r="E31" s="69" t="s">
        <v>255</v>
      </c>
      <c r="F31" s="19">
        <v>975</v>
      </c>
      <c r="G31" s="27">
        <f t="shared" si="2"/>
        <v>33.91304347826087</v>
      </c>
    </row>
    <row r="32" spans="1:7" ht="12.75">
      <c r="A32" s="70" t="s">
        <v>80</v>
      </c>
      <c r="B32" s="19">
        <v>1110</v>
      </c>
      <c r="C32" s="27">
        <f t="shared" si="3"/>
        <v>13.669950738916256</v>
      </c>
      <c r="E32" s="69" t="s">
        <v>354</v>
      </c>
      <c r="F32" s="19">
        <v>1798</v>
      </c>
      <c r="G32" s="27" t="s">
        <v>195</v>
      </c>
    </row>
    <row r="33" spans="1:7" ht="12.75">
      <c r="A33" s="26" t="s">
        <v>81</v>
      </c>
      <c r="B33" s="19">
        <v>1025</v>
      </c>
      <c r="C33" s="27">
        <f t="shared" si="3"/>
        <v>12.623152709359607</v>
      </c>
      <c r="E33" s="69" t="s">
        <v>115</v>
      </c>
      <c r="F33" s="19">
        <v>390</v>
      </c>
      <c r="G33" s="27">
        <f>F33*100/F$10</f>
        <v>13.565217391304348</v>
      </c>
    </row>
    <row r="34" spans="1:7" ht="12.75">
      <c r="A34" s="26" t="s">
        <v>82</v>
      </c>
      <c r="B34" s="19">
        <v>875</v>
      </c>
      <c r="C34" s="27">
        <f t="shared" si="3"/>
        <v>10.775862068965518</v>
      </c>
      <c r="E34" s="71" t="s">
        <v>354</v>
      </c>
      <c r="F34" s="19">
        <v>381</v>
      </c>
      <c r="G34" s="27" t="s">
        <v>195</v>
      </c>
    </row>
    <row r="35" spans="1:7" ht="12.75">
      <c r="A35" s="26"/>
      <c r="B35" s="19"/>
      <c r="C35" s="27" t="s">
        <v>318</v>
      </c>
      <c r="E35" s="69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2" t="s">
        <v>256</v>
      </c>
      <c r="F36" s="19"/>
      <c r="G36" s="27" t="s">
        <v>318</v>
      </c>
    </row>
    <row r="37" spans="1:7" ht="12.75">
      <c r="A37" s="26" t="s">
        <v>269</v>
      </c>
      <c r="B37" s="19">
        <v>3285</v>
      </c>
      <c r="C37" s="27">
        <f aca="true" t="shared" si="4" ref="C37:C42">B37*100/B$10</f>
        <v>40.45566502463054</v>
      </c>
      <c r="E37" s="72" t="s">
        <v>257</v>
      </c>
      <c r="F37" s="19"/>
      <c r="G37" s="27" t="s">
        <v>318</v>
      </c>
    </row>
    <row r="38" spans="1:7" ht="12.75">
      <c r="A38" s="26" t="s">
        <v>83</v>
      </c>
      <c r="B38" s="19">
        <v>2850</v>
      </c>
      <c r="C38" s="27">
        <f t="shared" si="4"/>
        <v>35.09852216748769</v>
      </c>
      <c r="E38" s="72" t="s">
        <v>258</v>
      </c>
      <c r="F38" s="19"/>
      <c r="G38" s="27" t="s">
        <v>318</v>
      </c>
    </row>
    <row r="39" spans="1:7" ht="12.75">
      <c r="A39" s="26" t="s">
        <v>84</v>
      </c>
      <c r="B39" s="19">
        <v>940</v>
      </c>
      <c r="C39" s="27">
        <f t="shared" si="4"/>
        <v>11.576354679802956</v>
      </c>
      <c r="E39" s="69" t="s">
        <v>259</v>
      </c>
      <c r="F39" s="19">
        <v>655</v>
      </c>
      <c r="G39" s="27">
        <f aca="true" t="shared" si="5" ref="G39:G45">F39*100/F$10</f>
        <v>22.782608695652176</v>
      </c>
    </row>
    <row r="40" spans="1:7" ht="12.75">
      <c r="A40" s="26" t="s">
        <v>85</v>
      </c>
      <c r="B40" s="19">
        <v>720</v>
      </c>
      <c r="C40" s="27">
        <f t="shared" si="4"/>
        <v>8.866995073891626</v>
      </c>
      <c r="E40" s="69" t="s">
        <v>260</v>
      </c>
      <c r="F40" s="19">
        <v>595</v>
      </c>
      <c r="G40" s="27">
        <f t="shared" si="5"/>
        <v>20.695652173913043</v>
      </c>
    </row>
    <row r="41" spans="1:7" ht="12.75">
      <c r="A41" s="70" t="s">
        <v>86</v>
      </c>
      <c r="B41" s="51">
        <v>250</v>
      </c>
      <c r="C41" s="27">
        <f t="shared" si="4"/>
        <v>3.0788177339901477</v>
      </c>
      <c r="E41" s="69" t="s">
        <v>261</v>
      </c>
      <c r="F41" s="19">
        <v>385</v>
      </c>
      <c r="G41" s="27">
        <f t="shared" si="5"/>
        <v>13.391304347826088</v>
      </c>
    </row>
    <row r="42" spans="1:7" ht="12.75">
      <c r="A42" s="70" t="s">
        <v>87</v>
      </c>
      <c r="B42" s="51">
        <v>75</v>
      </c>
      <c r="C42" s="27">
        <f t="shared" si="4"/>
        <v>0.9236453201970444</v>
      </c>
      <c r="E42" s="69" t="s">
        <v>262</v>
      </c>
      <c r="F42" s="19">
        <v>265</v>
      </c>
      <c r="G42" s="27">
        <f t="shared" si="5"/>
        <v>9.217391304347826</v>
      </c>
    </row>
    <row r="43" spans="1:7" ht="12.75">
      <c r="A43" s="26"/>
      <c r="B43" s="19"/>
      <c r="C43" s="27" t="s">
        <v>318</v>
      </c>
      <c r="E43" s="69" t="s">
        <v>263</v>
      </c>
      <c r="F43" s="19">
        <v>185</v>
      </c>
      <c r="G43" s="27">
        <f t="shared" si="5"/>
        <v>6.434782608695652</v>
      </c>
    </row>
    <row r="44" spans="1:7" ht="12.75">
      <c r="A44" s="18" t="s">
        <v>279</v>
      </c>
      <c r="B44" s="19"/>
      <c r="C44" s="27" t="s">
        <v>318</v>
      </c>
      <c r="E44" s="69" t="s">
        <v>264</v>
      </c>
      <c r="F44" s="19">
        <v>720</v>
      </c>
      <c r="G44" s="27">
        <f t="shared" si="5"/>
        <v>25.043478260869566</v>
      </c>
    </row>
    <row r="45" spans="1:7" ht="12.75">
      <c r="A45" s="26" t="s">
        <v>88</v>
      </c>
      <c r="B45" s="19">
        <v>1355</v>
      </c>
      <c r="C45" s="27">
        <f aca="true" t="shared" si="6" ref="C45:C53">B45*100/B$10</f>
        <v>16.6871921182266</v>
      </c>
      <c r="E45" s="69" t="s">
        <v>116</v>
      </c>
      <c r="F45" s="19">
        <v>65</v>
      </c>
      <c r="G45" s="27">
        <f t="shared" si="5"/>
        <v>2.260869565217391</v>
      </c>
    </row>
    <row r="46" spans="1:7" ht="12.75">
      <c r="A46" s="26" t="s">
        <v>89</v>
      </c>
      <c r="B46" s="19">
        <v>1355</v>
      </c>
      <c r="C46" s="27">
        <f t="shared" si="6"/>
        <v>16.6871921182266</v>
      </c>
      <c r="E46" s="72"/>
      <c r="F46" s="19"/>
      <c r="G46" s="27" t="s">
        <v>318</v>
      </c>
    </row>
    <row r="47" spans="1:7" ht="12.75">
      <c r="A47" s="26" t="s">
        <v>90</v>
      </c>
      <c r="B47" s="19">
        <v>1445</v>
      </c>
      <c r="C47" s="27">
        <f t="shared" si="6"/>
        <v>17.795566502463053</v>
      </c>
      <c r="E47" s="72" t="s">
        <v>320</v>
      </c>
      <c r="F47" s="24">
        <v>4590</v>
      </c>
      <c r="G47" s="20">
        <f>F47*100/F$47</f>
        <v>100</v>
      </c>
    </row>
    <row r="48" spans="1:7" ht="12.75">
      <c r="A48" s="26" t="s">
        <v>91</v>
      </c>
      <c r="B48" s="19">
        <v>985</v>
      </c>
      <c r="C48" s="27">
        <f t="shared" si="6"/>
        <v>12.130541871921181</v>
      </c>
      <c r="E48" s="72" t="s">
        <v>265</v>
      </c>
      <c r="F48" s="24"/>
      <c r="G48" s="20" t="s">
        <v>318</v>
      </c>
    </row>
    <row r="49" spans="1:7" ht="12.75">
      <c r="A49" s="26" t="s">
        <v>92</v>
      </c>
      <c r="B49" s="19">
        <v>870</v>
      </c>
      <c r="C49" s="27">
        <f t="shared" si="6"/>
        <v>10.714285714285714</v>
      </c>
      <c r="E49" s="69" t="s">
        <v>117</v>
      </c>
      <c r="F49" s="19">
        <v>50</v>
      </c>
      <c r="G49" s="27">
        <f aca="true" t="shared" si="7" ref="G49:G56">F49*100/F$47</f>
        <v>1.0893246187363834</v>
      </c>
    </row>
    <row r="50" spans="1:7" ht="12.75">
      <c r="A50" s="26" t="s">
        <v>93</v>
      </c>
      <c r="B50" s="19">
        <v>600</v>
      </c>
      <c r="C50" s="27">
        <f t="shared" si="6"/>
        <v>7.389162561576355</v>
      </c>
      <c r="E50" s="69" t="s">
        <v>118</v>
      </c>
      <c r="F50" s="19">
        <v>45</v>
      </c>
      <c r="G50" s="27">
        <f t="shared" si="7"/>
        <v>0.9803921568627451</v>
      </c>
    </row>
    <row r="51" spans="1:7" ht="12.75">
      <c r="A51" s="26" t="s">
        <v>94</v>
      </c>
      <c r="B51" s="19">
        <v>595</v>
      </c>
      <c r="C51" s="27">
        <f t="shared" si="6"/>
        <v>7.327586206896552</v>
      </c>
      <c r="E51" s="69" t="s">
        <v>119</v>
      </c>
      <c r="F51" s="19">
        <v>515</v>
      </c>
      <c r="G51" s="27">
        <f t="shared" si="7"/>
        <v>11.22004357298475</v>
      </c>
    </row>
    <row r="52" spans="1:7" ht="12.75">
      <c r="A52" s="26" t="s">
        <v>95</v>
      </c>
      <c r="B52" s="19">
        <v>390</v>
      </c>
      <c r="C52" s="27">
        <f t="shared" si="6"/>
        <v>4.802955665024631</v>
      </c>
      <c r="E52" s="69" t="s">
        <v>120</v>
      </c>
      <c r="F52" s="19">
        <v>1400</v>
      </c>
      <c r="G52" s="27">
        <f t="shared" si="7"/>
        <v>30.501089324618736</v>
      </c>
    </row>
    <row r="53" spans="1:7" ht="12.75">
      <c r="A53" s="70" t="s">
        <v>96</v>
      </c>
      <c r="B53" s="19">
        <v>520</v>
      </c>
      <c r="C53" s="27">
        <f t="shared" si="6"/>
        <v>6.403940886699507</v>
      </c>
      <c r="E53" s="69" t="s">
        <v>121</v>
      </c>
      <c r="F53" s="19">
        <v>985</v>
      </c>
      <c r="G53" s="27">
        <f t="shared" si="7"/>
        <v>21.459694989106755</v>
      </c>
    </row>
    <row r="54" spans="1:7" ht="12.75">
      <c r="A54" s="70" t="s">
        <v>97</v>
      </c>
      <c r="B54" s="30">
        <v>3.4</v>
      </c>
      <c r="C54" s="27" t="s">
        <v>195</v>
      </c>
      <c r="E54" s="69" t="s">
        <v>122</v>
      </c>
      <c r="F54" s="19">
        <v>865</v>
      </c>
      <c r="G54" s="27">
        <f t="shared" si="7"/>
        <v>18.845315904139433</v>
      </c>
    </row>
    <row r="55" spans="1:7" ht="12.75">
      <c r="A55" s="26"/>
      <c r="B55" s="19"/>
      <c r="C55" s="27" t="s">
        <v>318</v>
      </c>
      <c r="E55" s="69" t="s">
        <v>123</v>
      </c>
      <c r="F55" s="19">
        <v>540</v>
      </c>
      <c r="G55" s="27">
        <f t="shared" si="7"/>
        <v>11.764705882352942</v>
      </c>
    </row>
    <row r="56" spans="1:7" ht="12.75">
      <c r="A56" s="18" t="s">
        <v>134</v>
      </c>
      <c r="B56" s="19"/>
      <c r="C56" s="27" t="s">
        <v>318</v>
      </c>
      <c r="E56" s="71" t="s">
        <v>124</v>
      </c>
      <c r="F56" s="51">
        <v>190</v>
      </c>
      <c r="G56" s="52">
        <f t="shared" si="7"/>
        <v>4.139433551198257</v>
      </c>
    </row>
    <row r="57" spans="1:7" ht="12.75">
      <c r="A57" s="26" t="s">
        <v>98</v>
      </c>
      <c r="B57" s="19">
        <v>1320</v>
      </c>
      <c r="C57" s="27">
        <f>B57*100/B$10</f>
        <v>16.25615763546798</v>
      </c>
      <c r="E57" s="69" t="s">
        <v>125</v>
      </c>
      <c r="F57" s="19">
        <v>797</v>
      </c>
      <c r="G57" s="27" t="s">
        <v>195</v>
      </c>
    </row>
    <row r="58" spans="1:7" ht="12.75">
      <c r="A58" s="26" t="s">
        <v>99</v>
      </c>
      <c r="B58" s="19">
        <v>3425</v>
      </c>
      <c r="C58" s="27">
        <f>B58*100/B$10</f>
        <v>42.179802955665025</v>
      </c>
      <c r="E58" s="69"/>
      <c r="F58" s="19"/>
      <c r="G58" s="27" t="s">
        <v>318</v>
      </c>
    </row>
    <row r="59" spans="1:7" ht="12.75">
      <c r="A59" s="26" t="s">
        <v>100</v>
      </c>
      <c r="B59" s="19">
        <v>2555</v>
      </c>
      <c r="C59" s="27">
        <f>B59*100/B$10</f>
        <v>31.46551724137931</v>
      </c>
      <c r="E59" s="72" t="s">
        <v>266</v>
      </c>
      <c r="F59" s="19"/>
      <c r="G59" s="27" t="s">
        <v>318</v>
      </c>
    </row>
    <row r="60" spans="1:7" ht="12.75">
      <c r="A60" s="26" t="s">
        <v>101</v>
      </c>
      <c r="B60" s="19">
        <v>820</v>
      </c>
      <c r="C60" s="27">
        <f>B60*100/B$10</f>
        <v>10.098522167487685</v>
      </c>
      <c r="E60" s="72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9" t="s">
        <v>259</v>
      </c>
      <c r="F61" s="19">
        <v>685</v>
      </c>
      <c r="G61" s="27">
        <f aca="true" t="shared" si="8" ref="G61:G67">F61*100/F$47</f>
        <v>14.923747276688454</v>
      </c>
    </row>
    <row r="62" spans="1:7" ht="12.75">
      <c r="A62" s="18" t="s">
        <v>281</v>
      </c>
      <c r="B62" s="19"/>
      <c r="C62" s="27" t="s">
        <v>318</v>
      </c>
      <c r="E62" s="69" t="s">
        <v>260</v>
      </c>
      <c r="F62" s="19">
        <v>605</v>
      </c>
      <c r="G62" s="27">
        <f t="shared" si="8"/>
        <v>13.18082788671024</v>
      </c>
    </row>
    <row r="63" spans="1:7" ht="12.75">
      <c r="A63" s="70" t="s">
        <v>102</v>
      </c>
      <c r="B63" s="51">
        <v>4215</v>
      </c>
      <c r="C63" s="27">
        <f aca="true" t="shared" si="9" ref="C63:C71">B63*100/B$10</f>
        <v>51.90886699507389</v>
      </c>
      <c r="E63" s="69" t="s">
        <v>261</v>
      </c>
      <c r="F63" s="19">
        <v>525</v>
      </c>
      <c r="G63" s="27">
        <f t="shared" si="8"/>
        <v>11.437908496732026</v>
      </c>
    </row>
    <row r="64" spans="1:7" ht="12.75">
      <c r="A64" s="70" t="s">
        <v>282</v>
      </c>
      <c r="B64" s="51">
        <v>180</v>
      </c>
      <c r="C64" s="27">
        <f t="shared" si="9"/>
        <v>2.2167487684729066</v>
      </c>
      <c r="E64" s="69" t="s">
        <v>262</v>
      </c>
      <c r="F64" s="19">
        <v>320</v>
      </c>
      <c r="G64" s="27">
        <f t="shared" si="8"/>
        <v>6.971677559912854</v>
      </c>
    </row>
    <row r="65" spans="1:7" ht="12.75">
      <c r="A65" s="26" t="s">
        <v>103</v>
      </c>
      <c r="B65" s="19">
        <v>3210</v>
      </c>
      <c r="C65" s="27">
        <f t="shared" si="9"/>
        <v>39.532019704433495</v>
      </c>
      <c r="E65" s="69" t="s">
        <v>263</v>
      </c>
      <c r="F65" s="19">
        <v>225</v>
      </c>
      <c r="G65" s="27">
        <f t="shared" si="8"/>
        <v>4.901960784313726</v>
      </c>
    </row>
    <row r="66" spans="1:7" ht="12.75">
      <c r="A66" s="26" t="s">
        <v>283</v>
      </c>
      <c r="B66" s="19">
        <v>280</v>
      </c>
      <c r="C66" s="27">
        <f t="shared" si="9"/>
        <v>3.4482758620689653</v>
      </c>
      <c r="E66" s="69" t="s">
        <v>264</v>
      </c>
      <c r="F66" s="19">
        <v>1410</v>
      </c>
      <c r="G66" s="27">
        <f t="shared" si="8"/>
        <v>30.718954248366014</v>
      </c>
    </row>
    <row r="67" spans="1:7" ht="12.75">
      <c r="A67" s="26" t="s">
        <v>104</v>
      </c>
      <c r="B67" s="19">
        <v>10</v>
      </c>
      <c r="C67" s="27">
        <f t="shared" si="9"/>
        <v>0.12315270935960591</v>
      </c>
      <c r="E67" s="71" t="s">
        <v>126</v>
      </c>
      <c r="F67" s="19">
        <v>820</v>
      </c>
      <c r="G67" s="27">
        <f t="shared" si="8"/>
        <v>17.864923747276688</v>
      </c>
    </row>
    <row r="68" spans="1:7" ht="12.75">
      <c r="A68" s="26" t="s">
        <v>105</v>
      </c>
      <c r="B68" s="19">
        <v>25</v>
      </c>
      <c r="C68" s="27">
        <f t="shared" si="9"/>
        <v>0.3078817733990148</v>
      </c>
      <c r="E68" s="69"/>
      <c r="F68" s="19"/>
      <c r="G68" s="27"/>
    </row>
    <row r="69" spans="1:7" ht="12.75">
      <c r="A69" s="26" t="s">
        <v>106</v>
      </c>
      <c r="B69" s="19">
        <v>4</v>
      </c>
      <c r="C69" s="27" t="s">
        <v>360</v>
      </c>
      <c r="E69" s="69"/>
      <c r="F69" s="19"/>
      <c r="G69" s="27"/>
    </row>
    <row r="70" spans="1:7" ht="12.75">
      <c r="A70" s="26" t="s">
        <v>107</v>
      </c>
      <c r="B70" s="19">
        <v>80</v>
      </c>
      <c r="C70" s="27">
        <f t="shared" si="9"/>
        <v>0.9852216748768473</v>
      </c>
      <c r="E70" s="69"/>
      <c r="F70" s="19"/>
      <c r="G70" s="27"/>
    </row>
    <row r="71" spans="1:7" ht="12.75">
      <c r="A71" s="26" t="s">
        <v>108</v>
      </c>
      <c r="B71" s="19">
        <v>105</v>
      </c>
      <c r="C71" s="27">
        <f t="shared" si="9"/>
        <v>1.293103448275862</v>
      </c>
      <c r="E71" s="69"/>
      <c r="F71" s="19"/>
      <c r="G71" s="27"/>
    </row>
    <row r="72" spans="1:7" ht="12.75">
      <c r="A72" s="26"/>
      <c r="B72" s="19"/>
      <c r="C72" s="27" t="s">
        <v>318</v>
      </c>
      <c r="E72" s="72"/>
      <c r="F72" s="19"/>
      <c r="G72" s="27"/>
    </row>
    <row r="73" spans="1:7" ht="12.75">
      <c r="A73" s="18" t="s">
        <v>284</v>
      </c>
      <c r="B73" s="19"/>
      <c r="C73" s="27" t="s">
        <v>318</v>
      </c>
      <c r="E73" s="69"/>
      <c r="F73" s="19"/>
      <c r="G73" s="27"/>
    </row>
    <row r="74" spans="1:7" ht="12.75">
      <c r="A74" s="26" t="s">
        <v>321</v>
      </c>
      <c r="B74" s="19">
        <v>25</v>
      </c>
      <c r="C74" s="27">
        <f>B74*100/B$10</f>
        <v>0.3078817733990148</v>
      </c>
      <c r="E74" s="69"/>
      <c r="F74" s="19"/>
      <c r="G74" s="27"/>
    </row>
    <row r="75" spans="1:7" ht="12.75">
      <c r="A75" s="26" t="s">
        <v>322</v>
      </c>
      <c r="B75" s="19">
        <v>55</v>
      </c>
      <c r="C75" s="27">
        <f>B75*100/B$10</f>
        <v>0.6773399014778325</v>
      </c>
      <c r="E75" s="69"/>
      <c r="F75" s="19"/>
      <c r="G75" s="27"/>
    </row>
    <row r="76" spans="1:7" ht="13.5" thickBot="1">
      <c r="A76" s="39" t="s">
        <v>133</v>
      </c>
      <c r="B76" s="40">
        <v>50</v>
      </c>
      <c r="C76" s="41">
        <f>B76*100/B$10</f>
        <v>0.6157635467980296</v>
      </c>
      <c r="D76" s="54"/>
      <c r="E76" s="64"/>
      <c r="F76" s="40"/>
      <c r="G76" s="41"/>
    </row>
    <row r="77" ht="13.5" thickTop="1">
      <c r="A77" s="46" t="s">
        <v>362</v>
      </c>
    </row>
    <row r="78" ht="12.75">
      <c r="A78" s="1" t="s">
        <v>196</v>
      </c>
    </row>
    <row r="79" ht="12.75">
      <c r="A79" s="1" t="s">
        <v>197</v>
      </c>
    </row>
    <row r="80" ht="12.75">
      <c r="A80" s="1" t="s">
        <v>295</v>
      </c>
    </row>
    <row r="81" ht="14.25">
      <c r="A81" s="45" t="s">
        <v>359</v>
      </c>
    </row>
    <row r="82" ht="14.25">
      <c r="A82" s="45" t="s">
        <v>357</v>
      </c>
    </row>
    <row r="83" ht="12.75">
      <c r="A83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2005-02-08T22:50:08Z</dcterms:modified>
  <cp:category/>
  <cp:version/>
  <cp:contentType/>
  <cp:contentStatus/>
</cp:coreProperties>
</file>