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75" windowWidth="7920" windowHeight="8850" activeTab="0"/>
  </bookViews>
  <sheets>
    <sheet name="FBP1-Malawi" sheetId="1" r:id="rId1"/>
    <sheet name="FBP2-Malawi" sheetId="2" r:id="rId2"/>
    <sheet name="FBP3-Malawi" sheetId="3" r:id="rId3"/>
  </sheets>
  <definedNames>
    <definedName name="_xlnm.Print_Area" localSheetId="0">'FBP1-Malawi'!$A$2:$G$90</definedName>
    <definedName name="_xlnm.Print_Area" localSheetId="1">'FBP2-Malawi'!$A$2:$G$86</definedName>
    <definedName name="_xlnm.Print_Area" localSheetId="2">'FBP3-Malawi'!$A$2:$G$83</definedName>
  </definedNames>
  <calcPr fullCalcOnLoad="1"/>
</workbook>
</file>

<file path=xl/sharedStrings.xml><?xml version="1.0" encoding="utf-8"?>
<sst xmlns="http://schemas.openxmlformats.org/spreadsheetml/2006/main" count="545" uniqueCount="362">
  <si>
    <t>20 to 24 years......................................................………...........................</t>
  </si>
  <si>
    <t>25 to 34 years......................................................………...........................</t>
  </si>
  <si>
    <t>35 to 44 years......................................................………..........................</t>
  </si>
  <si>
    <t>45 to 54 years......................................................………..........................</t>
  </si>
  <si>
    <t>55 to 59 years......................................................………...........................</t>
  </si>
  <si>
    <t>60 to 64 years......................................................………...........................</t>
  </si>
  <si>
    <t>65 to 74 years......................................................………..........................</t>
  </si>
  <si>
    <t>75 to 84 years......................................................………..........................</t>
  </si>
  <si>
    <t>18 years and over.................................................…...............................</t>
  </si>
  <si>
    <t xml:space="preserve">    Male...............................................................……………………................</t>
  </si>
  <si>
    <t xml:space="preserve">    Female........................................................………………........................</t>
  </si>
  <si>
    <t>21 years and over.............................................…...................................</t>
  </si>
  <si>
    <t xml:space="preserve">    Male............................................................……………………...................</t>
  </si>
  <si>
    <t>62 years and over.............................................…...................................</t>
  </si>
  <si>
    <t>65 years and over.............................................…...................................</t>
  </si>
  <si>
    <t>Never married...................................................……………………..............</t>
  </si>
  <si>
    <t>Separated........................................................………………………..............</t>
  </si>
  <si>
    <t>Widowed.........................................................………………………...............</t>
  </si>
  <si>
    <t xml:space="preserve">    Female…………………………………………………………………………..…………</t>
  </si>
  <si>
    <t>Divorced..........................................................………………………..............</t>
  </si>
  <si>
    <t>Nursery school, preschool.................................…............................</t>
  </si>
  <si>
    <t>Kindergarten....................................................…………………………….......</t>
  </si>
  <si>
    <t>High school (grades 9-12)..................................……..........................</t>
  </si>
  <si>
    <t>Less than 9th grade..........................................………………..................</t>
  </si>
  <si>
    <t>Some college, no degree...................................……..........................</t>
  </si>
  <si>
    <t>Associate degree.............................................…………………...............</t>
  </si>
  <si>
    <t>Bachelor's degree............................................…………………...............</t>
  </si>
  <si>
    <t>Civilian veterans...............................................…………………….............</t>
  </si>
  <si>
    <t>In labor force.......................…………........................................................</t>
  </si>
  <si>
    <t xml:space="preserve">      Employed.....................…………...........................................................</t>
  </si>
  <si>
    <t xml:space="preserve">      Unemployed..................……...............................................................</t>
  </si>
  <si>
    <t xml:space="preserve">    Armed Forces.................…................................................................</t>
  </si>
  <si>
    <t>Not in labor force....................…............................................................</t>
  </si>
  <si>
    <t>In labor force..........................………….....................................................</t>
  </si>
  <si>
    <t xml:space="preserve">      Employed........................…………........................................................</t>
  </si>
  <si>
    <t>All parents in family in labor force……..........................................…</t>
  </si>
  <si>
    <t>Farming, fishing, and forestry occupations………….……………….</t>
  </si>
  <si>
    <t xml:space="preserve">  occupations.........................................………........................................</t>
  </si>
  <si>
    <t>Construction..........................................………….....................................</t>
  </si>
  <si>
    <t>Manufacturing.........................………......................................................</t>
  </si>
  <si>
    <t>Wholesale trade....................……...........................................................</t>
  </si>
  <si>
    <t>Retail trade...........................…………….....................................................</t>
  </si>
  <si>
    <t>Information…………………………………………..……………………………………..</t>
  </si>
  <si>
    <t xml:space="preserve">  leasing……………………………………………...…………………………………………</t>
  </si>
  <si>
    <t xml:space="preserve">  food services………………………….………………………………………………..</t>
  </si>
  <si>
    <t>Public administration……………………...…………………………………………</t>
  </si>
  <si>
    <t>Private wage and salary workers..........………...............................…</t>
  </si>
  <si>
    <t xml:space="preserve">  business.........................................………………....................................…</t>
  </si>
  <si>
    <t>Unpaid family workers………………………..………………………………………</t>
  </si>
  <si>
    <t>With a disability.........................………………............................................</t>
  </si>
  <si>
    <t xml:space="preserve">    Percent employed..................…………...................................................</t>
  </si>
  <si>
    <t>No disability.............……………………........................................................</t>
  </si>
  <si>
    <t xml:space="preserve">    Percent employed.………......................................................................</t>
  </si>
  <si>
    <t>With a disability........……………….............................................................</t>
  </si>
  <si>
    <t>Car, truck, or van - - drove alone..............…………...........................…</t>
  </si>
  <si>
    <t>Car, truck, or van - - carpooled.............................................……….....…</t>
  </si>
  <si>
    <t>Walked..............................................................................………..……………….</t>
  </si>
  <si>
    <t>Other means...................................................................……………............</t>
  </si>
  <si>
    <t>Worked at home.............................................................…....................</t>
  </si>
  <si>
    <t>With earnings.................................................................…………................</t>
  </si>
  <si>
    <t xml:space="preserve">        Individuals........................................……….........…</t>
  </si>
  <si>
    <t>18 years and over.....................................………..........................................</t>
  </si>
  <si>
    <t>Unrelated individuals 15 years and over……………...……………………….</t>
  </si>
  <si>
    <r>
      <t xml:space="preserve">          Occupied housing units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............…...........…</t>
    </r>
  </si>
  <si>
    <t>Owner-occupied housing units..............……….......................….....…</t>
  </si>
  <si>
    <t>Renter-occupied housing units..........…………................................…</t>
  </si>
  <si>
    <t>1-unit, detached..................................……………………….........................</t>
  </si>
  <si>
    <t>1-unit, attached...................................……………………………........................</t>
  </si>
  <si>
    <t>2 units................................................……………………………….........…………..</t>
  </si>
  <si>
    <t>3 or 4 units.........................................……………………………………..................</t>
  </si>
  <si>
    <t>5 to 9 units.........................................…………………………………..................</t>
  </si>
  <si>
    <t>10 to 19 units......................................……………………………….......................</t>
  </si>
  <si>
    <t>20 or more units..................................…………………………..........................</t>
  </si>
  <si>
    <t>Mobile home.......................................………………………………......................</t>
  </si>
  <si>
    <t>Boat, RV, van, etc...............................………………………..............................</t>
  </si>
  <si>
    <t>1999 to March 2000.............................…………….......................................</t>
  </si>
  <si>
    <t>1995 to 1998.......................................………………………...............................</t>
  </si>
  <si>
    <t>1990 to 1994.......................................………………………................................</t>
  </si>
  <si>
    <t>1980 to 1989.......................................……………………………...............................</t>
  </si>
  <si>
    <t>1970 to 1979.......................................…………………………................................</t>
  </si>
  <si>
    <t>1960 to 1969.......................................………………………...............................</t>
  </si>
  <si>
    <t>1940 to 1959.......................................…………………………...............................</t>
  </si>
  <si>
    <t>1939 or earlier.....................................………………………................................</t>
  </si>
  <si>
    <t>1995 to 1998.......................................……………….........................................</t>
  </si>
  <si>
    <t>1990 to 1994.......................................………………….........................................</t>
  </si>
  <si>
    <t>1980 to 1989.......................................…………………........................................</t>
  </si>
  <si>
    <t>1970 to 1979.......................................………………..........................................</t>
  </si>
  <si>
    <t>1969 or earlier.....................................…………………............................................</t>
  </si>
  <si>
    <t>1 room................................................…………………………................................</t>
  </si>
  <si>
    <t>2 rooms..............................................……………………...................................</t>
  </si>
  <si>
    <t>3 rooms..............................................……………………….................................</t>
  </si>
  <si>
    <t>4 rooms..............................................…………………...................................</t>
  </si>
  <si>
    <t>5 rooms..............................................……………………...................................</t>
  </si>
  <si>
    <t>6 rooms..............................................……………………...................................</t>
  </si>
  <si>
    <t>7 rooms..............................................…………………………..................................</t>
  </si>
  <si>
    <t>8 rooms..............................................………………………..................................</t>
  </si>
  <si>
    <t>9 or more rooms..................................…………..............................................</t>
  </si>
  <si>
    <t>Median number of rooms.................................................................................</t>
  </si>
  <si>
    <t>None................................………………………….................................................</t>
  </si>
  <si>
    <t>1.....................................……………………………………............................................</t>
  </si>
  <si>
    <t>2.....................................……………………………………...........................................</t>
  </si>
  <si>
    <t>3 or more.........................……………………........................................................</t>
  </si>
  <si>
    <t>Utility gas.........................…………………………......................................................</t>
  </si>
  <si>
    <t>Electricity.........................……………………........................................................</t>
  </si>
  <si>
    <t>Coal or coke.....................………………...........................................................</t>
  </si>
  <si>
    <t>Wood...............................………………………….................................................</t>
  </si>
  <si>
    <t>Solar energy.....................………………..........................................................</t>
  </si>
  <si>
    <t>Other fuel.........................……………………......................................................</t>
  </si>
  <si>
    <t>No fuel used.....................………………............................................................</t>
  </si>
  <si>
    <t>Median (dollars).................................………….............................................</t>
  </si>
  <si>
    <t>With a mortgage................................…….................................................</t>
  </si>
  <si>
    <t xml:space="preserve">     Less than $300.............................…....................................................</t>
  </si>
  <si>
    <t xml:space="preserve">     $300 to $499................................…………................................................</t>
  </si>
  <si>
    <t xml:space="preserve">     $500 to $699................................……….................................................</t>
  </si>
  <si>
    <t xml:space="preserve">     $700 to $999................................…………................................................</t>
  </si>
  <si>
    <t>Not mortgaged...................................………………............................................</t>
  </si>
  <si>
    <t>Not computed....................................…………............................................</t>
  </si>
  <si>
    <t>Less than $200..................................………...............................................</t>
  </si>
  <si>
    <t>$200 to $299.....................................…………...........................................</t>
  </si>
  <si>
    <t>$300 to $499.....................................……………...........................................</t>
  </si>
  <si>
    <t>$500 to $749.....................................……………..........................................</t>
  </si>
  <si>
    <t>$750 to $999.....................................………………..........................................</t>
  </si>
  <si>
    <t>$1,000 to $1,499................................……………...............................................</t>
  </si>
  <si>
    <t>$1,500 or more..................................…………..............................................</t>
  </si>
  <si>
    <t>No cash rent.....................................……………...........................................</t>
  </si>
  <si>
    <t>Median (dollars).................................………................................................</t>
  </si>
  <si>
    <t>Not computed....................................………………............................................</t>
  </si>
  <si>
    <t>Now married, excluding separated.............................................................</t>
  </si>
  <si>
    <r>
      <t>2</t>
    </r>
    <r>
      <rPr>
        <sz val="10"/>
        <rFont val="Arial"/>
        <family val="2"/>
      </rPr>
      <t xml:space="preserve"> Characteristics for households and families are based on the country of birth of the householder.</t>
    </r>
  </si>
  <si>
    <t>Female full-time, year-round workers..............................................................…</t>
  </si>
  <si>
    <t>With Social Security income..............................................................…</t>
  </si>
  <si>
    <t>With Supplemental Security Income................................................................…</t>
  </si>
  <si>
    <t>Median household income (dollars)...........................................................…</t>
  </si>
  <si>
    <t>No telephone service.................................................................................</t>
  </si>
  <si>
    <t>VEHICLES AVAILABLE</t>
  </si>
  <si>
    <t>Subject</t>
  </si>
  <si>
    <t>Number</t>
  </si>
  <si>
    <t>Percent</t>
  </si>
  <si>
    <t>SEX AND AGE</t>
  </si>
  <si>
    <t>85 years and over.................................................................................</t>
  </si>
  <si>
    <t>Median age (years).................................................................................</t>
  </si>
  <si>
    <t>U.S. CITIZENSHIP AND PERIOD OF U.S. ENTRY</t>
  </si>
  <si>
    <t>Naturalized U.S. citizen……………………………………………………………………………………</t>
  </si>
  <si>
    <t xml:space="preserve">    Entered 1980 to 1989……………………………………………………………………………….</t>
  </si>
  <si>
    <t>Not a U.S. citizen……………………………………………………………………………………</t>
  </si>
  <si>
    <t xml:space="preserve">RACE </t>
  </si>
  <si>
    <t xml:space="preserve">     Black or African American..................................................................</t>
  </si>
  <si>
    <t xml:space="preserve">     American Indian and Alaska Native.............................................................</t>
  </si>
  <si>
    <t xml:space="preserve">     Native Hawaiian and Other Pacific Islander.............................................................</t>
  </si>
  <si>
    <t>Hispanic or Latino (of any race).................................................................................</t>
  </si>
  <si>
    <t>HISPANIC OR LATINO ORIGIN</t>
  </si>
  <si>
    <t>Not Hispanic or Latino.................................................................................</t>
  </si>
  <si>
    <t>LANGUAGE SPOKEN AT HOME</t>
  </si>
  <si>
    <t>Language other than English.............................................................</t>
  </si>
  <si>
    <t xml:space="preserve">     Spanish.........................................................................................................................</t>
  </si>
  <si>
    <t xml:space="preserve">     Other Indo-European languages.............................................................</t>
  </si>
  <si>
    <t xml:space="preserve">     Asian and Pacific Island languages.............................................................</t>
  </si>
  <si>
    <t>RELATIONSHIP</t>
  </si>
  <si>
    <t xml:space="preserve">         Own child under 18 years.................................................................................</t>
  </si>
  <si>
    <t xml:space="preserve">         Under 18 years.................................................................................</t>
  </si>
  <si>
    <t xml:space="preserve">         Unmarried partner.................................................................................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</si>
  <si>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</si>
  <si>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 Noninstitutionalized population.................................................................................</t>
  </si>
  <si>
    <t>HOUSEHOLDS BY TYPE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</si>
  <si>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</si>
  <si>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</si>
  <si>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</si>
  <si>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     Female householder, no husband present .................................................................................</t>
  </si>
  <si>
    <t>Nonfamily households.................................................................................</t>
  </si>
  <si>
    <t xml:space="preserve">     Householder living alone.................................................................................</t>
  </si>
  <si>
    <t xml:space="preserve">          Householder 65 years and over.................................................................................</t>
  </si>
  <si>
    <t>MARITAL STATUS</t>
  </si>
  <si>
    <t>GRANDPARENTS AS CAREGIVERS</t>
  </si>
  <si>
    <t xml:space="preserve">          Grandparent living in household with one or</t>
  </si>
  <si>
    <t>Grandparent responsible for grandchildren……………………………………………………</t>
  </si>
  <si>
    <t xml:space="preserve">          Population 5 years and over..............................................…</t>
  </si>
  <si>
    <t xml:space="preserve">         Speak English less than "very well".....................................................…</t>
  </si>
  <si>
    <t>SCHOOL ENROLLMENT</t>
  </si>
  <si>
    <t xml:space="preserve">          Population 3 years and over </t>
  </si>
  <si>
    <t xml:space="preserve">             enrolled in school.............................................................</t>
  </si>
  <si>
    <t>Elementary school (grades 1-8).............................................................</t>
  </si>
  <si>
    <t>College or graduate school ..................................................................................</t>
  </si>
  <si>
    <t>EDUCATIONAL ATTAINMENT</t>
  </si>
  <si>
    <t>9th to 12th grade, no diploma.............................................................</t>
  </si>
  <si>
    <t>High school graduate (includes equivalency)............................................................</t>
  </si>
  <si>
    <t>Graduate or professional degree.............................................................</t>
  </si>
  <si>
    <t>Percent high school graduate or higher............................................................</t>
  </si>
  <si>
    <t>Percent bachelor's degree or higher............................................................</t>
  </si>
  <si>
    <t>RESIDENCE IN 1995</t>
  </si>
  <si>
    <t>Different house in the U.S. in 1995............................................................</t>
  </si>
  <si>
    <t xml:space="preserve">          Total population............................................................…</t>
  </si>
  <si>
    <t xml:space="preserve">          Population 15 years and over..........................................…</t>
  </si>
  <si>
    <t xml:space="preserve">             more own grandchildren under 18 years...............................…</t>
  </si>
  <si>
    <t xml:space="preserve">          Population 25 years and over.................................................…</t>
  </si>
  <si>
    <t xml:space="preserve">          Population 5 years and over................................…</t>
  </si>
  <si>
    <t>(X)</t>
  </si>
  <si>
    <t>- Represents zero or rounds to zero.</t>
  </si>
  <si>
    <t>(X) Not applicable.</t>
  </si>
  <si>
    <t>Source:  U.S. Census Bureau, Census 2000 Special Tabulations (STP-159)</t>
  </si>
  <si>
    <t>EMPLOYMENT STATUS</t>
  </si>
  <si>
    <t xml:space="preserve">   Civilian labor force.................................................................................</t>
  </si>
  <si>
    <t xml:space="preserve">           Percent of civilian labor force....................................................................</t>
  </si>
  <si>
    <t xml:space="preserve">       Employed civilian population</t>
  </si>
  <si>
    <t>OCCUPATION</t>
  </si>
  <si>
    <t>Management, professional, and related occupations................</t>
  </si>
  <si>
    <t>Service occupations.................................................................................</t>
  </si>
  <si>
    <t>Sales and office occupations.................................................................................</t>
  </si>
  <si>
    <t xml:space="preserve">Construction, extraction, and maintenance </t>
  </si>
  <si>
    <t xml:space="preserve">  occupations………………………………………………………………………………..</t>
  </si>
  <si>
    <t>Production, transportation, and material moving</t>
  </si>
  <si>
    <t>INDUSTRY</t>
  </si>
  <si>
    <t xml:space="preserve">Agriculture, forestry, fishing and hunting, and mining……………………. </t>
  </si>
  <si>
    <t>Transportation and warehousing, and utilities…………………………………….</t>
  </si>
  <si>
    <t xml:space="preserve">Finance, insurance, real estate, and rental and </t>
  </si>
  <si>
    <t>Professional, scientific, management, administrative,</t>
  </si>
  <si>
    <t xml:space="preserve">Arts, entertainment, recreation, accommodation and </t>
  </si>
  <si>
    <t>Other services (except public administration)……………………………………….</t>
  </si>
  <si>
    <t>CLASS OF WORKER</t>
  </si>
  <si>
    <t>Government workers.................................................................................</t>
  </si>
  <si>
    <t xml:space="preserve">Self-employed workers in own not incorporated </t>
  </si>
  <si>
    <t>COMMUTING TO WORK</t>
  </si>
  <si>
    <t>VETERAN STATUS</t>
  </si>
  <si>
    <t>DISABILITY STATUS OF THE CIVILIAN</t>
  </si>
  <si>
    <t xml:space="preserve">  NONINSTITUTIONALIZED POPULATION </t>
  </si>
  <si>
    <t>INCOME IN 1999</t>
  </si>
  <si>
    <t>Less than $10,000.................................................................................</t>
  </si>
  <si>
    <t>$10,000 to $14,999.................................................................................</t>
  </si>
  <si>
    <t>$15,000 to $24,999.................................................................................</t>
  </si>
  <si>
    <t>$25,000 to $34,999.................................................................................</t>
  </si>
  <si>
    <t>$35,000 to $49,999.................................................................................</t>
  </si>
  <si>
    <t>$50,000 to $74,999.................................................................................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</si>
  <si>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</si>
  <si>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</si>
  <si>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>$150,000 to $199,999 ............................................................................</t>
  </si>
  <si>
    <t>$200,000 or more.................................................................................</t>
  </si>
  <si>
    <t>With public assistance income.................................................................................</t>
  </si>
  <si>
    <t>With retirement income.................................................................................</t>
  </si>
  <si>
    <t>Median family income (dollars).................................................................................</t>
  </si>
  <si>
    <t>Median earnings (dollars):</t>
  </si>
  <si>
    <t xml:space="preserve">        Families with female householder, no</t>
  </si>
  <si>
    <t xml:space="preserve">    65 years and over.................................................................................</t>
  </si>
  <si>
    <t xml:space="preserve">       Population 16 years and over.................................…</t>
  </si>
  <si>
    <t xml:space="preserve">       Females 16 years and over................................................…</t>
  </si>
  <si>
    <t xml:space="preserve">       Own children under 6 years...........................................…</t>
  </si>
  <si>
    <t xml:space="preserve">          16 years and over.............................................…</t>
  </si>
  <si>
    <t xml:space="preserve">          Population 5 to 20 years......................................................…</t>
  </si>
  <si>
    <t xml:space="preserve">          Population 21 to 64 years..........................................…</t>
  </si>
  <si>
    <t xml:space="preserve">          Population 65 years and over.....................................…</t>
  </si>
  <si>
    <t xml:space="preserve">       Workers 16 years and over..................................................…</t>
  </si>
  <si>
    <t xml:space="preserve">          Civilian population 18 years and over...........................…</t>
  </si>
  <si>
    <t>HOUSING TENURE</t>
  </si>
  <si>
    <t>MORTGAGE STATUS AND SELECTED</t>
  </si>
  <si>
    <t xml:space="preserve">   MONTHLY OWNER COSTS </t>
  </si>
  <si>
    <t xml:space="preserve">     $1,000 to $1,499.................................................................................</t>
  </si>
  <si>
    <t xml:space="preserve">     $1,500 to $1,999.................................................................................</t>
  </si>
  <si>
    <t xml:space="preserve">     $2,000 or more.................................................................................</t>
  </si>
  <si>
    <t>SELECTED MONTHLY OWNER COSTS</t>
  </si>
  <si>
    <t xml:space="preserve">   AS A PERCENTAGE OF HOUSEHOLD </t>
  </si>
  <si>
    <t xml:space="preserve">   INCOME IN 1999</t>
  </si>
  <si>
    <t>Less than 15.0 percent.................................................................................</t>
  </si>
  <si>
    <t>15.0 to 19.9 percent.................................................................................</t>
  </si>
  <si>
    <t>20.0 to 24.9 percent.................................................................................</t>
  </si>
  <si>
    <t>25.0 to 29.9 percent.................................................................................</t>
  </si>
  <si>
    <t>30.0 to 34.9 percent.................................................................................</t>
  </si>
  <si>
    <t>35.0 percent or more.................................................................................</t>
  </si>
  <si>
    <t>GROSS RENT</t>
  </si>
  <si>
    <t>GROSS RENT AS A PERCENTAGE OF</t>
  </si>
  <si>
    <t xml:space="preserve">   HOUSEHOLD INCOME IN 1999</t>
  </si>
  <si>
    <t>YEAR HOUSEHOLDER MOVED INTO UNIT</t>
  </si>
  <si>
    <t>1999 to March 2000.................................................................................</t>
  </si>
  <si>
    <t>VALUE</t>
  </si>
  <si>
    <t>Less than $50,000.................................................................................</t>
  </si>
  <si>
    <t>$50,000 to $99,999.................................................................................</t>
  </si>
  <si>
    <t>$150,000 to $199,999.................................................................................</t>
  </si>
  <si>
    <t>$200,000 to $299,999.................................................................................</t>
  </si>
  <si>
    <t>$300,000 to $499,999.................................................................................</t>
  </si>
  <si>
    <t>$500,000 to $999,999.................................................................................</t>
  </si>
  <si>
    <t>$1,000,000 or more.................................................................................</t>
  </si>
  <si>
    <t>UNITS IN STRUCTURE</t>
  </si>
  <si>
    <t>ROOMS</t>
  </si>
  <si>
    <t>YEAR STRUCTURE BUILT</t>
  </si>
  <si>
    <t>HOUSE HEATING FUEL</t>
  </si>
  <si>
    <t>Bottled, tank, or LP gas.................................................................................</t>
  </si>
  <si>
    <t>Fuel oil, kerosene, etc..................................................................................</t>
  </si>
  <si>
    <t>SELECTED CHARACTERISTICS</t>
  </si>
  <si>
    <t xml:space="preserve">  and waste management services...................................................…</t>
  </si>
  <si>
    <t>Educational, health and social services............................................…</t>
  </si>
  <si>
    <t>Public transportation (including taxicab)..........................................…</t>
  </si>
  <si>
    <t>With related children under 18 years....................................................…</t>
  </si>
  <si>
    <t xml:space="preserve">    With related children under 5 years............................................................…</t>
  </si>
  <si>
    <t>With related children under 18 years..............................................................…</t>
  </si>
  <si>
    <t xml:space="preserve">    With related children under 5 years.............................................................…</t>
  </si>
  <si>
    <t>Related children under 18 years..........................................................…</t>
  </si>
  <si>
    <t xml:space="preserve">    Related children 5 to 17 years...........................................................…</t>
  </si>
  <si>
    <t>Male full-time, year-round workers...........................................................…</t>
  </si>
  <si>
    <r>
      <t xml:space="preserve">See </t>
    </r>
    <r>
      <rPr>
        <u val="single"/>
        <sz val="10"/>
        <rFont val="Arial"/>
        <family val="2"/>
      </rPr>
      <t>http://factfinder.census.gov/metadoc/birthplace.pdf</t>
    </r>
    <r>
      <rPr>
        <sz val="10"/>
        <rFont val="Arial"/>
        <family val="2"/>
      </rPr>
      <t xml:space="preserve"> for Place of Birth Code List.</t>
    </r>
  </si>
  <si>
    <t xml:space="preserve">    Mean earnings (dollars)..................................................................…</t>
  </si>
  <si>
    <t xml:space="preserve">    Mean Social Security income (dollars)........................................................…</t>
  </si>
  <si>
    <t xml:space="preserve">    Mean Supplemental Security Income (dollars)....................................…</t>
  </si>
  <si>
    <t xml:space="preserve">    Mean public assistance income (dollars)...................................................…</t>
  </si>
  <si>
    <t xml:space="preserve">    Mean retirement income (dollars)...........................................................…</t>
  </si>
  <si>
    <t>Per capita income (dollars).................................................................................</t>
  </si>
  <si>
    <t>Mean travel time to work (minutes)..................................................…</t>
  </si>
  <si>
    <t xml:space="preserve">    Entered before 1980……………………………………………………………………………….</t>
  </si>
  <si>
    <t xml:space="preserve">    Entered before 1980………………………………………………………………………………..</t>
  </si>
  <si>
    <t>Geographic Area:  UNITED STATES</t>
  </si>
  <si>
    <r>
      <t xml:space="preserve">          Total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</si>
  <si>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t xml:space="preserve">Number </t>
  </si>
  <si>
    <t>below</t>
  </si>
  <si>
    <t xml:space="preserve">poverty </t>
  </si>
  <si>
    <t>level</t>
  </si>
  <si>
    <t>poverty</t>
  </si>
  <si>
    <t>POVERTY STATUS IN 1999</t>
  </si>
  <si>
    <r>
      <t>Table FBP-2.  Profile of Selected Economic Characteristics</t>
    </r>
    <r>
      <rPr>
        <b/>
        <sz val="12"/>
        <rFont val="Arial"/>
        <family val="2"/>
      </rPr>
      <t>:  2000</t>
    </r>
  </si>
  <si>
    <r>
      <t xml:space="preserve">       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</si>
  <si>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</si>
  <si>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..................................................................…</t>
    </r>
  </si>
  <si>
    <r>
      <t xml:space="preserve">          husband present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.....................................................…</t>
    </r>
  </si>
  <si>
    <t xml:space="preserve"> </t>
  </si>
  <si>
    <t xml:space="preserve">        Specified owner-occupied units................................................</t>
  </si>
  <si>
    <t xml:space="preserve">        Specified renter-occupied units.................................................................................</t>
  </si>
  <si>
    <t>Lacking complete plumbing facilities.................................................................................</t>
  </si>
  <si>
    <t>Lacking complete kitchen facilities.................................................................................</t>
  </si>
  <si>
    <r>
      <t>Table FBP-3.  Profile of Selected Housing Characteristics</t>
    </r>
    <r>
      <rPr>
        <b/>
        <sz val="12"/>
        <rFont val="Arial"/>
        <family val="2"/>
      </rPr>
      <t>:  2000</t>
    </r>
  </si>
  <si>
    <t xml:space="preserve">    Entered 1990 to 2000………………………..…………………………………………….</t>
  </si>
  <si>
    <t xml:space="preserve">    Entered 1990 to 2000…………………………..………………………………………….</t>
  </si>
  <si>
    <t>One race..........................…………………….................................................</t>
  </si>
  <si>
    <t xml:space="preserve">        Total population………………….…………………………..</t>
  </si>
  <si>
    <t xml:space="preserve">     White.............................……………………................................................</t>
  </si>
  <si>
    <t xml:space="preserve">     Asian............................………………………..............................................</t>
  </si>
  <si>
    <t xml:space="preserve">     Some other race............………………................................................</t>
  </si>
  <si>
    <t>Two or more races..............………………...............................................</t>
  </si>
  <si>
    <t xml:space="preserve">     White alone....................………............................................................</t>
  </si>
  <si>
    <t>English only.........................…………............…………………….....................</t>
  </si>
  <si>
    <t>In households......................………..........................................................</t>
  </si>
  <si>
    <t xml:space="preserve">          Total population..........…...……………………………..</t>
  </si>
  <si>
    <t xml:space="preserve">     Householder....................…….............................................................</t>
  </si>
  <si>
    <t xml:space="preserve">     Spouse...........................……………….....................................................</t>
  </si>
  <si>
    <t xml:space="preserve">     Child..............................……………………..............................................…</t>
  </si>
  <si>
    <t xml:space="preserve">     Other relatives.................…................................................................</t>
  </si>
  <si>
    <t xml:space="preserve">     Nonrelatives....................…….............................................................</t>
  </si>
  <si>
    <t>In group quarters..................…...............................................................</t>
  </si>
  <si>
    <t>Same house in 1995.............……...........................................................</t>
  </si>
  <si>
    <t xml:space="preserve">    Same county...................……………………….........................................</t>
  </si>
  <si>
    <t xml:space="preserve">    Different county................………………….............................................</t>
  </si>
  <si>
    <t xml:space="preserve">       Same state...................………………………..........................................</t>
  </si>
  <si>
    <t xml:space="preserve">       Different state................………………….............................................</t>
  </si>
  <si>
    <t>Elsewhere in 1995................……………….................................................</t>
  </si>
  <si>
    <t>Male...................................................................……………………….............</t>
  </si>
  <si>
    <t>Female................................................................………………….................</t>
  </si>
  <si>
    <t>Under 5 years......................................................………...........................</t>
  </si>
  <si>
    <t>5 to 9 years.........................................................……………......................</t>
  </si>
  <si>
    <t>10 to 14 years......................................................…………..........................</t>
  </si>
  <si>
    <t>15 to 19 years......................................................…………..........................</t>
  </si>
  <si>
    <t xml:space="preserve">     Median costs (dollars).................................................................................</t>
  </si>
  <si>
    <t>Table FBP-1.  Profile of Selected Demographic and Social Characteristics:  2000</t>
  </si>
  <si>
    <r>
      <t xml:space="preserve">[For information on confidentiality protection, sampling error, nonsampling error, and definitions, see </t>
    </r>
    <r>
      <rPr>
        <u val="single"/>
        <sz val="10"/>
        <rFont val="Arial"/>
        <family val="2"/>
      </rPr>
      <t>http://www.census.gov/prod/cen2000/doc/sf3.pdf</t>
    </r>
    <r>
      <rPr>
        <sz val="10"/>
        <rFont val="Arial"/>
        <family val="2"/>
      </rPr>
      <t>]</t>
    </r>
  </si>
  <si>
    <r>
      <t>2</t>
    </r>
    <r>
      <rPr>
        <sz val="10"/>
        <rFont val="Arial"/>
        <family val="2"/>
      </rPr>
      <t xml:space="preserve"> Characteristics for occupied housing units are based on the country of birth of the householder.</t>
    </r>
  </si>
  <si>
    <r>
      <t>Population Universe:  People Born in Malawi</t>
    </r>
    <r>
      <rPr>
        <vertAlign val="superscript"/>
        <sz val="10"/>
        <rFont val="Arial"/>
        <family val="2"/>
      </rPr>
      <t>1</t>
    </r>
  </si>
  <si>
    <r>
      <t>1</t>
    </r>
    <r>
      <rPr>
        <sz val="10"/>
        <rFont val="Arial"/>
        <family val="2"/>
      </rPr>
      <t xml:space="preserve"> This table includes only the foreign-born population; people born in Malawi to a U.S. citizen parent are considered native and are not included in this table.</t>
    </r>
  </si>
  <si>
    <t>-</t>
  </si>
  <si>
    <t>File with 3 worksheets.  All worksheets are tables with row headers in column A and E and column headers in row 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</si>
</sst>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#\ ###\ ###"/>
    <numFmt numFmtId="166" formatCode="#.##"/>
    <numFmt numFmtId="167" formatCode="#,##0.0"/>
  </numFmts>
  <fonts count="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b/>
      <sz val="18"/>
      <name val="Arial"/>
      <family val="0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7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9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49" fontId="0" fillId="0" borderId="2" xfId="0" applyNumberFormat="1" applyFill="1" applyBorder="1" applyAlignment="1" applyProtection="1">
      <alignment/>
      <protection locked="0"/>
    </xf>
    <xf numFmtId="3" fontId="0" fillId="0" borderId="3" xfId="0" applyNumberFormat="1" applyFill="1" applyBorder="1" applyAlignment="1" applyProtection="1">
      <alignment horizontal="right"/>
      <protection locked="0"/>
    </xf>
    <xf numFmtId="164" fontId="0" fillId="0" borderId="4" xfId="0" applyNumberFormat="1" applyFill="1" applyBorder="1" applyAlignment="1" applyProtection="1">
      <alignment horizontal="right"/>
      <protection locked="0"/>
    </xf>
    <xf numFmtId="0" fontId="0" fillId="0" borderId="2" xfId="0" applyFill="1" applyBorder="1" applyAlignment="1" applyProtection="1">
      <alignment/>
      <protection locked="0"/>
    </xf>
    <xf numFmtId="0" fontId="0" fillId="0" borderId="5" xfId="0" applyFill="1" applyBorder="1" applyAlignment="1" applyProtection="1">
      <alignment/>
      <protection locked="0"/>
    </xf>
    <xf numFmtId="0" fontId="1" fillId="0" borderId="6" xfId="0" applyFont="1" applyFill="1" applyBorder="1" applyAlignment="1" applyProtection="1">
      <alignment horizontal="left"/>
      <protection locked="0"/>
    </xf>
    <xf numFmtId="3" fontId="1" fillId="0" borderId="7" xfId="0" applyNumberFormat="1" applyFont="1" applyFill="1" applyBorder="1" applyAlignment="1" applyProtection="1">
      <alignment horizontal="right"/>
      <protection locked="0"/>
    </xf>
    <xf numFmtId="164" fontId="1" fillId="0" borderId="8" xfId="0" applyNumberFormat="1" applyFont="1" applyFill="1" applyBorder="1" applyAlignment="1" applyProtection="1">
      <alignment horizontal="right"/>
      <protection locked="0"/>
    </xf>
    <xf numFmtId="0" fontId="0" fillId="0" borderId="6" xfId="0" applyFont="1" applyFill="1" applyBorder="1" applyAlignment="1" applyProtection="1">
      <alignment/>
      <protection locked="0"/>
    </xf>
    <xf numFmtId="0" fontId="1" fillId="0" borderId="9" xfId="0" applyFont="1" applyFill="1" applyBorder="1" applyAlignment="1" applyProtection="1">
      <alignment horizontal="left"/>
      <protection locked="0"/>
    </xf>
    <xf numFmtId="49" fontId="0" fillId="0" borderId="10" xfId="0" applyNumberFormat="1" applyBorder="1" applyAlignment="1" applyProtection="1">
      <alignment/>
      <protection locked="0"/>
    </xf>
    <xf numFmtId="49" fontId="0" fillId="0" borderId="11" xfId="0" applyNumberFormat="1" applyBorder="1" applyAlignment="1" applyProtection="1">
      <alignment/>
      <protection locked="0"/>
    </xf>
    <xf numFmtId="49" fontId="0" fillId="0" borderId="12" xfId="0" applyNumberForma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1" fillId="0" borderId="13" xfId="0" applyFont="1" applyBorder="1" applyAlignment="1" applyProtection="1">
      <alignment/>
      <protection locked="0"/>
    </xf>
    <xf numFmtId="165" fontId="1" fillId="0" borderId="14" xfId="0" applyNumberFormat="1" applyFont="1" applyBorder="1" applyAlignment="1" applyProtection="1">
      <alignment horizontal="right"/>
      <protection locked="0"/>
    </xf>
    <xf numFmtId="164" fontId="1" fillId="0" borderId="15" xfId="0" applyNumberFormat="1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/>
      <protection locked="0"/>
    </xf>
    <xf numFmtId="164" fontId="1" fillId="0" borderId="16" xfId="0" applyNumberFormat="1" applyFont="1" applyBorder="1" applyAlignment="1" applyProtection="1">
      <alignment horizontal="right"/>
      <protection locked="0"/>
    </xf>
    <xf numFmtId="0" fontId="0" fillId="0" borderId="13" xfId="0" applyBorder="1" applyAlignment="1" applyProtection="1">
      <alignment/>
      <protection locked="0"/>
    </xf>
    <xf numFmtId="165" fontId="0" fillId="0" borderId="14" xfId="0" applyNumberFormat="1" applyBorder="1" applyAlignment="1" applyProtection="1">
      <alignment horizontal="right"/>
      <protection locked="0"/>
    </xf>
    <xf numFmtId="164" fontId="0" fillId="0" borderId="15" xfId="0" applyNumberFormat="1" applyBorder="1" applyAlignment="1" applyProtection="1">
      <alignment horizontal="right"/>
      <protection locked="0"/>
    </xf>
    <xf numFmtId="0" fontId="0" fillId="0" borderId="0" xfId="0" applyBorder="1" applyAlignment="1" applyProtection="1">
      <alignment/>
      <protection locked="0"/>
    </xf>
    <xf numFmtId="164" fontId="0" fillId="0" borderId="16" xfId="0" applyNumberFormat="1" applyBorder="1" applyAlignment="1" applyProtection="1">
      <alignment horizontal="right"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165" fontId="0" fillId="0" borderId="14" xfId="0" applyNumberFormat="1" applyFont="1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right"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1" fillId="0" borderId="17" xfId="0" applyFont="1" applyBorder="1" applyAlignment="1" applyProtection="1">
      <alignment/>
      <protection locked="0"/>
    </xf>
    <xf numFmtId="164" fontId="0" fillId="0" borderId="14" xfId="0" applyNumberFormat="1" applyBorder="1" applyAlignment="1" applyProtection="1">
      <alignment horizontal="right"/>
      <protection locked="0"/>
    </xf>
    <xf numFmtId="164" fontId="0" fillId="0" borderId="15" xfId="0" applyNumberFormat="1" applyFont="1" applyBorder="1" applyAlignment="1" applyProtection="1">
      <alignment horizontal="right"/>
      <protection locked="0"/>
    </xf>
    <xf numFmtId="0" fontId="0" fillId="0" borderId="18" xfId="0" applyBorder="1" applyAlignment="1" applyProtection="1">
      <alignment/>
      <protection locked="0"/>
    </xf>
    <xf numFmtId="165" fontId="0" fillId="0" borderId="19" xfId="0" applyNumberFormat="1" applyBorder="1" applyAlignment="1" applyProtection="1">
      <alignment horizontal="right"/>
      <protection locked="0"/>
    </xf>
    <xf numFmtId="164" fontId="0" fillId="0" borderId="20" xfId="0" applyNumberFormat="1" applyBorder="1" applyAlignment="1" applyProtection="1">
      <alignment horizontal="right"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164" fontId="0" fillId="0" borderId="12" xfId="0" applyNumberFormat="1" applyBorder="1" applyAlignment="1" applyProtection="1">
      <alignment horizontal="right"/>
      <protection locked="0"/>
    </xf>
    <xf numFmtId="165" fontId="0" fillId="0" borderId="11" xfId="0" applyNumberFormat="1" applyBorder="1" applyAlignment="1" applyProtection="1">
      <alignment horizontal="right"/>
      <protection locked="0"/>
    </xf>
    <xf numFmtId="49" fontId="1" fillId="0" borderId="13" xfId="0" applyNumberFormat="1" applyFont="1" applyBorder="1" applyAlignment="1" applyProtection="1">
      <alignment horizontal="left"/>
      <protection locked="0"/>
    </xf>
    <xf numFmtId="0" fontId="0" fillId="0" borderId="14" xfId="0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9" fontId="0" fillId="0" borderId="13" xfId="0" applyNumberFormat="1" applyBorder="1" applyAlignment="1" applyProtection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0" fontId="1" fillId="0" borderId="25" xfId="0" applyFont="1" applyBorder="1" applyAlignment="1" applyProtection="1">
      <alignment/>
      <protection locked="0"/>
    </xf>
    <xf numFmtId="165" fontId="1" fillId="0" borderId="7" xfId="0" applyNumberFormat="1" applyFont="1" applyBorder="1" applyAlignment="1" applyProtection="1">
      <alignment horizontal="right"/>
      <protection locked="0"/>
    </xf>
    <xf numFmtId="164" fontId="1" fillId="0" borderId="8" xfId="0" applyNumberFormat="1" applyFont="1" applyBorder="1" applyAlignment="1" applyProtection="1">
      <alignment horizontal="right"/>
      <protection locked="0"/>
    </xf>
    <xf numFmtId="49" fontId="0" fillId="0" borderId="13" xfId="0" applyNumberFormat="1" applyFont="1" applyBorder="1" applyAlignment="1" applyProtection="1">
      <alignment horizontal="left"/>
      <protection locked="0"/>
    </xf>
    <xf numFmtId="0" fontId="1" fillId="0" borderId="14" xfId="0" applyFont="1" applyBorder="1" applyAlignment="1" applyProtection="1">
      <alignment horizontal="right"/>
      <protection locked="0"/>
    </xf>
    <xf numFmtId="49" fontId="0" fillId="0" borderId="18" xfId="0" applyNumberFormat="1" applyBorder="1" applyAlignment="1" applyProtection="1">
      <alignment horizontal="left"/>
      <protection locked="0"/>
    </xf>
    <xf numFmtId="0" fontId="0" fillId="0" borderId="19" xfId="0" applyBorder="1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  <xf numFmtId="0" fontId="1" fillId="0" borderId="13" xfId="0" applyFont="1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0" fontId="1" fillId="0" borderId="13" xfId="0" applyFont="1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165" fontId="0" fillId="0" borderId="17" xfId="0" applyNumberFormat="1" applyBorder="1" applyAlignment="1" applyProtection="1">
      <alignment horizontal="right"/>
      <protection locked="0"/>
    </xf>
    <xf numFmtId="0" fontId="1" fillId="0" borderId="13" xfId="0" applyFont="1" applyFill="1" applyBorder="1" applyAlignment="1" applyProtection="1">
      <alignment/>
      <protection locked="0"/>
    </xf>
    <xf numFmtId="164" fontId="0" fillId="0" borderId="26" xfId="0" applyNumberFormat="1" applyBorder="1" applyAlignment="1" applyProtection="1">
      <alignment horizontal="right"/>
      <protection locked="0"/>
    </xf>
    <xf numFmtId="0" fontId="0" fillId="0" borderId="21" xfId="0" applyNumberFormat="1" applyBorder="1" applyAlignment="1" applyProtection="1">
      <alignment/>
      <protection locked="0"/>
    </xf>
  </cellXfs>
  <cellStyles count="13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Heading 1" xfId="23"/>
    <cellStyle name="Heading 2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0"/>
  <sheetViews>
    <sheetView tabSelected="1" zoomScaleSheetLayoutView="75" workbookViewId="0" topLeftCell="A1">
      <selection activeCell="A2" sqref="A2"/>
    </sheetView>
  </sheetViews>
  <sheetFormatPr defaultColWidth="9.140625" defaultRowHeight="12.75"/>
  <cols>
    <col min="1" max="1" width="45.7109375" style="2" customWidth="1"/>
    <col min="2" max="2" width="12.8515625" style="2" customWidth="1"/>
    <col min="3" max="3" width="8.57421875" style="2" customWidth="1"/>
    <col min="4" max="4" width="0.71875" style="2" customWidth="1"/>
    <col min="5" max="5" width="45.7109375" style="2" customWidth="1"/>
    <col min="6" max="6" width="12.8515625" style="2" customWidth="1"/>
    <col min="7" max="7" width="8.421875" style="2" customWidth="1"/>
    <col min="8" max="16384" width="9.140625" style="2" customWidth="1"/>
  </cols>
  <sheetData>
    <row r="1" ht="1.5" customHeight="1">
      <c r="A1" s="2" t="s">
        <v>361</v>
      </c>
    </row>
    <row r="2" ht="15.75">
      <c r="A2" s="1" t="s">
        <v>355</v>
      </c>
    </row>
    <row r="3" ht="14.25">
      <c r="A3" s="3" t="s">
        <v>358</v>
      </c>
    </row>
    <row r="4" ht="12.75">
      <c r="A4" s="2" t="s">
        <v>305</v>
      </c>
    </row>
    <row r="6" ht="13.5" thickBot="1">
      <c r="A6" s="4" t="s">
        <v>356</v>
      </c>
    </row>
    <row r="7" spans="1:7" ht="13.5" thickTop="1">
      <c r="A7" s="5"/>
      <c r="B7" s="6"/>
      <c r="C7" s="7"/>
      <c r="D7" s="8"/>
      <c r="E7" s="9"/>
      <c r="F7" s="6"/>
      <c r="G7" s="7"/>
    </row>
    <row r="8" spans="1:7" ht="12.75">
      <c r="A8" s="10" t="s">
        <v>135</v>
      </c>
      <c r="B8" s="11" t="s">
        <v>136</v>
      </c>
      <c r="C8" s="12" t="s">
        <v>137</v>
      </c>
      <c r="D8" s="13"/>
      <c r="E8" s="14" t="s">
        <v>135</v>
      </c>
      <c r="F8" s="11" t="s">
        <v>136</v>
      </c>
      <c r="G8" s="12" t="s">
        <v>137</v>
      </c>
    </row>
    <row r="9" spans="1:7" ht="12.75">
      <c r="A9" s="45"/>
      <c r="B9" s="18"/>
      <c r="C9" s="19"/>
      <c r="F9" s="18"/>
      <c r="G9" s="19"/>
    </row>
    <row r="10" spans="1:7" ht="12.75">
      <c r="A10" s="20" t="s">
        <v>327</v>
      </c>
      <c r="B10" s="26">
        <v>1530</v>
      </c>
      <c r="C10" s="22">
        <f>B10*100/B$10</f>
        <v>100</v>
      </c>
      <c r="E10" s="50" t="s">
        <v>138</v>
      </c>
      <c r="F10" s="49"/>
      <c r="G10" s="34"/>
    </row>
    <row r="11" spans="1:7" ht="12.75">
      <c r="A11" s="20" t="s">
        <v>141</v>
      </c>
      <c r="B11" s="21"/>
      <c r="C11" s="34"/>
      <c r="E11" s="50" t="s">
        <v>190</v>
      </c>
      <c r="F11" s="21">
        <v>1530</v>
      </c>
      <c r="G11" s="24">
        <f>F11*100/F$11</f>
        <v>100</v>
      </c>
    </row>
    <row r="12" spans="1:7" ht="12.75">
      <c r="A12" s="25" t="s">
        <v>142</v>
      </c>
      <c r="B12" s="26">
        <v>410</v>
      </c>
      <c r="C12" s="27">
        <f aca="true" t="shared" si="0" ref="C12:C19">B12*100/B$10</f>
        <v>26.797385620915033</v>
      </c>
      <c r="E12" s="2" t="s">
        <v>348</v>
      </c>
      <c r="F12" s="26">
        <v>865</v>
      </c>
      <c r="G12" s="27">
        <f>F12*100/F$11</f>
        <v>56.5359477124183</v>
      </c>
    </row>
    <row r="13" spans="1:7" ht="12.75">
      <c r="A13" s="25" t="s">
        <v>324</v>
      </c>
      <c r="B13" s="26">
        <v>50</v>
      </c>
      <c r="C13" s="27">
        <f t="shared" si="0"/>
        <v>3.2679738562091503</v>
      </c>
      <c r="E13" s="2" t="s">
        <v>349</v>
      </c>
      <c r="F13" s="26">
        <v>665</v>
      </c>
      <c r="G13" s="27">
        <f>F13*100/F$11</f>
        <v>43.4640522875817</v>
      </c>
    </row>
    <row r="14" spans="1:7" ht="12.75">
      <c r="A14" s="25" t="s">
        <v>143</v>
      </c>
      <c r="B14" s="26">
        <v>155</v>
      </c>
      <c r="C14" s="27">
        <f t="shared" si="0"/>
        <v>10.130718954248366</v>
      </c>
      <c r="F14" s="26"/>
      <c r="G14" s="27"/>
    </row>
    <row r="15" spans="1:7" ht="12.75">
      <c r="A15" s="25" t="s">
        <v>303</v>
      </c>
      <c r="B15" s="26">
        <v>205</v>
      </c>
      <c r="C15" s="27">
        <f t="shared" si="0"/>
        <v>13.398692810457517</v>
      </c>
      <c r="E15" s="2" t="s">
        <v>350</v>
      </c>
      <c r="F15" s="26" t="s">
        <v>360</v>
      </c>
      <c r="G15" s="27" t="s">
        <v>360</v>
      </c>
    </row>
    <row r="16" spans="1:7" ht="12.75">
      <c r="A16" s="25" t="s">
        <v>144</v>
      </c>
      <c r="B16" s="26">
        <v>1120</v>
      </c>
      <c r="C16" s="27">
        <f t="shared" si="0"/>
        <v>73.20261437908496</v>
      </c>
      <c r="E16" s="2" t="s">
        <v>351</v>
      </c>
      <c r="F16" s="26">
        <v>35</v>
      </c>
      <c r="G16" s="27">
        <f aca="true" t="shared" si="1" ref="G16:G25">F16*100/F$11</f>
        <v>2.287581699346405</v>
      </c>
    </row>
    <row r="17" spans="1:7" ht="12.75">
      <c r="A17" s="25" t="s">
        <v>325</v>
      </c>
      <c r="B17" s="26">
        <v>835</v>
      </c>
      <c r="C17" s="27">
        <f t="shared" si="0"/>
        <v>54.57516339869281</v>
      </c>
      <c r="E17" s="2" t="s">
        <v>352</v>
      </c>
      <c r="F17" s="26">
        <v>10</v>
      </c>
      <c r="G17" s="27">
        <f t="shared" si="1"/>
        <v>0.6535947712418301</v>
      </c>
    </row>
    <row r="18" spans="1:7" ht="12.75">
      <c r="A18" s="25" t="s">
        <v>143</v>
      </c>
      <c r="B18" s="26">
        <v>230</v>
      </c>
      <c r="C18" s="27">
        <f t="shared" si="0"/>
        <v>15.032679738562091</v>
      </c>
      <c r="E18" s="2" t="s">
        <v>353</v>
      </c>
      <c r="F18" s="26">
        <v>100</v>
      </c>
      <c r="G18" s="27">
        <f t="shared" si="1"/>
        <v>6.5359477124183005</v>
      </c>
    </row>
    <row r="19" spans="1:7" ht="12.75">
      <c r="A19" s="25" t="s">
        <v>304</v>
      </c>
      <c r="B19" s="26">
        <v>55</v>
      </c>
      <c r="C19" s="27">
        <f t="shared" si="0"/>
        <v>3.5947712418300655</v>
      </c>
      <c r="E19" s="2" t="s">
        <v>0</v>
      </c>
      <c r="F19" s="26">
        <v>290</v>
      </c>
      <c r="G19" s="27">
        <f t="shared" si="1"/>
        <v>18.954248366013072</v>
      </c>
    </row>
    <row r="20" spans="1:7" ht="12.75">
      <c r="A20" s="25"/>
      <c r="B20" s="26"/>
      <c r="C20" s="27"/>
      <c r="E20" s="2" t="s">
        <v>1</v>
      </c>
      <c r="F20" s="26">
        <v>450</v>
      </c>
      <c r="G20" s="27">
        <f t="shared" si="1"/>
        <v>29.41176470588235</v>
      </c>
    </row>
    <row r="21" spans="1:7" ht="12.75">
      <c r="A21" s="64" t="s">
        <v>145</v>
      </c>
      <c r="B21" s="26"/>
      <c r="C21" s="27"/>
      <c r="E21" s="2" t="s">
        <v>2</v>
      </c>
      <c r="F21" s="26">
        <v>370</v>
      </c>
      <c r="G21" s="27">
        <f t="shared" si="1"/>
        <v>24.18300653594771</v>
      </c>
    </row>
    <row r="22" spans="1:7" ht="12.75">
      <c r="A22" s="65" t="s">
        <v>326</v>
      </c>
      <c r="B22" s="26">
        <v>1400</v>
      </c>
      <c r="C22" s="27">
        <f aca="true" t="shared" si="2" ref="C22:C29">B22*100/B$10</f>
        <v>91.50326797385621</v>
      </c>
      <c r="E22" s="2" t="s">
        <v>3</v>
      </c>
      <c r="F22" s="26">
        <v>225</v>
      </c>
      <c r="G22" s="27">
        <f t="shared" si="1"/>
        <v>14.705882352941176</v>
      </c>
    </row>
    <row r="23" spans="1:7" ht="12.75">
      <c r="A23" s="65" t="s">
        <v>328</v>
      </c>
      <c r="B23" s="26">
        <v>150</v>
      </c>
      <c r="C23" s="27">
        <f t="shared" si="2"/>
        <v>9.803921568627452</v>
      </c>
      <c r="E23" s="2" t="s">
        <v>4</v>
      </c>
      <c r="F23" s="26">
        <v>20</v>
      </c>
      <c r="G23" s="27">
        <f t="shared" si="1"/>
        <v>1.3071895424836601</v>
      </c>
    </row>
    <row r="24" spans="1:7" ht="12.75">
      <c r="A24" s="65" t="s">
        <v>146</v>
      </c>
      <c r="B24" s="26">
        <v>875</v>
      </c>
      <c r="C24" s="27">
        <f t="shared" si="2"/>
        <v>57.189542483660134</v>
      </c>
      <c r="E24" s="2" t="s">
        <v>5</v>
      </c>
      <c r="F24" s="26">
        <v>15</v>
      </c>
      <c r="G24" s="27">
        <f t="shared" si="1"/>
        <v>0.9803921568627451</v>
      </c>
    </row>
    <row r="25" spans="1:7" ht="12.75">
      <c r="A25" s="65" t="s">
        <v>147</v>
      </c>
      <c r="B25" s="26" t="s">
        <v>360</v>
      </c>
      <c r="C25" s="27" t="s">
        <v>360</v>
      </c>
      <c r="E25" s="2" t="s">
        <v>6</v>
      </c>
      <c r="F25" s="26">
        <v>15</v>
      </c>
      <c r="G25" s="27">
        <f t="shared" si="1"/>
        <v>0.9803921568627451</v>
      </c>
    </row>
    <row r="26" spans="1:7" ht="12.75">
      <c r="A26" s="65" t="s">
        <v>329</v>
      </c>
      <c r="B26" s="26">
        <v>375</v>
      </c>
      <c r="C26" s="27">
        <f t="shared" si="2"/>
        <v>24.50980392156863</v>
      </c>
      <c r="E26" s="2" t="s">
        <v>7</v>
      </c>
      <c r="F26" s="26" t="s">
        <v>360</v>
      </c>
      <c r="G26" s="27" t="s">
        <v>360</v>
      </c>
    </row>
    <row r="27" spans="1:7" ht="12.75">
      <c r="A27" s="65" t="s">
        <v>148</v>
      </c>
      <c r="B27" s="26" t="s">
        <v>360</v>
      </c>
      <c r="C27" s="27" t="s">
        <v>360</v>
      </c>
      <c r="E27" s="2" t="s">
        <v>139</v>
      </c>
      <c r="F27" s="26" t="s">
        <v>360</v>
      </c>
      <c r="G27" s="27" t="s">
        <v>360</v>
      </c>
    </row>
    <row r="28" spans="1:7" ht="12.75">
      <c r="A28" s="65" t="s">
        <v>330</v>
      </c>
      <c r="B28" s="26" t="s">
        <v>360</v>
      </c>
      <c r="C28" s="27" t="s">
        <v>360</v>
      </c>
      <c r="F28" s="26"/>
      <c r="G28" s="27"/>
    </row>
    <row r="29" spans="1:7" ht="12.75">
      <c r="A29" s="65" t="s">
        <v>331</v>
      </c>
      <c r="B29" s="26">
        <v>130</v>
      </c>
      <c r="C29" s="27">
        <f t="shared" si="2"/>
        <v>8.49673202614379</v>
      </c>
      <c r="E29" s="2" t="s">
        <v>140</v>
      </c>
      <c r="F29" s="37">
        <v>33.1</v>
      </c>
      <c r="G29" s="27" t="s">
        <v>195</v>
      </c>
    </row>
    <row r="30" spans="1:7" ht="12.75">
      <c r="A30" s="25"/>
      <c r="B30" s="26"/>
      <c r="C30" s="27"/>
      <c r="F30" s="26"/>
      <c r="G30" s="27"/>
    </row>
    <row r="31" spans="1:7" ht="12.75">
      <c r="A31" s="64" t="s">
        <v>150</v>
      </c>
      <c r="B31" s="26"/>
      <c r="C31" s="27"/>
      <c r="E31" s="2" t="s">
        <v>8</v>
      </c>
      <c r="F31" s="26">
        <v>1465</v>
      </c>
      <c r="G31" s="27">
        <f aca="true" t="shared" si="3" ref="G31:G37">F31*100/F$11</f>
        <v>95.7516339869281</v>
      </c>
    </row>
    <row r="32" spans="1:7" ht="12.75">
      <c r="A32" s="65" t="s">
        <v>149</v>
      </c>
      <c r="B32" s="26">
        <v>15</v>
      </c>
      <c r="C32" s="27">
        <f>B32*100/B$10</f>
        <v>0.9803921568627451</v>
      </c>
      <c r="E32" s="2" t="s">
        <v>9</v>
      </c>
      <c r="F32" s="26">
        <v>840</v>
      </c>
      <c r="G32" s="27">
        <f t="shared" si="3"/>
        <v>54.90196078431372</v>
      </c>
    </row>
    <row r="33" spans="1:7" ht="12.75">
      <c r="A33" s="65" t="s">
        <v>151</v>
      </c>
      <c r="B33" s="26">
        <v>1515</v>
      </c>
      <c r="C33" s="27">
        <f>B33*100/B$10</f>
        <v>99.01960784313725</v>
      </c>
      <c r="E33" s="2" t="s">
        <v>10</v>
      </c>
      <c r="F33" s="26">
        <v>625</v>
      </c>
      <c r="G33" s="27">
        <f t="shared" si="3"/>
        <v>40.849673202614376</v>
      </c>
    </row>
    <row r="34" spans="1:7" ht="12.75">
      <c r="A34" s="65" t="s">
        <v>332</v>
      </c>
      <c r="B34" s="26">
        <v>150</v>
      </c>
      <c r="C34" s="27">
        <f>B34*100/B$10</f>
        <v>9.803921568627452</v>
      </c>
      <c r="E34" s="2" t="s">
        <v>11</v>
      </c>
      <c r="F34" s="26">
        <v>1350</v>
      </c>
      <c r="G34" s="27">
        <f t="shared" si="3"/>
        <v>88.23529411764706</v>
      </c>
    </row>
    <row r="35" spans="1:7" ht="12.75">
      <c r="A35" s="25"/>
      <c r="B35" s="26"/>
      <c r="C35" s="27"/>
      <c r="E35" s="2" t="s">
        <v>13</v>
      </c>
      <c r="F35" s="26">
        <v>20</v>
      </c>
      <c r="G35" s="27">
        <f t="shared" si="3"/>
        <v>1.3071895424836601</v>
      </c>
    </row>
    <row r="36" spans="1:7" ht="12.75">
      <c r="A36" s="66" t="s">
        <v>152</v>
      </c>
      <c r="B36" s="26"/>
      <c r="C36" s="27"/>
      <c r="E36" s="2" t="s">
        <v>14</v>
      </c>
      <c r="F36" s="26">
        <v>15</v>
      </c>
      <c r="G36" s="27">
        <f t="shared" si="3"/>
        <v>0.9803921568627451</v>
      </c>
    </row>
    <row r="37" spans="1:7" ht="12.75">
      <c r="A37" s="66" t="s">
        <v>175</v>
      </c>
      <c r="B37" s="21">
        <v>1530</v>
      </c>
      <c r="C37" s="22">
        <f aca="true" t="shared" si="4" ref="C37:C46">B37*100/B$37</f>
        <v>100</v>
      </c>
      <c r="E37" s="2" t="s">
        <v>12</v>
      </c>
      <c r="F37" s="26">
        <v>15</v>
      </c>
      <c r="G37" s="27">
        <f t="shared" si="3"/>
        <v>0.9803921568627451</v>
      </c>
    </row>
    <row r="38" spans="1:7" ht="12.75">
      <c r="A38" s="67" t="s">
        <v>333</v>
      </c>
      <c r="B38" s="26">
        <v>395</v>
      </c>
      <c r="C38" s="27">
        <f t="shared" si="4"/>
        <v>25.81699346405229</v>
      </c>
      <c r="E38" s="2" t="s">
        <v>10</v>
      </c>
      <c r="F38" s="26" t="s">
        <v>360</v>
      </c>
      <c r="G38" s="27" t="s">
        <v>360</v>
      </c>
    </row>
    <row r="39" spans="1:7" ht="12.75">
      <c r="A39" s="67" t="s">
        <v>153</v>
      </c>
      <c r="B39" s="26">
        <v>1135</v>
      </c>
      <c r="C39" s="27">
        <f t="shared" si="4"/>
        <v>74.18300653594771</v>
      </c>
      <c r="F39" s="26"/>
      <c r="G39" s="27"/>
    </row>
    <row r="40" spans="1:7" ht="12.75">
      <c r="A40" s="67" t="s">
        <v>176</v>
      </c>
      <c r="B40" s="26">
        <v>210</v>
      </c>
      <c r="C40" s="27">
        <f t="shared" si="4"/>
        <v>13.72549019607843</v>
      </c>
      <c r="E40" s="50" t="s">
        <v>171</v>
      </c>
      <c r="F40" s="26"/>
      <c r="G40" s="27"/>
    </row>
    <row r="41" spans="1:7" ht="12.75">
      <c r="A41" s="67" t="s">
        <v>154</v>
      </c>
      <c r="B41" s="26" t="s">
        <v>360</v>
      </c>
      <c r="C41" s="27" t="s">
        <v>360</v>
      </c>
      <c r="E41" s="50" t="s">
        <v>191</v>
      </c>
      <c r="F41" s="21">
        <v>1485</v>
      </c>
      <c r="G41" s="22">
        <f>F41*100/F$41</f>
        <v>100</v>
      </c>
    </row>
    <row r="42" spans="1:7" ht="12.75">
      <c r="A42" s="67" t="s">
        <v>176</v>
      </c>
      <c r="B42" s="68" t="s">
        <v>360</v>
      </c>
      <c r="C42" s="27" t="s">
        <v>360</v>
      </c>
      <c r="E42" s="2" t="s">
        <v>15</v>
      </c>
      <c r="F42" s="26">
        <v>620</v>
      </c>
      <c r="G42" s="27">
        <f aca="true" t="shared" si="5" ref="G42:G48">F42*100/F$41</f>
        <v>41.75084175084175</v>
      </c>
    </row>
    <row r="43" spans="1:7" ht="12.75">
      <c r="A43" s="67" t="s">
        <v>155</v>
      </c>
      <c r="B43" s="26">
        <v>395</v>
      </c>
      <c r="C43" s="27">
        <f t="shared" si="4"/>
        <v>25.81699346405229</v>
      </c>
      <c r="E43" s="2" t="s">
        <v>127</v>
      </c>
      <c r="F43" s="26">
        <v>750</v>
      </c>
      <c r="G43" s="27">
        <f t="shared" si="5"/>
        <v>50.505050505050505</v>
      </c>
    </row>
    <row r="44" spans="1:7" ht="12.75">
      <c r="A44" s="67" t="s">
        <v>176</v>
      </c>
      <c r="B44" s="26">
        <v>90</v>
      </c>
      <c r="C44" s="27">
        <f t="shared" si="4"/>
        <v>5.882352941176471</v>
      </c>
      <c r="E44" s="2" t="s">
        <v>16</v>
      </c>
      <c r="F44" s="26">
        <v>40</v>
      </c>
      <c r="G44" s="27">
        <f t="shared" si="5"/>
        <v>2.6936026936026938</v>
      </c>
    </row>
    <row r="45" spans="1:7" ht="12.75">
      <c r="A45" s="67" t="s">
        <v>156</v>
      </c>
      <c r="B45" s="26">
        <v>40</v>
      </c>
      <c r="C45" s="27">
        <f t="shared" si="4"/>
        <v>2.6143790849673203</v>
      </c>
      <c r="E45" s="2" t="s">
        <v>17</v>
      </c>
      <c r="F45" s="26">
        <v>4</v>
      </c>
      <c r="G45" s="27">
        <f t="shared" si="5"/>
        <v>0.26936026936026936</v>
      </c>
    </row>
    <row r="46" spans="1:7" ht="12.75">
      <c r="A46" s="67" t="s">
        <v>176</v>
      </c>
      <c r="B46" s="26">
        <v>20</v>
      </c>
      <c r="C46" s="27">
        <f t="shared" si="4"/>
        <v>1.3071895424836601</v>
      </c>
      <c r="E46" s="2" t="s">
        <v>18</v>
      </c>
      <c r="F46" s="26">
        <v>4</v>
      </c>
      <c r="G46" s="27">
        <f t="shared" si="5"/>
        <v>0.26936026936026936</v>
      </c>
    </row>
    <row r="47" spans="1:7" ht="12.75">
      <c r="A47" s="25"/>
      <c r="B47" s="26"/>
      <c r="C47" s="27"/>
      <c r="E47" s="2" t="s">
        <v>19</v>
      </c>
      <c r="F47" s="26">
        <v>70</v>
      </c>
      <c r="G47" s="27">
        <f t="shared" si="5"/>
        <v>4.713804713804714</v>
      </c>
    </row>
    <row r="48" spans="1:7" ht="12.75">
      <c r="A48" s="69" t="s">
        <v>157</v>
      </c>
      <c r="B48" s="26"/>
      <c r="C48" s="27"/>
      <c r="E48" s="2" t="s">
        <v>18</v>
      </c>
      <c r="F48" s="26">
        <v>25</v>
      </c>
      <c r="G48" s="27">
        <f t="shared" si="5"/>
        <v>1.6835016835016836</v>
      </c>
    </row>
    <row r="49" spans="1:7" ht="12.75">
      <c r="A49" s="69" t="s">
        <v>335</v>
      </c>
      <c r="B49" s="21">
        <v>1530</v>
      </c>
      <c r="C49" s="22">
        <f aca="true" t="shared" si="6" ref="C49:C59">B49*100/B$10</f>
        <v>100</v>
      </c>
      <c r="F49" s="26"/>
      <c r="G49" s="27"/>
    </row>
    <row r="50" spans="1:7" ht="12.75">
      <c r="A50" s="65" t="s">
        <v>334</v>
      </c>
      <c r="B50" s="26">
        <v>1440</v>
      </c>
      <c r="C50" s="27">
        <f t="shared" si="6"/>
        <v>94.11764705882354</v>
      </c>
      <c r="E50" s="50" t="s">
        <v>172</v>
      </c>
      <c r="F50" s="26"/>
      <c r="G50" s="27"/>
    </row>
    <row r="51" spans="1:7" ht="12.75">
      <c r="A51" s="65" t="s">
        <v>336</v>
      </c>
      <c r="B51" s="26">
        <v>640</v>
      </c>
      <c r="C51" s="27">
        <f t="shared" si="6"/>
        <v>41.830065359477125</v>
      </c>
      <c r="E51" s="50" t="s">
        <v>173</v>
      </c>
      <c r="F51" s="26"/>
      <c r="G51" s="27"/>
    </row>
    <row r="52" spans="1:7" ht="12.75">
      <c r="A52" s="65" t="s">
        <v>337</v>
      </c>
      <c r="B52" s="26">
        <v>330</v>
      </c>
      <c r="C52" s="27">
        <f t="shared" si="6"/>
        <v>21.568627450980394</v>
      </c>
      <c r="E52" s="50" t="s">
        <v>192</v>
      </c>
      <c r="F52" s="21">
        <v>15</v>
      </c>
      <c r="G52" s="22">
        <f>F52*100/F52</f>
        <v>100</v>
      </c>
    </row>
    <row r="53" spans="1:7" ht="12.75">
      <c r="A53" s="65" t="s">
        <v>338</v>
      </c>
      <c r="B53" s="26">
        <v>130</v>
      </c>
      <c r="C53" s="27">
        <f t="shared" si="6"/>
        <v>8.49673202614379</v>
      </c>
      <c r="E53" s="2" t="s">
        <v>174</v>
      </c>
      <c r="F53" s="26">
        <v>4</v>
      </c>
      <c r="G53" s="27">
        <f>F53*100/F52</f>
        <v>26.666666666666668</v>
      </c>
    </row>
    <row r="54" spans="1:7" ht="12.75">
      <c r="A54" s="65" t="s">
        <v>158</v>
      </c>
      <c r="B54" s="26">
        <v>50</v>
      </c>
      <c r="C54" s="27">
        <f t="shared" si="6"/>
        <v>3.2679738562091503</v>
      </c>
      <c r="F54" s="26"/>
      <c r="G54" s="27"/>
    </row>
    <row r="55" spans="1:7" ht="12.75">
      <c r="A55" s="65" t="s">
        <v>339</v>
      </c>
      <c r="B55" s="26">
        <v>150</v>
      </c>
      <c r="C55" s="27">
        <f t="shared" si="6"/>
        <v>9.803921568627452</v>
      </c>
      <c r="E55" s="50" t="s">
        <v>177</v>
      </c>
      <c r="F55" s="26"/>
      <c r="G55" s="27"/>
    </row>
    <row r="56" spans="1:7" ht="12.75">
      <c r="A56" s="65" t="s">
        <v>159</v>
      </c>
      <c r="B56" s="26">
        <v>10</v>
      </c>
      <c r="C56" s="27">
        <f t="shared" si="6"/>
        <v>0.6535947712418301</v>
      </c>
      <c r="E56" s="50" t="s">
        <v>178</v>
      </c>
      <c r="F56" s="26"/>
      <c r="G56" s="27"/>
    </row>
    <row r="57" spans="1:7" ht="12.75">
      <c r="A57" s="65" t="s">
        <v>340</v>
      </c>
      <c r="B57" s="26">
        <v>210</v>
      </c>
      <c r="C57" s="27">
        <f t="shared" si="6"/>
        <v>13.72549019607843</v>
      </c>
      <c r="E57" s="50" t="s">
        <v>179</v>
      </c>
      <c r="F57" s="21">
        <v>575</v>
      </c>
      <c r="G57" s="22">
        <f aca="true" t="shared" si="7" ref="G57:G62">F57*100/F$57</f>
        <v>100</v>
      </c>
    </row>
    <row r="58" spans="1:7" ht="12.75">
      <c r="A58" s="65" t="s">
        <v>160</v>
      </c>
      <c r="B58" s="26">
        <v>80</v>
      </c>
      <c r="C58" s="27">
        <f t="shared" si="6"/>
        <v>5.228758169934641</v>
      </c>
      <c r="E58" s="2" t="s">
        <v>20</v>
      </c>
      <c r="F58" s="26" t="s">
        <v>360</v>
      </c>
      <c r="G58" s="27" t="s">
        <v>360</v>
      </c>
    </row>
    <row r="59" spans="1:7" ht="12.75">
      <c r="A59" s="65" t="s">
        <v>341</v>
      </c>
      <c r="B59" s="26">
        <v>90</v>
      </c>
      <c r="C59" s="27">
        <f t="shared" si="6"/>
        <v>5.882352941176471</v>
      </c>
      <c r="E59" s="2" t="s">
        <v>21</v>
      </c>
      <c r="F59" s="26">
        <v>30</v>
      </c>
      <c r="G59" s="27">
        <f t="shared" si="7"/>
        <v>5.217391304347826</v>
      </c>
    </row>
    <row r="60" spans="1:7" ht="12.75">
      <c r="A60" s="65" t="s">
        <v>161</v>
      </c>
      <c r="B60" s="26" t="s">
        <v>360</v>
      </c>
      <c r="C60" s="27" t="s">
        <v>360</v>
      </c>
      <c r="E60" s="2" t="s">
        <v>180</v>
      </c>
      <c r="F60" s="26">
        <v>20</v>
      </c>
      <c r="G60" s="27">
        <f t="shared" si="7"/>
        <v>3.4782608695652173</v>
      </c>
    </row>
    <row r="61" spans="1:7" ht="12.75">
      <c r="A61" s="65" t="s">
        <v>162</v>
      </c>
      <c r="B61" s="26">
        <v>90</v>
      </c>
      <c r="C61" s="27">
        <f>B61*100/B$10</f>
        <v>5.882352941176471</v>
      </c>
      <c r="E61" s="2" t="s">
        <v>22</v>
      </c>
      <c r="F61" s="26">
        <v>35</v>
      </c>
      <c r="G61" s="27">
        <f t="shared" si="7"/>
        <v>6.086956521739131</v>
      </c>
    </row>
    <row r="62" spans="1:7" ht="12.75">
      <c r="A62" s="65"/>
      <c r="B62" s="26"/>
      <c r="C62" s="27"/>
      <c r="E62" s="2" t="s">
        <v>181</v>
      </c>
      <c r="F62" s="26">
        <v>495</v>
      </c>
      <c r="G62" s="27">
        <f t="shared" si="7"/>
        <v>86.08695652173913</v>
      </c>
    </row>
    <row r="63" spans="1:7" ht="12.75">
      <c r="A63" s="69" t="s">
        <v>163</v>
      </c>
      <c r="B63" s="26"/>
      <c r="C63" s="27"/>
      <c r="F63" s="26"/>
      <c r="G63" s="27"/>
    </row>
    <row r="64" spans="1:7" ht="14.25">
      <c r="A64" s="64" t="s">
        <v>306</v>
      </c>
      <c r="B64" s="21">
        <v>635</v>
      </c>
      <c r="C64" s="22">
        <f aca="true" t="shared" si="8" ref="C64:C72">B64*100/B$64</f>
        <v>100</v>
      </c>
      <c r="E64" s="50" t="s">
        <v>182</v>
      </c>
      <c r="F64" s="26"/>
      <c r="G64" s="27"/>
    </row>
    <row r="65" spans="1:7" ht="12.75">
      <c r="A65" s="65" t="s">
        <v>164</v>
      </c>
      <c r="B65" s="26">
        <v>485</v>
      </c>
      <c r="C65" s="27">
        <f t="shared" si="8"/>
        <v>76.37795275590551</v>
      </c>
      <c r="E65" s="50" t="s">
        <v>193</v>
      </c>
      <c r="F65" s="21">
        <v>1095</v>
      </c>
      <c r="G65" s="22">
        <f>F65*100/F$65</f>
        <v>100</v>
      </c>
    </row>
    <row r="66" spans="1:7" ht="12.75">
      <c r="A66" s="65" t="s">
        <v>165</v>
      </c>
      <c r="B66" s="26">
        <v>250</v>
      </c>
      <c r="C66" s="27">
        <f t="shared" si="8"/>
        <v>39.37007874015748</v>
      </c>
      <c r="E66" s="2" t="s">
        <v>23</v>
      </c>
      <c r="F66" s="26">
        <v>15</v>
      </c>
      <c r="G66" s="27">
        <f aca="true" t="shared" si="9" ref="G66:G72">F66*100/F$65</f>
        <v>1.36986301369863</v>
      </c>
    </row>
    <row r="67" spans="1:7" ht="12.75">
      <c r="A67" s="65" t="s">
        <v>166</v>
      </c>
      <c r="B67" s="26">
        <v>370</v>
      </c>
      <c r="C67" s="27">
        <f t="shared" si="8"/>
        <v>58.267716535433074</v>
      </c>
      <c r="E67" s="2" t="s">
        <v>183</v>
      </c>
      <c r="F67" s="26">
        <v>40</v>
      </c>
      <c r="G67" s="27">
        <f t="shared" si="9"/>
        <v>3.65296803652968</v>
      </c>
    </row>
    <row r="68" spans="1:7" ht="12.75">
      <c r="A68" s="65" t="s">
        <v>165</v>
      </c>
      <c r="B68" s="26">
        <v>205</v>
      </c>
      <c r="C68" s="27">
        <f t="shared" si="8"/>
        <v>32.28346456692913</v>
      </c>
      <c r="E68" s="2" t="s">
        <v>184</v>
      </c>
      <c r="F68" s="26">
        <v>140</v>
      </c>
      <c r="G68" s="27">
        <f t="shared" si="9"/>
        <v>12.785388127853881</v>
      </c>
    </row>
    <row r="69" spans="1:7" ht="12.75">
      <c r="A69" s="65" t="s">
        <v>167</v>
      </c>
      <c r="B69" s="26">
        <v>45</v>
      </c>
      <c r="C69" s="27">
        <f t="shared" si="8"/>
        <v>7.086614173228346</v>
      </c>
      <c r="E69" s="2" t="s">
        <v>24</v>
      </c>
      <c r="F69" s="26">
        <v>240</v>
      </c>
      <c r="G69" s="27">
        <f t="shared" si="9"/>
        <v>21.91780821917808</v>
      </c>
    </row>
    <row r="70" spans="1:7" ht="12.75">
      <c r="A70" s="65" t="s">
        <v>165</v>
      </c>
      <c r="B70" s="26">
        <v>30</v>
      </c>
      <c r="C70" s="27">
        <f t="shared" si="8"/>
        <v>4.724409448818897</v>
      </c>
      <c r="E70" s="2" t="s">
        <v>25</v>
      </c>
      <c r="F70" s="26">
        <v>85</v>
      </c>
      <c r="G70" s="27">
        <f t="shared" si="9"/>
        <v>7.762557077625571</v>
      </c>
    </row>
    <row r="71" spans="1:7" ht="12.75">
      <c r="A71" s="65" t="s">
        <v>168</v>
      </c>
      <c r="B71" s="26">
        <v>150</v>
      </c>
      <c r="C71" s="27">
        <f t="shared" si="8"/>
        <v>23.62204724409449</v>
      </c>
      <c r="E71" s="2" t="s">
        <v>26</v>
      </c>
      <c r="F71" s="26">
        <v>310</v>
      </c>
      <c r="G71" s="27">
        <f t="shared" si="9"/>
        <v>28.310502283105023</v>
      </c>
    </row>
    <row r="72" spans="1:7" ht="12.75">
      <c r="A72" s="65" t="s">
        <v>169</v>
      </c>
      <c r="B72" s="26">
        <v>90</v>
      </c>
      <c r="C72" s="27">
        <f t="shared" si="8"/>
        <v>14.173228346456693</v>
      </c>
      <c r="E72" s="2" t="s">
        <v>185</v>
      </c>
      <c r="F72" s="26">
        <v>265</v>
      </c>
      <c r="G72" s="27">
        <f t="shared" si="9"/>
        <v>24.200913242009133</v>
      </c>
    </row>
    <row r="73" spans="1:7" ht="12.75">
      <c r="A73" s="65" t="s">
        <v>170</v>
      </c>
      <c r="B73" s="26" t="s">
        <v>360</v>
      </c>
      <c r="C73" s="27" t="s">
        <v>360</v>
      </c>
      <c r="F73" s="26"/>
      <c r="G73" s="27"/>
    </row>
    <row r="74" spans="1:7" ht="12.75">
      <c r="A74" s="25"/>
      <c r="B74" s="33"/>
      <c r="C74" s="34"/>
      <c r="E74" s="2" t="s">
        <v>186</v>
      </c>
      <c r="F74" s="33" t="s">
        <v>195</v>
      </c>
      <c r="G74" s="70">
        <f>SUM(F68:F72)*100/F65</f>
        <v>94.9771689497717</v>
      </c>
    </row>
    <row r="75" spans="1:7" ht="12.75">
      <c r="A75" s="20" t="s">
        <v>188</v>
      </c>
      <c r="B75" s="26"/>
      <c r="C75" s="27"/>
      <c r="E75" s="2" t="s">
        <v>187</v>
      </c>
      <c r="F75" s="33" t="s">
        <v>195</v>
      </c>
      <c r="G75" s="70">
        <f>(F71+F72)*100/F65</f>
        <v>52.51141552511415</v>
      </c>
    </row>
    <row r="76" spans="1:7" ht="12.75">
      <c r="A76" s="20" t="s">
        <v>194</v>
      </c>
      <c r="B76" s="21">
        <v>1530</v>
      </c>
      <c r="C76" s="22">
        <f>B76*100/B$37</f>
        <v>100</v>
      </c>
      <c r="F76" s="26"/>
      <c r="G76" s="27"/>
    </row>
    <row r="77" spans="1:7" ht="12.75">
      <c r="A77" s="25" t="s">
        <v>342</v>
      </c>
      <c r="B77" s="26">
        <v>450</v>
      </c>
      <c r="C77" s="27">
        <f aca="true" t="shared" si="10" ref="C77:C83">B77*100/B$37</f>
        <v>29.41176470588235</v>
      </c>
      <c r="E77" s="23" t="s">
        <v>221</v>
      </c>
      <c r="F77" s="26"/>
      <c r="G77" s="27"/>
    </row>
    <row r="78" spans="1:7" ht="12.75">
      <c r="A78" s="25" t="s">
        <v>189</v>
      </c>
      <c r="B78" s="26">
        <v>595</v>
      </c>
      <c r="C78" s="27">
        <f t="shared" si="10"/>
        <v>38.888888888888886</v>
      </c>
      <c r="E78" s="23" t="s">
        <v>249</v>
      </c>
      <c r="F78" s="21">
        <v>1450</v>
      </c>
      <c r="G78" s="22">
        <f>F78*100/F$78</f>
        <v>100</v>
      </c>
    </row>
    <row r="79" spans="1:7" ht="12.75">
      <c r="A79" s="25" t="s">
        <v>343</v>
      </c>
      <c r="B79" s="26">
        <v>320</v>
      </c>
      <c r="C79" s="27">
        <f t="shared" si="10"/>
        <v>20.915032679738562</v>
      </c>
      <c r="E79" s="28" t="s">
        <v>27</v>
      </c>
      <c r="F79" s="26">
        <v>10</v>
      </c>
      <c r="G79" s="27">
        <f>F79*100/F$78</f>
        <v>0.6896551724137931</v>
      </c>
    </row>
    <row r="80" spans="1:7" ht="12.75">
      <c r="A80" s="25" t="s">
        <v>344</v>
      </c>
      <c r="B80" s="26">
        <v>275</v>
      </c>
      <c r="C80" s="27">
        <f t="shared" si="10"/>
        <v>17.973856209150327</v>
      </c>
      <c r="E80" s="28"/>
      <c r="F80" s="26"/>
      <c r="G80" s="27"/>
    </row>
    <row r="81" spans="1:7" ht="12.75">
      <c r="A81" s="25" t="s">
        <v>345</v>
      </c>
      <c r="B81" s="26">
        <v>70</v>
      </c>
      <c r="C81" s="27">
        <f t="shared" si="10"/>
        <v>4.57516339869281</v>
      </c>
      <c r="E81" s="28"/>
      <c r="F81" s="26"/>
      <c r="G81" s="27"/>
    </row>
    <row r="82" spans="1:7" ht="12.75">
      <c r="A82" s="25" t="s">
        <v>346</v>
      </c>
      <c r="B82" s="26">
        <v>200</v>
      </c>
      <c r="C82" s="27">
        <f t="shared" si="10"/>
        <v>13.071895424836601</v>
      </c>
      <c r="E82" s="28"/>
      <c r="F82" s="26"/>
      <c r="G82" s="27"/>
    </row>
    <row r="83" spans="1:7" ht="13.5" thickBot="1">
      <c r="A83" s="39" t="s">
        <v>347</v>
      </c>
      <c r="B83" s="40">
        <v>485</v>
      </c>
      <c r="C83" s="41">
        <f t="shared" si="10"/>
        <v>31.69934640522876</v>
      </c>
      <c r="D83" s="71"/>
      <c r="E83" s="53"/>
      <c r="F83" s="40"/>
      <c r="G83" s="41"/>
    </row>
    <row r="84" ht="13.5" thickTop="1"/>
    <row r="85" ht="12.75">
      <c r="A85" s="63" t="s">
        <v>196</v>
      </c>
    </row>
    <row r="86" ht="12.75">
      <c r="A86" s="2" t="s">
        <v>197</v>
      </c>
    </row>
    <row r="87" ht="12.75">
      <c r="A87" s="2" t="s">
        <v>295</v>
      </c>
    </row>
    <row r="88" ht="14.25">
      <c r="A88" s="44" t="s">
        <v>359</v>
      </c>
    </row>
    <row r="89" ht="14.25">
      <c r="A89" s="44" t="s">
        <v>128</v>
      </c>
    </row>
    <row r="90" ht="12.75">
      <c r="A90" s="2" t="s">
        <v>198</v>
      </c>
    </row>
  </sheetData>
  <printOptions/>
  <pageMargins left="0.65" right="0.75" top="0.58" bottom="0.48" header="0.5" footer="0.5"/>
  <pageSetup horizontalDpi="600" verticalDpi="600" orientation="portrait" scale="64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86"/>
  <sheetViews>
    <sheetView zoomScaleSheetLayoutView="75" workbookViewId="0" topLeftCell="A1">
      <selection activeCell="A2" sqref="A2"/>
    </sheetView>
  </sheetViews>
  <sheetFormatPr defaultColWidth="9.140625" defaultRowHeight="12.75"/>
  <cols>
    <col min="1" max="1" width="45.7109375" style="2" customWidth="1"/>
    <col min="2" max="2" width="12.8515625" style="2" customWidth="1"/>
    <col min="3" max="3" width="8.57421875" style="2" customWidth="1"/>
    <col min="4" max="4" width="0.71875" style="2" customWidth="1"/>
    <col min="5" max="5" width="45.7109375" style="2" customWidth="1"/>
    <col min="6" max="6" width="12.8515625" style="2" customWidth="1"/>
    <col min="7" max="7" width="8.421875" style="2" customWidth="1"/>
    <col min="8" max="16384" width="9.140625" style="2" customWidth="1"/>
  </cols>
  <sheetData>
    <row r="1" ht="1.5" customHeight="1">
      <c r="A1" s="2" t="s">
        <v>361</v>
      </c>
    </row>
    <row r="2" ht="15.75">
      <c r="A2" s="1" t="s">
        <v>313</v>
      </c>
    </row>
    <row r="3" ht="14.25">
      <c r="A3" s="3" t="s">
        <v>358</v>
      </c>
    </row>
    <row r="4" ht="12.75">
      <c r="A4" s="2" t="s">
        <v>305</v>
      </c>
    </row>
    <row r="6" ht="13.5" thickBot="1">
      <c r="A6" s="4" t="s">
        <v>356</v>
      </c>
    </row>
    <row r="7" spans="1:7" ht="13.5" thickTop="1">
      <c r="A7" s="5"/>
      <c r="B7" s="6"/>
      <c r="C7" s="7"/>
      <c r="D7" s="8"/>
      <c r="E7" s="9"/>
      <c r="F7" s="6"/>
      <c r="G7" s="7"/>
    </row>
    <row r="8" spans="1:7" ht="12.75">
      <c r="A8" s="10" t="s">
        <v>135</v>
      </c>
      <c r="B8" s="11" t="s">
        <v>136</v>
      </c>
      <c r="C8" s="12" t="s">
        <v>137</v>
      </c>
      <c r="D8" s="13"/>
      <c r="E8" s="14" t="s">
        <v>135</v>
      </c>
      <c r="F8" s="11" t="s">
        <v>136</v>
      </c>
      <c r="G8" s="12" t="s">
        <v>137</v>
      </c>
    </row>
    <row r="9" spans="1:7" ht="12.75">
      <c r="A9" s="45"/>
      <c r="B9" s="18"/>
      <c r="C9" s="46"/>
      <c r="F9" s="47"/>
      <c r="G9" s="46"/>
    </row>
    <row r="10" spans="1:7" ht="12.75">
      <c r="A10" s="48" t="s">
        <v>199</v>
      </c>
      <c r="B10" s="49"/>
      <c r="C10" s="27"/>
      <c r="E10" s="50" t="s">
        <v>220</v>
      </c>
      <c r="F10" s="26"/>
      <c r="G10" s="27"/>
    </row>
    <row r="11" spans="1:7" ht="12.75">
      <c r="A11" s="48" t="s">
        <v>241</v>
      </c>
      <c r="B11" s="21">
        <v>1480</v>
      </c>
      <c r="C11" s="22">
        <f>B11*100/B$11</f>
        <v>100</v>
      </c>
      <c r="E11" s="50" t="s">
        <v>248</v>
      </c>
      <c r="F11" s="21">
        <v>980</v>
      </c>
      <c r="G11" s="22">
        <f>F11*100/F$11</f>
        <v>100</v>
      </c>
    </row>
    <row r="12" spans="1:7" ht="12.75">
      <c r="A12" s="51" t="s">
        <v>28</v>
      </c>
      <c r="B12" s="26">
        <v>1070</v>
      </c>
      <c r="C12" s="27">
        <f>B12*100/B$11</f>
        <v>72.29729729729729</v>
      </c>
      <c r="E12" s="3" t="s">
        <v>54</v>
      </c>
      <c r="F12" s="32">
        <v>650</v>
      </c>
      <c r="G12" s="38">
        <f aca="true" t="shared" si="0" ref="G12:G17">F12*100/F$11</f>
        <v>66.3265306122449</v>
      </c>
    </row>
    <row r="13" spans="1:7" ht="12.75">
      <c r="A13" s="51" t="s">
        <v>200</v>
      </c>
      <c r="B13" s="26">
        <v>1055</v>
      </c>
      <c r="C13" s="27">
        <f>B13*100/B$11</f>
        <v>71.28378378378379</v>
      </c>
      <c r="E13" s="2" t="s">
        <v>55</v>
      </c>
      <c r="F13" s="26">
        <v>145</v>
      </c>
      <c r="G13" s="27">
        <f t="shared" si="0"/>
        <v>14.795918367346939</v>
      </c>
    </row>
    <row r="14" spans="1:7" ht="12.75">
      <c r="A14" s="51" t="s">
        <v>29</v>
      </c>
      <c r="B14" s="26">
        <v>975</v>
      </c>
      <c r="C14" s="27">
        <f>B14*100/B$11</f>
        <v>65.87837837837837</v>
      </c>
      <c r="E14" s="3" t="s">
        <v>287</v>
      </c>
      <c r="F14" s="32">
        <v>45</v>
      </c>
      <c r="G14" s="38">
        <f t="shared" si="0"/>
        <v>4.591836734693878</v>
      </c>
    </row>
    <row r="15" spans="1:7" ht="12.75">
      <c r="A15" s="51" t="s">
        <v>30</v>
      </c>
      <c r="B15" s="26">
        <v>80</v>
      </c>
      <c r="C15" s="27">
        <f>B15*100/B$11</f>
        <v>5.405405405405405</v>
      </c>
      <c r="E15" s="2" t="s">
        <v>56</v>
      </c>
      <c r="F15" s="26">
        <v>90</v>
      </c>
      <c r="G15" s="27">
        <f t="shared" si="0"/>
        <v>9.183673469387756</v>
      </c>
    </row>
    <row r="16" spans="1:7" ht="12.75">
      <c r="A16" s="51" t="s">
        <v>201</v>
      </c>
      <c r="B16" s="26" t="s">
        <v>195</v>
      </c>
      <c r="C16" s="27">
        <f>B15*100/B13</f>
        <v>7.5829383886255926</v>
      </c>
      <c r="E16" s="2" t="s">
        <v>57</v>
      </c>
      <c r="F16" s="26">
        <v>4</v>
      </c>
      <c r="G16" s="27">
        <f t="shared" si="0"/>
        <v>0.40816326530612246</v>
      </c>
    </row>
    <row r="17" spans="1:7" ht="12.75">
      <c r="A17" s="51" t="s">
        <v>31</v>
      </c>
      <c r="B17" s="26">
        <v>15</v>
      </c>
      <c r="C17" s="27">
        <f>B17*100/B$11</f>
        <v>1.0135135135135136</v>
      </c>
      <c r="E17" s="2" t="s">
        <v>58</v>
      </c>
      <c r="F17" s="26">
        <v>45</v>
      </c>
      <c r="G17" s="27">
        <f t="shared" si="0"/>
        <v>4.591836734693878</v>
      </c>
    </row>
    <row r="18" spans="1:7" ht="12.75">
      <c r="A18" s="51" t="s">
        <v>32</v>
      </c>
      <c r="B18" s="26">
        <v>410</v>
      </c>
      <c r="C18" s="27">
        <f>B18*100/B$11</f>
        <v>27.7027027027027</v>
      </c>
      <c r="E18" s="2" t="s">
        <v>302</v>
      </c>
      <c r="F18" s="37">
        <v>20.9</v>
      </c>
      <c r="G18" s="27" t="s">
        <v>195</v>
      </c>
    </row>
    <row r="19" spans="1:7" ht="12.75">
      <c r="A19" s="51"/>
      <c r="B19" s="26"/>
      <c r="C19" s="27"/>
      <c r="F19" s="26"/>
      <c r="G19" s="27"/>
    </row>
    <row r="20" spans="1:7" ht="12.75">
      <c r="A20" s="48" t="s">
        <v>242</v>
      </c>
      <c r="B20" s="21">
        <v>630</v>
      </c>
      <c r="C20" s="22">
        <f>B20*100/B$20</f>
        <v>100</v>
      </c>
      <c r="E20" s="50" t="s">
        <v>224</v>
      </c>
      <c r="F20" s="21"/>
      <c r="G20" s="22"/>
    </row>
    <row r="21" spans="1:7" ht="14.25">
      <c r="A21" s="51" t="s">
        <v>33</v>
      </c>
      <c r="B21" s="26">
        <v>430</v>
      </c>
      <c r="C21" s="27">
        <f>B21*100/B$20</f>
        <v>68.25396825396825</v>
      </c>
      <c r="E21" s="50" t="s">
        <v>314</v>
      </c>
      <c r="F21" s="21">
        <v>635</v>
      </c>
      <c r="G21" s="22">
        <f>F21*100/F$21</f>
        <v>100</v>
      </c>
    </row>
    <row r="22" spans="1:7" ht="12.75">
      <c r="A22" s="51" t="s">
        <v>200</v>
      </c>
      <c r="B22" s="26">
        <v>430</v>
      </c>
      <c r="C22" s="27">
        <f>B22*100/B$20</f>
        <v>68.25396825396825</v>
      </c>
      <c r="E22" s="2" t="s">
        <v>225</v>
      </c>
      <c r="F22" s="26">
        <v>55</v>
      </c>
      <c r="G22" s="27">
        <f aca="true" t="shared" si="1" ref="G22:G31">F22*100/F$21</f>
        <v>8.661417322834646</v>
      </c>
    </row>
    <row r="23" spans="1:7" ht="12.75">
      <c r="A23" s="51" t="s">
        <v>34</v>
      </c>
      <c r="B23" s="26">
        <v>370</v>
      </c>
      <c r="C23" s="27">
        <f>B23*100/B$20</f>
        <v>58.73015873015873</v>
      </c>
      <c r="E23" s="2" t="s">
        <v>226</v>
      </c>
      <c r="F23" s="26">
        <v>30</v>
      </c>
      <c r="G23" s="27">
        <f t="shared" si="1"/>
        <v>4.724409448818897</v>
      </c>
    </row>
    <row r="24" spans="1:7" ht="12.75">
      <c r="A24" s="51"/>
      <c r="B24" s="26"/>
      <c r="C24" s="27"/>
      <c r="E24" s="2" t="s">
        <v>227</v>
      </c>
      <c r="F24" s="26">
        <v>45</v>
      </c>
      <c r="G24" s="27">
        <f t="shared" si="1"/>
        <v>7.086614173228346</v>
      </c>
    </row>
    <row r="25" spans="1:7" ht="12.75">
      <c r="A25" s="48" t="s">
        <v>243</v>
      </c>
      <c r="B25" s="21">
        <v>15</v>
      </c>
      <c r="C25" s="22">
        <f>B25*100/B$25</f>
        <v>100</v>
      </c>
      <c r="E25" s="2" t="s">
        <v>228</v>
      </c>
      <c r="F25" s="26">
        <v>65</v>
      </c>
      <c r="G25" s="27">
        <f t="shared" si="1"/>
        <v>10.236220472440944</v>
      </c>
    </row>
    <row r="26" spans="1:7" ht="12.75">
      <c r="A26" s="51" t="s">
        <v>35</v>
      </c>
      <c r="B26" s="26">
        <v>15</v>
      </c>
      <c r="C26" s="27">
        <f>B26*100/B$25</f>
        <v>100</v>
      </c>
      <c r="E26" s="2" t="s">
        <v>229</v>
      </c>
      <c r="F26" s="26">
        <v>65</v>
      </c>
      <c r="G26" s="27">
        <f t="shared" si="1"/>
        <v>10.236220472440944</v>
      </c>
    </row>
    <row r="27" spans="1:7" ht="12.75">
      <c r="A27" s="51"/>
      <c r="B27" s="26"/>
      <c r="C27" s="27"/>
      <c r="E27" s="2" t="s">
        <v>230</v>
      </c>
      <c r="F27" s="26">
        <v>150</v>
      </c>
      <c r="G27" s="27">
        <f t="shared" si="1"/>
        <v>23.62204724409449</v>
      </c>
    </row>
    <row r="28" spans="1:7" ht="12.75">
      <c r="A28" s="48" t="s">
        <v>202</v>
      </c>
      <c r="B28" s="26"/>
      <c r="C28" s="27"/>
      <c r="E28" s="2" t="s">
        <v>231</v>
      </c>
      <c r="F28" s="26">
        <v>90</v>
      </c>
      <c r="G28" s="27">
        <f t="shared" si="1"/>
        <v>14.173228346456693</v>
      </c>
    </row>
    <row r="29" spans="1:7" ht="12.75">
      <c r="A29" s="48" t="s">
        <v>244</v>
      </c>
      <c r="B29" s="21">
        <v>975</v>
      </c>
      <c r="C29" s="22">
        <f>B29*100/B$29</f>
        <v>100</v>
      </c>
      <c r="E29" s="2" t="s">
        <v>232</v>
      </c>
      <c r="F29" s="26">
        <v>75</v>
      </c>
      <c r="G29" s="27">
        <f t="shared" si="1"/>
        <v>11.811023622047244</v>
      </c>
    </row>
    <row r="30" spans="1:7" ht="12.75">
      <c r="A30" s="48" t="s">
        <v>203</v>
      </c>
      <c r="B30" s="26"/>
      <c r="C30" s="27"/>
      <c r="E30" s="2" t="s">
        <v>233</v>
      </c>
      <c r="F30" s="26">
        <v>25</v>
      </c>
      <c r="G30" s="27">
        <f t="shared" si="1"/>
        <v>3.937007874015748</v>
      </c>
    </row>
    <row r="31" spans="1:7" ht="12.75">
      <c r="A31" s="51" t="s">
        <v>204</v>
      </c>
      <c r="B31" s="26">
        <v>500</v>
      </c>
      <c r="C31" s="27">
        <f>B31*100/B$29</f>
        <v>51.282051282051285</v>
      </c>
      <c r="E31" s="2" t="s">
        <v>234</v>
      </c>
      <c r="F31" s="26">
        <v>35</v>
      </c>
      <c r="G31" s="27">
        <f t="shared" si="1"/>
        <v>5.511811023622047</v>
      </c>
    </row>
    <row r="32" spans="1:7" ht="12.75">
      <c r="A32" s="51" t="s">
        <v>205</v>
      </c>
      <c r="B32" s="26">
        <v>140</v>
      </c>
      <c r="C32" s="27">
        <f>B32*100/B$29</f>
        <v>14.35897435897436</v>
      </c>
      <c r="E32" s="2" t="s">
        <v>132</v>
      </c>
      <c r="F32" s="26">
        <v>60562</v>
      </c>
      <c r="G32" s="27" t="s">
        <v>195</v>
      </c>
    </row>
    <row r="33" spans="1:7" ht="12.75">
      <c r="A33" s="51" t="s">
        <v>206</v>
      </c>
      <c r="B33" s="26">
        <v>240</v>
      </c>
      <c r="C33" s="27">
        <f>B33*100/B$29</f>
        <v>24.615384615384617</v>
      </c>
      <c r="F33" s="26"/>
      <c r="G33" s="27"/>
    </row>
    <row r="34" spans="1:7" ht="12.75">
      <c r="A34" s="51" t="s">
        <v>36</v>
      </c>
      <c r="B34" s="26" t="s">
        <v>360</v>
      </c>
      <c r="C34" s="27" t="s">
        <v>360</v>
      </c>
      <c r="E34" s="2" t="s">
        <v>59</v>
      </c>
      <c r="F34" s="26">
        <v>590</v>
      </c>
      <c r="G34" s="27">
        <f>F34*100/F$21</f>
        <v>92.91338582677166</v>
      </c>
    </row>
    <row r="35" spans="1:7" ht="12.75">
      <c r="A35" s="51" t="s">
        <v>207</v>
      </c>
      <c r="B35" s="26"/>
      <c r="C35" s="27"/>
      <c r="E35" s="2" t="s">
        <v>296</v>
      </c>
      <c r="F35" s="26">
        <v>96135</v>
      </c>
      <c r="G35" s="27" t="s">
        <v>195</v>
      </c>
    </row>
    <row r="36" spans="1:7" ht="12.75">
      <c r="A36" s="51" t="s">
        <v>208</v>
      </c>
      <c r="B36" s="26">
        <v>20</v>
      </c>
      <c r="C36" s="27">
        <f>B36*100/B$29</f>
        <v>2.051282051282051</v>
      </c>
      <c r="E36" s="2" t="s">
        <v>130</v>
      </c>
      <c r="F36" s="26">
        <v>50</v>
      </c>
      <c r="G36" s="27">
        <f>F36*100/F$21</f>
        <v>7.874015748031496</v>
      </c>
    </row>
    <row r="37" spans="1:7" ht="12.75">
      <c r="A37" s="51" t="s">
        <v>209</v>
      </c>
      <c r="B37" s="26"/>
      <c r="C37" s="27"/>
      <c r="E37" s="2" t="s">
        <v>297</v>
      </c>
      <c r="F37" s="26">
        <v>6798</v>
      </c>
      <c r="G37" s="27" t="s">
        <v>195</v>
      </c>
    </row>
    <row r="38" spans="1:7" ht="12.75">
      <c r="A38" s="51" t="s">
        <v>37</v>
      </c>
      <c r="B38" s="26">
        <v>75</v>
      </c>
      <c r="C38" s="27">
        <f>B38*100/B$29</f>
        <v>7.6923076923076925</v>
      </c>
      <c r="E38" s="2" t="s">
        <v>131</v>
      </c>
      <c r="F38" s="26">
        <v>25</v>
      </c>
      <c r="G38" s="27">
        <f>F38*100/F$21</f>
        <v>3.937007874015748</v>
      </c>
    </row>
    <row r="39" spans="1:7" ht="12.75">
      <c r="A39" s="51"/>
      <c r="B39" s="26"/>
      <c r="C39" s="27"/>
      <c r="E39" s="2" t="s">
        <v>298</v>
      </c>
      <c r="F39" s="26">
        <v>4285</v>
      </c>
      <c r="G39" s="27" t="s">
        <v>195</v>
      </c>
    </row>
    <row r="40" spans="1:7" ht="12.75">
      <c r="A40" s="48" t="s">
        <v>210</v>
      </c>
      <c r="B40" s="26"/>
      <c r="C40" s="27"/>
      <c r="E40" s="2" t="s">
        <v>235</v>
      </c>
      <c r="F40" s="26">
        <v>4</v>
      </c>
      <c r="G40" s="27">
        <f>F40*100/F$21</f>
        <v>0.6299212598425197</v>
      </c>
    </row>
    <row r="41" spans="1:7" ht="12.75">
      <c r="A41" s="51" t="s">
        <v>211</v>
      </c>
      <c r="B41" s="26" t="s">
        <v>360</v>
      </c>
      <c r="C41" s="27" t="s">
        <v>360</v>
      </c>
      <c r="E41" s="2" t="s">
        <v>299</v>
      </c>
      <c r="F41" s="26">
        <v>317</v>
      </c>
      <c r="G41" s="27" t="s">
        <v>195</v>
      </c>
    </row>
    <row r="42" spans="1:7" ht="12.75">
      <c r="A42" s="51" t="s">
        <v>38</v>
      </c>
      <c r="B42" s="26">
        <v>10</v>
      </c>
      <c r="C42" s="27">
        <f aca="true" t="shared" si="2" ref="C42:C47">B42*100/B$29</f>
        <v>1.0256410256410255</v>
      </c>
      <c r="E42" s="2" t="s">
        <v>236</v>
      </c>
      <c r="F42" s="26">
        <v>30</v>
      </c>
      <c r="G42" s="27">
        <f>F42*100/F$21</f>
        <v>4.724409448818897</v>
      </c>
    </row>
    <row r="43" spans="1:7" ht="12.75">
      <c r="A43" s="51" t="s">
        <v>39</v>
      </c>
      <c r="B43" s="26">
        <v>90</v>
      </c>
      <c r="C43" s="27">
        <f t="shared" si="2"/>
        <v>9.23076923076923</v>
      </c>
      <c r="E43" s="2" t="s">
        <v>300</v>
      </c>
      <c r="F43" s="26">
        <v>10414</v>
      </c>
      <c r="G43" s="27" t="s">
        <v>195</v>
      </c>
    </row>
    <row r="44" spans="1:7" ht="12.75">
      <c r="A44" s="51" t="s">
        <v>40</v>
      </c>
      <c r="B44" s="26">
        <v>10</v>
      </c>
      <c r="C44" s="27">
        <f t="shared" si="2"/>
        <v>1.0256410256410255</v>
      </c>
      <c r="F44" s="26"/>
      <c r="G44" s="27"/>
    </row>
    <row r="45" spans="1:7" ht="14.25">
      <c r="A45" s="51" t="s">
        <v>41</v>
      </c>
      <c r="B45" s="26">
        <v>110</v>
      </c>
      <c r="C45" s="27">
        <f t="shared" si="2"/>
        <v>11.282051282051283</v>
      </c>
      <c r="E45" s="50" t="s">
        <v>315</v>
      </c>
      <c r="F45" s="21">
        <v>485</v>
      </c>
      <c r="G45" s="22">
        <f>F45*100/F$45</f>
        <v>100</v>
      </c>
    </row>
    <row r="46" spans="1:7" ht="12.75">
      <c r="A46" s="51" t="s">
        <v>212</v>
      </c>
      <c r="B46" s="26">
        <v>50</v>
      </c>
      <c r="C46" s="27">
        <f t="shared" si="2"/>
        <v>5.128205128205129</v>
      </c>
      <c r="E46" s="2" t="s">
        <v>225</v>
      </c>
      <c r="F46" s="26">
        <v>20</v>
      </c>
      <c r="G46" s="27">
        <f aca="true" t="shared" si="3" ref="G46:G55">F46*100/F$45</f>
        <v>4.123711340206185</v>
      </c>
    </row>
    <row r="47" spans="1:7" ht="12.75">
      <c r="A47" s="51" t="s">
        <v>42</v>
      </c>
      <c r="B47" s="26">
        <v>25</v>
      </c>
      <c r="C47" s="27">
        <f t="shared" si="2"/>
        <v>2.5641025641025643</v>
      </c>
      <c r="E47" s="2" t="s">
        <v>226</v>
      </c>
      <c r="F47" s="26">
        <v>15</v>
      </c>
      <c r="G47" s="27">
        <f t="shared" si="3"/>
        <v>3.0927835051546393</v>
      </c>
    </row>
    <row r="48" spans="1:7" ht="12.75">
      <c r="A48" s="51" t="s">
        <v>213</v>
      </c>
      <c r="B48" s="26"/>
      <c r="C48" s="27"/>
      <c r="E48" s="2" t="s">
        <v>227</v>
      </c>
      <c r="F48" s="26">
        <v>20</v>
      </c>
      <c r="G48" s="27">
        <f t="shared" si="3"/>
        <v>4.123711340206185</v>
      </c>
    </row>
    <row r="49" spans="1:7" ht="12.75">
      <c r="A49" s="51" t="s">
        <v>43</v>
      </c>
      <c r="B49" s="26">
        <v>55</v>
      </c>
      <c r="C49" s="27">
        <f>B49*100/B$29</f>
        <v>5.641025641025641</v>
      </c>
      <c r="E49" s="2" t="s">
        <v>228</v>
      </c>
      <c r="F49" s="26">
        <v>75</v>
      </c>
      <c r="G49" s="27">
        <f t="shared" si="3"/>
        <v>15.463917525773196</v>
      </c>
    </row>
    <row r="50" spans="1:7" ht="12.75">
      <c r="A50" s="51" t="s">
        <v>214</v>
      </c>
      <c r="B50" s="26"/>
      <c r="C50" s="27"/>
      <c r="E50" s="2" t="s">
        <v>229</v>
      </c>
      <c r="F50" s="26">
        <v>35</v>
      </c>
      <c r="G50" s="27">
        <f t="shared" si="3"/>
        <v>7.216494845360825</v>
      </c>
    </row>
    <row r="51" spans="1:7" ht="12.75">
      <c r="A51" s="51" t="s">
        <v>285</v>
      </c>
      <c r="B51" s="26">
        <v>150</v>
      </c>
      <c r="C51" s="27">
        <f>B51*100/B$29</f>
        <v>15.384615384615385</v>
      </c>
      <c r="E51" s="2" t="s">
        <v>230</v>
      </c>
      <c r="F51" s="26">
        <v>135</v>
      </c>
      <c r="G51" s="27">
        <f t="shared" si="3"/>
        <v>27.835051546391753</v>
      </c>
    </row>
    <row r="52" spans="1:7" ht="12.75">
      <c r="A52" s="51" t="s">
        <v>286</v>
      </c>
      <c r="B52" s="26">
        <v>315</v>
      </c>
      <c r="C52" s="27">
        <f>B52*100/B$29</f>
        <v>32.30769230769231</v>
      </c>
      <c r="E52" s="2" t="s">
        <v>231</v>
      </c>
      <c r="F52" s="26">
        <v>60</v>
      </c>
      <c r="G52" s="27">
        <f t="shared" si="3"/>
        <v>12.371134020618557</v>
      </c>
    </row>
    <row r="53" spans="1:7" ht="12.75">
      <c r="A53" s="51" t="s">
        <v>215</v>
      </c>
      <c r="B53" s="26"/>
      <c r="C53" s="27"/>
      <c r="E53" s="2" t="s">
        <v>232</v>
      </c>
      <c r="F53" s="26">
        <v>75</v>
      </c>
      <c r="G53" s="27">
        <f t="shared" si="3"/>
        <v>15.463917525773196</v>
      </c>
    </row>
    <row r="54" spans="1:7" ht="12.75">
      <c r="A54" s="51" t="s">
        <v>44</v>
      </c>
      <c r="B54" s="26">
        <v>100</v>
      </c>
      <c r="C54" s="27">
        <f>B54*100/B$29</f>
        <v>10.256410256410257</v>
      </c>
      <c r="E54" s="2" t="s">
        <v>233</v>
      </c>
      <c r="F54" s="26">
        <v>25</v>
      </c>
      <c r="G54" s="27">
        <f t="shared" si="3"/>
        <v>5.154639175257732</v>
      </c>
    </row>
    <row r="55" spans="1:7" ht="12.75">
      <c r="A55" s="51" t="s">
        <v>216</v>
      </c>
      <c r="B55" s="26">
        <v>15</v>
      </c>
      <c r="C55" s="27">
        <f>B55*100/B$29</f>
        <v>1.5384615384615385</v>
      </c>
      <c r="E55" s="2" t="s">
        <v>234</v>
      </c>
      <c r="F55" s="26">
        <v>25</v>
      </c>
      <c r="G55" s="27">
        <f t="shared" si="3"/>
        <v>5.154639175257732</v>
      </c>
    </row>
    <row r="56" spans="1:7" ht="12.75">
      <c r="A56" s="51" t="s">
        <v>45</v>
      </c>
      <c r="B56" s="26">
        <v>40</v>
      </c>
      <c r="C56" s="27">
        <f>B56*100/B$29</f>
        <v>4.102564102564102</v>
      </c>
      <c r="E56" s="2" t="s">
        <v>237</v>
      </c>
      <c r="F56" s="26">
        <v>64135</v>
      </c>
      <c r="G56" s="27" t="s">
        <v>195</v>
      </c>
    </row>
    <row r="57" spans="1:7" ht="12.75">
      <c r="A57" s="51"/>
      <c r="B57" s="26"/>
      <c r="C57" s="27"/>
      <c r="F57" s="26"/>
      <c r="G57" s="27"/>
    </row>
    <row r="58" spans="1:7" ht="12.75">
      <c r="A58" s="48" t="s">
        <v>217</v>
      </c>
      <c r="B58" s="26"/>
      <c r="C58" s="27"/>
      <c r="E58" s="2" t="s">
        <v>301</v>
      </c>
      <c r="F58" s="26">
        <v>37436</v>
      </c>
      <c r="G58" s="27" t="s">
        <v>195</v>
      </c>
    </row>
    <row r="59" spans="1:7" ht="12.75">
      <c r="A59" s="51" t="s">
        <v>46</v>
      </c>
      <c r="B59" s="26">
        <v>800</v>
      </c>
      <c r="C59" s="27">
        <f>B59*100/B$29</f>
        <v>82.05128205128206</v>
      </c>
      <c r="E59" s="52" t="s">
        <v>238</v>
      </c>
      <c r="F59" s="26"/>
      <c r="G59" s="27"/>
    </row>
    <row r="60" spans="1:7" ht="12.75">
      <c r="A60" s="51" t="s">
        <v>218</v>
      </c>
      <c r="B60" s="26">
        <v>105</v>
      </c>
      <c r="C60" s="27">
        <f>B60*100/B$29</f>
        <v>10.76923076923077</v>
      </c>
      <c r="E60" s="2" t="s">
        <v>294</v>
      </c>
      <c r="F60" s="26">
        <v>36208</v>
      </c>
      <c r="G60" s="27" t="s">
        <v>195</v>
      </c>
    </row>
    <row r="61" spans="1:7" ht="13.5" thickBot="1">
      <c r="A61" s="51" t="s">
        <v>219</v>
      </c>
      <c r="B61" s="26"/>
      <c r="C61" s="27"/>
      <c r="D61" s="42"/>
      <c r="E61" s="53" t="s">
        <v>129</v>
      </c>
      <c r="F61" s="40">
        <v>36736</v>
      </c>
      <c r="G61" s="41" t="s">
        <v>195</v>
      </c>
    </row>
    <row r="62" spans="1:7" ht="13.5" thickTop="1">
      <c r="A62" s="51" t="s">
        <v>47</v>
      </c>
      <c r="B62" s="26">
        <v>70</v>
      </c>
      <c r="C62" s="27">
        <f>B62*100/B$29</f>
        <v>7.17948717948718</v>
      </c>
      <c r="F62" s="21" t="s">
        <v>307</v>
      </c>
      <c r="G62" s="22" t="s">
        <v>137</v>
      </c>
    </row>
    <row r="63" spans="1:7" ht="12.75">
      <c r="A63" s="51" t="s">
        <v>48</v>
      </c>
      <c r="B63" s="26" t="s">
        <v>360</v>
      </c>
      <c r="C63" s="27" t="s">
        <v>360</v>
      </c>
      <c r="D63" s="54"/>
      <c r="E63" s="28"/>
      <c r="F63" s="21" t="s">
        <v>308</v>
      </c>
      <c r="G63" s="22" t="s">
        <v>308</v>
      </c>
    </row>
    <row r="64" spans="1:7" ht="12.75">
      <c r="A64" s="51"/>
      <c r="B64" s="26"/>
      <c r="C64" s="27"/>
      <c r="D64" s="54"/>
      <c r="E64" s="28"/>
      <c r="F64" s="21" t="s">
        <v>309</v>
      </c>
      <c r="G64" s="22" t="s">
        <v>311</v>
      </c>
    </row>
    <row r="65" spans="1:7" ht="12.75">
      <c r="A65" s="48" t="s">
        <v>222</v>
      </c>
      <c r="B65" s="26"/>
      <c r="C65" s="27"/>
      <c r="D65" s="55"/>
      <c r="E65" s="56" t="s">
        <v>135</v>
      </c>
      <c r="F65" s="57" t="s">
        <v>310</v>
      </c>
      <c r="G65" s="58" t="s">
        <v>310</v>
      </c>
    </row>
    <row r="66" spans="1:7" ht="12.75">
      <c r="A66" s="48" t="s">
        <v>223</v>
      </c>
      <c r="B66" s="21"/>
      <c r="C66" s="22"/>
      <c r="E66" s="50" t="s">
        <v>312</v>
      </c>
      <c r="F66" s="26"/>
      <c r="G66" s="27"/>
    </row>
    <row r="67" spans="1:7" ht="14.25">
      <c r="A67" s="48" t="s">
        <v>245</v>
      </c>
      <c r="B67" s="21">
        <v>180</v>
      </c>
      <c r="C67" s="22">
        <f>B67*100/B$67</f>
        <v>100</v>
      </c>
      <c r="E67" s="50" t="s">
        <v>316</v>
      </c>
      <c r="F67" s="21">
        <v>40</v>
      </c>
      <c r="G67" s="22">
        <v>8.24742268041237</v>
      </c>
    </row>
    <row r="68" spans="1:7" ht="12.75">
      <c r="A68" s="51" t="s">
        <v>49</v>
      </c>
      <c r="B68" s="26">
        <v>4</v>
      </c>
      <c r="C68" s="38">
        <f>B68*100/B$67</f>
        <v>2.2222222222222223</v>
      </c>
      <c r="E68" s="2" t="s">
        <v>288</v>
      </c>
      <c r="F68" s="26">
        <v>35</v>
      </c>
      <c r="G68" s="27">
        <v>13.20754716981132</v>
      </c>
    </row>
    <row r="69" spans="1:7" ht="12.75">
      <c r="A69" s="48" t="s">
        <v>246</v>
      </c>
      <c r="B69" s="21">
        <v>1320</v>
      </c>
      <c r="C69" s="22">
        <f>B69*100/B$69</f>
        <v>100</v>
      </c>
      <c r="E69" s="2" t="s">
        <v>289</v>
      </c>
      <c r="F69" s="26">
        <v>4</v>
      </c>
      <c r="G69" s="27">
        <v>3.8095238095238093</v>
      </c>
    </row>
    <row r="70" spans="1:7" ht="12.75">
      <c r="A70" s="51" t="s">
        <v>49</v>
      </c>
      <c r="B70" s="26">
        <v>145</v>
      </c>
      <c r="C70" s="27">
        <f>B70*100/B$69</f>
        <v>10.984848484848484</v>
      </c>
      <c r="E70" s="50" t="s">
        <v>239</v>
      </c>
      <c r="F70" s="26"/>
      <c r="G70" s="27"/>
    </row>
    <row r="71" spans="1:7" ht="14.25">
      <c r="A71" s="51" t="s">
        <v>50</v>
      </c>
      <c r="B71" s="37" t="s">
        <v>195</v>
      </c>
      <c r="C71" s="27">
        <v>64.1</v>
      </c>
      <c r="E71" s="50" t="s">
        <v>317</v>
      </c>
      <c r="F71" s="21">
        <v>15</v>
      </c>
      <c r="G71" s="22">
        <v>33.333333333333336</v>
      </c>
    </row>
    <row r="72" spans="1:7" ht="12.75">
      <c r="A72" s="51" t="s">
        <v>51</v>
      </c>
      <c r="B72" s="26">
        <v>1175</v>
      </c>
      <c r="C72" s="27">
        <f>B72*100/B$69</f>
        <v>89.01515151515152</v>
      </c>
      <c r="E72" s="2" t="s">
        <v>290</v>
      </c>
      <c r="F72" s="26">
        <v>15</v>
      </c>
      <c r="G72" s="27">
        <v>50</v>
      </c>
    </row>
    <row r="73" spans="1:7" ht="12.75">
      <c r="A73" s="51" t="s">
        <v>52</v>
      </c>
      <c r="B73" s="37" t="s">
        <v>195</v>
      </c>
      <c r="C73" s="27">
        <v>69.1</v>
      </c>
      <c r="E73" s="2" t="s">
        <v>291</v>
      </c>
      <c r="F73" s="26" t="s">
        <v>360</v>
      </c>
      <c r="G73" s="27" t="s">
        <v>360</v>
      </c>
    </row>
    <row r="74" spans="1:7" ht="12.75">
      <c r="A74" s="48" t="s">
        <v>247</v>
      </c>
      <c r="B74" s="21">
        <v>15</v>
      </c>
      <c r="C74" s="22">
        <f>B74*100/B$74</f>
        <v>100</v>
      </c>
      <c r="E74" s="50" t="s">
        <v>60</v>
      </c>
      <c r="F74" s="21">
        <v>205</v>
      </c>
      <c r="G74" s="22">
        <v>14.186851211072664</v>
      </c>
    </row>
    <row r="75" spans="1:7" ht="12.75">
      <c r="A75" s="59" t="s">
        <v>53</v>
      </c>
      <c r="B75" s="32">
        <v>4</v>
      </c>
      <c r="C75" s="38">
        <f>B75*100/B$74</f>
        <v>26.666666666666668</v>
      </c>
      <c r="E75" s="2" t="s">
        <v>61</v>
      </c>
      <c r="F75" s="26">
        <v>190</v>
      </c>
      <c r="G75" s="27">
        <v>13.66906474820144</v>
      </c>
    </row>
    <row r="76" spans="1:7" ht="12.75">
      <c r="A76" s="48"/>
      <c r="B76" s="60"/>
      <c r="C76" s="22"/>
      <c r="E76" s="2" t="s">
        <v>240</v>
      </c>
      <c r="F76" s="26" t="s">
        <v>360</v>
      </c>
      <c r="G76" s="27" t="s">
        <v>360</v>
      </c>
    </row>
    <row r="77" spans="1:7" ht="12.75">
      <c r="A77" s="51"/>
      <c r="B77" s="33"/>
      <c r="C77" s="27"/>
      <c r="E77" s="2" t="s">
        <v>292</v>
      </c>
      <c r="F77" s="26">
        <v>10</v>
      </c>
      <c r="G77" s="27">
        <v>18.181818181818183</v>
      </c>
    </row>
    <row r="78" spans="1:7" ht="12.75">
      <c r="A78" s="51"/>
      <c r="B78" s="33"/>
      <c r="C78" s="27"/>
      <c r="E78" s="2" t="s">
        <v>293</v>
      </c>
      <c r="F78" s="26">
        <v>10</v>
      </c>
      <c r="G78" s="27">
        <v>18.181818181818183</v>
      </c>
    </row>
    <row r="79" spans="1:7" ht="13.5" thickBot="1">
      <c r="A79" s="61"/>
      <c r="B79" s="62"/>
      <c r="C79" s="41"/>
      <c r="D79" s="42"/>
      <c r="E79" s="43" t="s">
        <v>62</v>
      </c>
      <c r="F79" s="40">
        <v>120</v>
      </c>
      <c r="G79" s="41">
        <v>32.87671232876713</v>
      </c>
    </row>
    <row r="80" ht="13.5" thickTop="1"/>
    <row r="81" ht="12.75">
      <c r="A81" s="63" t="s">
        <v>196</v>
      </c>
    </row>
    <row r="82" ht="12.75">
      <c r="A82" s="2" t="s">
        <v>197</v>
      </c>
    </row>
    <row r="83" ht="12.75">
      <c r="A83" s="2" t="s">
        <v>295</v>
      </c>
    </row>
    <row r="84" ht="14.25">
      <c r="A84" s="44" t="s">
        <v>359</v>
      </c>
    </row>
    <row r="85" ht="14.25">
      <c r="A85" s="44" t="s">
        <v>128</v>
      </c>
    </row>
    <row r="86" ht="12.75">
      <c r="A86" s="2" t="s">
        <v>198</v>
      </c>
    </row>
  </sheetData>
  <printOptions/>
  <pageMargins left="0.52" right="0.45" top="0.53" bottom="0.38" header="0.5" footer="0.35"/>
  <pageSetup horizontalDpi="600" verticalDpi="600" orientation="portrait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3"/>
  <sheetViews>
    <sheetView zoomScaleSheetLayoutView="75" workbookViewId="0" topLeftCell="A1">
      <selection activeCell="A2" sqref="A2"/>
    </sheetView>
  </sheetViews>
  <sheetFormatPr defaultColWidth="9.140625" defaultRowHeight="12.75"/>
  <cols>
    <col min="1" max="1" width="45.7109375" style="2" customWidth="1"/>
    <col min="2" max="2" width="12.8515625" style="2" customWidth="1"/>
    <col min="3" max="3" width="8.57421875" style="2" customWidth="1"/>
    <col min="4" max="4" width="0.71875" style="2" customWidth="1"/>
    <col min="5" max="5" width="45.7109375" style="2" customWidth="1"/>
    <col min="6" max="6" width="12.8515625" style="2" customWidth="1"/>
    <col min="7" max="7" width="8.421875" style="2" customWidth="1"/>
    <col min="8" max="16384" width="9.140625" style="2" customWidth="1"/>
  </cols>
  <sheetData>
    <row r="1" ht="1.5" customHeight="1">
      <c r="A1" s="2" t="s">
        <v>361</v>
      </c>
    </row>
    <row r="2" ht="15.75">
      <c r="A2" s="1" t="s">
        <v>323</v>
      </c>
    </row>
    <row r="3" ht="14.25">
      <c r="A3" s="3" t="s">
        <v>358</v>
      </c>
    </row>
    <row r="4" ht="12.75">
      <c r="A4" s="2" t="s">
        <v>305</v>
      </c>
    </row>
    <row r="6" ht="13.5" thickBot="1">
      <c r="A6" s="4" t="s">
        <v>356</v>
      </c>
    </row>
    <row r="7" spans="1:7" ht="13.5" thickTop="1">
      <c r="A7" s="5"/>
      <c r="B7" s="6"/>
      <c r="C7" s="7"/>
      <c r="D7" s="8"/>
      <c r="E7" s="9"/>
      <c r="F7" s="6"/>
      <c r="G7" s="7"/>
    </row>
    <row r="8" spans="1:7" ht="12.75">
      <c r="A8" s="10" t="s">
        <v>135</v>
      </c>
      <c r="B8" s="11" t="s">
        <v>136</v>
      </c>
      <c r="C8" s="12" t="s">
        <v>137</v>
      </c>
      <c r="D8" s="13"/>
      <c r="E8" s="14" t="s">
        <v>135</v>
      </c>
      <c r="F8" s="11" t="s">
        <v>136</v>
      </c>
      <c r="G8" s="12" t="s">
        <v>137</v>
      </c>
    </row>
    <row r="9" spans="1:7" ht="12.75">
      <c r="A9" s="15"/>
      <c r="B9" s="16"/>
      <c r="C9" s="17"/>
      <c r="F9" s="18"/>
      <c r="G9" s="19"/>
    </row>
    <row r="10" spans="1:7" ht="14.25">
      <c r="A10" s="20" t="s">
        <v>63</v>
      </c>
      <c r="B10" s="21">
        <v>655</v>
      </c>
      <c r="C10" s="22">
        <f>B10*100/B$10</f>
        <v>100</v>
      </c>
      <c r="E10" s="23" t="s">
        <v>319</v>
      </c>
      <c r="F10" s="21">
        <v>240</v>
      </c>
      <c r="G10" s="22">
        <f>F10*100/F$10</f>
        <v>100</v>
      </c>
    </row>
    <row r="11" spans="1:7" ht="12.75">
      <c r="A11" s="20" t="s">
        <v>250</v>
      </c>
      <c r="B11" s="21"/>
      <c r="C11" s="22"/>
      <c r="E11" s="23" t="s">
        <v>270</v>
      </c>
      <c r="F11" s="21"/>
      <c r="G11" s="24" t="s">
        <v>318</v>
      </c>
    </row>
    <row r="12" spans="1:7" ht="12.75">
      <c r="A12" s="25" t="s">
        <v>64</v>
      </c>
      <c r="B12" s="26">
        <v>300</v>
      </c>
      <c r="C12" s="27">
        <f>B12*100/B$10</f>
        <v>45.80152671755725</v>
      </c>
      <c r="E12" s="28" t="s">
        <v>271</v>
      </c>
      <c r="F12" s="26" t="s">
        <v>360</v>
      </c>
      <c r="G12" s="29" t="s">
        <v>360</v>
      </c>
    </row>
    <row r="13" spans="1:7" ht="12.75">
      <c r="A13" s="25" t="s">
        <v>65</v>
      </c>
      <c r="B13" s="26">
        <v>355</v>
      </c>
      <c r="C13" s="27">
        <f>B13*100/B$10</f>
        <v>54.19847328244275</v>
      </c>
      <c r="E13" s="30" t="s">
        <v>272</v>
      </c>
      <c r="F13" s="26">
        <v>30</v>
      </c>
      <c r="G13" s="27">
        <f aca="true" t="shared" si="0" ref="G13:G18">F13*100/F$10</f>
        <v>12.5</v>
      </c>
    </row>
    <row r="14" spans="1:7" ht="12.75">
      <c r="A14" s="25"/>
      <c r="B14" s="26"/>
      <c r="C14" s="27"/>
      <c r="E14" s="30" t="s">
        <v>232</v>
      </c>
      <c r="F14" s="26">
        <v>50</v>
      </c>
      <c r="G14" s="27">
        <f t="shared" si="0"/>
        <v>20.833333333333332</v>
      </c>
    </row>
    <row r="15" spans="1:7" ht="12.75">
      <c r="A15" s="20" t="s">
        <v>278</v>
      </c>
      <c r="B15" s="21"/>
      <c r="C15" s="22" t="s">
        <v>318</v>
      </c>
      <c r="E15" s="30" t="s">
        <v>273</v>
      </c>
      <c r="F15" s="26">
        <v>60</v>
      </c>
      <c r="G15" s="27">
        <f t="shared" si="0"/>
        <v>25</v>
      </c>
    </row>
    <row r="16" spans="1:7" ht="12.75">
      <c r="A16" s="31" t="s">
        <v>66</v>
      </c>
      <c r="B16" s="32">
        <v>245</v>
      </c>
      <c r="C16" s="27">
        <f aca="true" t="shared" si="1" ref="C16:C23">B16*100/B$10</f>
        <v>37.404580152671755</v>
      </c>
      <c r="E16" s="30" t="s">
        <v>274</v>
      </c>
      <c r="F16" s="26">
        <v>65</v>
      </c>
      <c r="G16" s="27">
        <f t="shared" si="0"/>
        <v>27.083333333333332</v>
      </c>
    </row>
    <row r="17" spans="1:7" ht="12.75">
      <c r="A17" s="31" t="s">
        <v>67</v>
      </c>
      <c r="B17" s="32">
        <v>45</v>
      </c>
      <c r="C17" s="27">
        <f t="shared" si="1"/>
        <v>6.870229007633588</v>
      </c>
      <c r="E17" s="30" t="s">
        <v>275</v>
      </c>
      <c r="F17" s="26">
        <v>30</v>
      </c>
      <c r="G17" s="27">
        <f t="shared" si="0"/>
        <v>12.5</v>
      </c>
    </row>
    <row r="18" spans="1:7" ht="12.75">
      <c r="A18" s="25" t="s">
        <v>68</v>
      </c>
      <c r="B18" s="26">
        <v>15</v>
      </c>
      <c r="C18" s="27">
        <f t="shared" si="1"/>
        <v>2.2900763358778624</v>
      </c>
      <c r="E18" s="30" t="s">
        <v>276</v>
      </c>
      <c r="F18" s="26">
        <v>4</v>
      </c>
      <c r="G18" s="27">
        <f t="shared" si="0"/>
        <v>1.6666666666666667</v>
      </c>
    </row>
    <row r="19" spans="1:7" ht="12.75">
      <c r="A19" s="25" t="s">
        <v>69</v>
      </c>
      <c r="B19" s="26">
        <v>50</v>
      </c>
      <c r="C19" s="27">
        <f t="shared" si="1"/>
        <v>7.633587786259542</v>
      </c>
      <c r="E19" s="30" t="s">
        <v>277</v>
      </c>
      <c r="F19" s="26" t="s">
        <v>360</v>
      </c>
      <c r="G19" s="27" t="s">
        <v>360</v>
      </c>
    </row>
    <row r="20" spans="1:7" ht="12.75">
      <c r="A20" s="25" t="s">
        <v>70</v>
      </c>
      <c r="B20" s="26">
        <v>40</v>
      </c>
      <c r="C20" s="27">
        <f t="shared" si="1"/>
        <v>6.106870229007634</v>
      </c>
      <c r="E20" s="28" t="s">
        <v>109</v>
      </c>
      <c r="F20" s="26">
        <v>184500</v>
      </c>
      <c r="G20" s="29" t="s">
        <v>195</v>
      </c>
    </row>
    <row r="21" spans="1:7" ht="12.75">
      <c r="A21" s="25" t="s">
        <v>71</v>
      </c>
      <c r="B21" s="26">
        <v>120</v>
      </c>
      <c r="C21" s="27">
        <f t="shared" si="1"/>
        <v>18.3206106870229</v>
      </c>
      <c r="F21" s="33"/>
      <c r="G21" s="34" t="s">
        <v>318</v>
      </c>
    </row>
    <row r="22" spans="1:7" ht="12.75">
      <c r="A22" s="25" t="s">
        <v>72</v>
      </c>
      <c r="B22" s="26">
        <v>130</v>
      </c>
      <c r="C22" s="27">
        <f t="shared" si="1"/>
        <v>19.84732824427481</v>
      </c>
      <c r="E22" s="23" t="s">
        <v>251</v>
      </c>
      <c r="F22" s="21"/>
      <c r="G22" s="24" t="s">
        <v>318</v>
      </c>
    </row>
    <row r="23" spans="1:7" ht="12.75">
      <c r="A23" s="25" t="s">
        <v>73</v>
      </c>
      <c r="B23" s="26">
        <v>15</v>
      </c>
      <c r="C23" s="27">
        <f t="shared" si="1"/>
        <v>2.2900763358778624</v>
      </c>
      <c r="E23" s="23" t="s">
        <v>252</v>
      </c>
      <c r="F23" s="21"/>
      <c r="G23" s="24" t="s">
        <v>318</v>
      </c>
    </row>
    <row r="24" spans="1:7" ht="12.75">
      <c r="A24" s="25" t="s">
        <v>74</v>
      </c>
      <c r="B24" s="26" t="s">
        <v>360</v>
      </c>
      <c r="C24" s="27" t="s">
        <v>360</v>
      </c>
      <c r="E24" s="28" t="s">
        <v>110</v>
      </c>
      <c r="F24" s="26">
        <v>220</v>
      </c>
      <c r="G24" s="29">
        <f aca="true" t="shared" si="2" ref="G24:G31">F24*100/F$10</f>
        <v>91.66666666666667</v>
      </c>
    </row>
    <row r="25" spans="1:7" ht="12.75">
      <c r="A25" s="25"/>
      <c r="B25" s="26"/>
      <c r="C25" s="27" t="s">
        <v>318</v>
      </c>
      <c r="E25" s="30" t="s">
        <v>111</v>
      </c>
      <c r="F25" s="26" t="s">
        <v>360</v>
      </c>
      <c r="G25" s="27" t="s">
        <v>360</v>
      </c>
    </row>
    <row r="26" spans="1:7" ht="12.75">
      <c r="A26" s="20" t="s">
        <v>280</v>
      </c>
      <c r="B26" s="26"/>
      <c r="C26" s="27" t="s">
        <v>318</v>
      </c>
      <c r="E26" s="30" t="s">
        <v>112</v>
      </c>
      <c r="F26" s="26" t="s">
        <v>360</v>
      </c>
      <c r="G26" s="27" t="s">
        <v>360</v>
      </c>
    </row>
    <row r="27" spans="1:7" ht="12.75">
      <c r="A27" s="25" t="s">
        <v>75</v>
      </c>
      <c r="B27" s="26">
        <v>10</v>
      </c>
      <c r="C27" s="27">
        <f aca="true" t="shared" si="3" ref="C27:C34">B27*100/B$10</f>
        <v>1.5267175572519085</v>
      </c>
      <c r="E27" s="30" t="s">
        <v>113</v>
      </c>
      <c r="F27" s="26">
        <v>4</v>
      </c>
      <c r="G27" s="27">
        <f t="shared" si="2"/>
        <v>1.6666666666666667</v>
      </c>
    </row>
    <row r="28" spans="1:7" ht="12.75">
      <c r="A28" s="25" t="s">
        <v>76</v>
      </c>
      <c r="B28" s="26">
        <v>20</v>
      </c>
      <c r="C28" s="27">
        <f t="shared" si="3"/>
        <v>3.053435114503817</v>
      </c>
      <c r="E28" s="30" t="s">
        <v>114</v>
      </c>
      <c r="F28" s="26">
        <v>4</v>
      </c>
      <c r="G28" s="27">
        <f t="shared" si="2"/>
        <v>1.6666666666666667</v>
      </c>
    </row>
    <row r="29" spans="1:7" ht="12.75">
      <c r="A29" s="25" t="s">
        <v>77</v>
      </c>
      <c r="B29" s="26">
        <v>100</v>
      </c>
      <c r="C29" s="27">
        <f t="shared" si="3"/>
        <v>15.267175572519085</v>
      </c>
      <c r="E29" s="30" t="s">
        <v>253</v>
      </c>
      <c r="F29" s="26">
        <v>120</v>
      </c>
      <c r="G29" s="27">
        <f t="shared" si="2"/>
        <v>50</v>
      </c>
    </row>
    <row r="30" spans="1:7" ht="12.75">
      <c r="A30" s="31" t="s">
        <v>78</v>
      </c>
      <c r="B30" s="26">
        <v>140</v>
      </c>
      <c r="C30" s="27">
        <f t="shared" si="3"/>
        <v>21.374045801526716</v>
      </c>
      <c r="E30" s="30" t="s">
        <v>254</v>
      </c>
      <c r="F30" s="26">
        <v>45</v>
      </c>
      <c r="G30" s="27">
        <f t="shared" si="2"/>
        <v>18.75</v>
      </c>
    </row>
    <row r="31" spans="1:7" ht="12.75">
      <c r="A31" s="31" t="s">
        <v>79</v>
      </c>
      <c r="B31" s="26">
        <v>145</v>
      </c>
      <c r="C31" s="27">
        <f t="shared" si="3"/>
        <v>22.137404580152673</v>
      </c>
      <c r="E31" s="30" t="s">
        <v>255</v>
      </c>
      <c r="F31" s="26">
        <v>45</v>
      </c>
      <c r="G31" s="27">
        <f t="shared" si="2"/>
        <v>18.75</v>
      </c>
    </row>
    <row r="32" spans="1:7" ht="12.75">
      <c r="A32" s="31" t="s">
        <v>80</v>
      </c>
      <c r="B32" s="26">
        <v>85</v>
      </c>
      <c r="C32" s="27">
        <f t="shared" si="3"/>
        <v>12.977099236641221</v>
      </c>
      <c r="E32" s="30" t="s">
        <v>354</v>
      </c>
      <c r="F32" s="26">
        <v>1400</v>
      </c>
      <c r="G32" s="27" t="s">
        <v>195</v>
      </c>
    </row>
    <row r="33" spans="1:7" ht="12.75">
      <c r="A33" s="25" t="s">
        <v>81</v>
      </c>
      <c r="B33" s="26">
        <v>125</v>
      </c>
      <c r="C33" s="27">
        <f t="shared" si="3"/>
        <v>19.083969465648856</v>
      </c>
      <c r="E33" s="30" t="s">
        <v>115</v>
      </c>
      <c r="F33" s="26">
        <v>20</v>
      </c>
      <c r="G33" s="27">
        <f>F33*100/F$10</f>
        <v>8.333333333333334</v>
      </c>
    </row>
    <row r="34" spans="1:7" ht="12.75">
      <c r="A34" s="25" t="s">
        <v>82</v>
      </c>
      <c r="B34" s="26">
        <v>30</v>
      </c>
      <c r="C34" s="27">
        <f t="shared" si="3"/>
        <v>4.580152671755725</v>
      </c>
      <c r="E34" s="35" t="s">
        <v>354</v>
      </c>
      <c r="F34" s="26">
        <v>763</v>
      </c>
      <c r="G34" s="27" t="s">
        <v>195</v>
      </c>
    </row>
    <row r="35" spans="1:7" ht="12.75">
      <c r="A35" s="25"/>
      <c r="B35" s="26"/>
      <c r="C35" s="27" t="s">
        <v>318</v>
      </c>
      <c r="E35" s="30"/>
      <c r="F35" s="26"/>
      <c r="G35" s="27" t="s">
        <v>318</v>
      </c>
    </row>
    <row r="36" spans="1:7" ht="12.75">
      <c r="A36" s="20" t="s">
        <v>268</v>
      </c>
      <c r="B36" s="26"/>
      <c r="C36" s="27" t="s">
        <v>318</v>
      </c>
      <c r="E36" s="36" t="s">
        <v>256</v>
      </c>
      <c r="F36" s="26"/>
      <c r="G36" s="27" t="s">
        <v>318</v>
      </c>
    </row>
    <row r="37" spans="1:7" ht="12.75">
      <c r="A37" s="25" t="s">
        <v>269</v>
      </c>
      <c r="B37" s="26">
        <v>230</v>
      </c>
      <c r="C37" s="27">
        <f>B37*100/B$10</f>
        <v>35.11450381679389</v>
      </c>
      <c r="E37" s="36" t="s">
        <v>257</v>
      </c>
      <c r="F37" s="26"/>
      <c r="G37" s="27" t="s">
        <v>318</v>
      </c>
    </row>
    <row r="38" spans="1:7" ht="12.75">
      <c r="A38" s="25" t="s">
        <v>83</v>
      </c>
      <c r="B38" s="26">
        <v>255</v>
      </c>
      <c r="C38" s="27">
        <f>B38*100/B$10</f>
        <v>38.93129770992366</v>
      </c>
      <c r="E38" s="36" t="s">
        <v>258</v>
      </c>
      <c r="F38" s="26"/>
      <c r="G38" s="27" t="s">
        <v>318</v>
      </c>
    </row>
    <row r="39" spans="1:7" ht="12.75">
      <c r="A39" s="25" t="s">
        <v>84</v>
      </c>
      <c r="B39" s="26">
        <v>80</v>
      </c>
      <c r="C39" s="27">
        <f>B39*100/B$10</f>
        <v>12.213740458015268</v>
      </c>
      <c r="E39" s="30" t="s">
        <v>259</v>
      </c>
      <c r="F39" s="26">
        <v>65</v>
      </c>
      <c r="G39" s="27">
        <f aca="true" t="shared" si="4" ref="G39:G44">F39*100/F$10</f>
        <v>27.083333333333332</v>
      </c>
    </row>
    <row r="40" spans="1:7" ht="12.75">
      <c r="A40" s="25" t="s">
        <v>85</v>
      </c>
      <c r="B40" s="26">
        <v>85</v>
      </c>
      <c r="C40" s="27">
        <f>B40*100/B$10</f>
        <v>12.977099236641221</v>
      </c>
      <c r="E40" s="30" t="s">
        <v>260</v>
      </c>
      <c r="F40" s="26">
        <v>65</v>
      </c>
      <c r="G40" s="27">
        <f t="shared" si="4"/>
        <v>27.083333333333332</v>
      </c>
    </row>
    <row r="41" spans="1:7" ht="12.75">
      <c r="A41" s="31" t="s">
        <v>86</v>
      </c>
      <c r="B41" s="32">
        <v>4</v>
      </c>
      <c r="C41" s="27">
        <f>B41*100/B$10</f>
        <v>0.6106870229007634</v>
      </c>
      <c r="E41" s="30" t="s">
        <v>261</v>
      </c>
      <c r="F41" s="26">
        <v>60</v>
      </c>
      <c r="G41" s="27">
        <f t="shared" si="4"/>
        <v>25</v>
      </c>
    </row>
    <row r="42" spans="1:7" ht="12.75">
      <c r="A42" s="31" t="s">
        <v>87</v>
      </c>
      <c r="B42" s="32" t="s">
        <v>360</v>
      </c>
      <c r="C42" s="27" t="s">
        <v>360</v>
      </c>
      <c r="E42" s="30" t="s">
        <v>262</v>
      </c>
      <c r="F42" s="26">
        <v>4</v>
      </c>
      <c r="G42" s="27">
        <f t="shared" si="4"/>
        <v>1.6666666666666667</v>
      </c>
    </row>
    <row r="43" spans="1:7" ht="12.75">
      <c r="A43" s="25"/>
      <c r="B43" s="26"/>
      <c r="C43" s="27" t="s">
        <v>318</v>
      </c>
      <c r="E43" s="30" t="s">
        <v>263</v>
      </c>
      <c r="F43" s="26">
        <v>15</v>
      </c>
      <c r="G43" s="27">
        <f t="shared" si="4"/>
        <v>6.25</v>
      </c>
    </row>
    <row r="44" spans="1:7" ht="12.75">
      <c r="A44" s="20" t="s">
        <v>279</v>
      </c>
      <c r="B44" s="26"/>
      <c r="C44" s="27" t="s">
        <v>318</v>
      </c>
      <c r="E44" s="30" t="s">
        <v>264</v>
      </c>
      <c r="F44" s="26">
        <v>30</v>
      </c>
      <c r="G44" s="27">
        <f t="shared" si="4"/>
        <v>12.5</v>
      </c>
    </row>
    <row r="45" spans="1:7" ht="12.75">
      <c r="A45" s="25" t="s">
        <v>88</v>
      </c>
      <c r="B45" s="26">
        <v>40</v>
      </c>
      <c r="C45" s="27">
        <f aca="true" t="shared" si="5" ref="C45:C53">B45*100/B$10</f>
        <v>6.106870229007634</v>
      </c>
      <c r="E45" s="30" t="s">
        <v>116</v>
      </c>
      <c r="F45" s="26" t="s">
        <v>360</v>
      </c>
      <c r="G45" s="27" t="s">
        <v>360</v>
      </c>
    </row>
    <row r="46" spans="1:7" ht="12.75">
      <c r="A46" s="25" t="s">
        <v>89</v>
      </c>
      <c r="B46" s="26">
        <v>95</v>
      </c>
      <c r="C46" s="27">
        <f t="shared" si="5"/>
        <v>14.50381679389313</v>
      </c>
      <c r="E46" s="36"/>
      <c r="F46" s="26"/>
      <c r="G46" s="27" t="s">
        <v>318</v>
      </c>
    </row>
    <row r="47" spans="1:7" ht="12.75">
      <c r="A47" s="25" t="s">
        <v>90</v>
      </c>
      <c r="B47" s="26">
        <v>55</v>
      </c>
      <c r="C47" s="27">
        <f t="shared" si="5"/>
        <v>8.396946564885496</v>
      </c>
      <c r="E47" s="36" t="s">
        <v>320</v>
      </c>
      <c r="F47" s="21">
        <v>355</v>
      </c>
      <c r="G47" s="22">
        <f>F47*100/F$47</f>
        <v>100</v>
      </c>
    </row>
    <row r="48" spans="1:7" ht="12.75">
      <c r="A48" s="25" t="s">
        <v>91</v>
      </c>
      <c r="B48" s="26">
        <v>135</v>
      </c>
      <c r="C48" s="27">
        <f t="shared" si="5"/>
        <v>20.610687022900763</v>
      </c>
      <c r="E48" s="36" t="s">
        <v>265</v>
      </c>
      <c r="F48" s="21"/>
      <c r="G48" s="22" t="s">
        <v>318</v>
      </c>
    </row>
    <row r="49" spans="1:7" ht="12.75">
      <c r="A49" s="25" t="s">
        <v>92</v>
      </c>
      <c r="B49" s="26">
        <v>100</v>
      </c>
      <c r="C49" s="27">
        <f t="shared" si="5"/>
        <v>15.267175572519085</v>
      </c>
      <c r="E49" s="30" t="s">
        <v>117</v>
      </c>
      <c r="F49" s="26" t="s">
        <v>360</v>
      </c>
      <c r="G49" s="27" t="s">
        <v>360</v>
      </c>
    </row>
    <row r="50" spans="1:7" ht="12.75">
      <c r="A50" s="25" t="s">
        <v>93</v>
      </c>
      <c r="B50" s="26">
        <v>60</v>
      </c>
      <c r="C50" s="27">
        <f t="shared" si="5"/>
        <v>9.16030534351145</v>
      </c>
      <c r="E50" s="30" t="s">
        <v>118</v>
      </c>
      <c r="F50" s="26">
        <v>15</v>
      </c>
      <c r="G50" s="27">
        <f>F50*100/F$47</f>
        <v>4.225352112676056</v>
      </c>
    </row>
    <row r="51" spans="1:7" ht="12.75">
      <c r="A51" s="25" t="s">
        <v>94</v>
      </c>
      <c r="B51" s="26">
        <v>20</v>
      </c>
      <c r="C51" s="27">
        <f t="shared" si="5"/>
        <v>3.053435114503817</v>
      </c>
      <c r="E51" s="30" t="s">
        <v>119</v>
      </c>
      <c r="F51" s="26">
        <v>65</v>
      </c>
      <c r="G51" s="27">
        <f>F51*100/F$47</f>
        <v>18.309859154929576</v>
      </c>
    </row>
    <row r="52" spans="1:7" ht="12.75">
      <c r="A52" s="25" t="s">
        <v>95</v>
      </c>
      <c r="B52" s="26">
        <v>90</v>
      </c>
      <c r="C52" s="27">
        <f t="shared" si="5"/>
        <v>13.740458015267176</v>
      </c>
      <c r="E52" s="30" t="s">
        <v>120</v>
      </c>
      <c r="F52" s="26">
        <v>135</v>
      </c>
      <c r="G52" s="27">
        <f>F52*100/F$47</f>
        <v>38.028169014084504</v>
      </c>
    </row>
    <row r="53" spans="1:7" ht="12.75">
      <c r="A53" s="31" t="s">
        <v>96</v>
      </c>
      <c r="B53" s="26">
        <v>55</v>
      </c>
      <c r="C53" s="27">
        <f t="shared" si="5"/>
        <v>8.396946564885496</v>
      </c>
      <c r="E53" s="30" t="s">
        <v>121</v>
      </c>
      <c r="F53" s="26">
        <v>80</v>
      </c>
      <c r="G53" s="27">
        <f>F53*100/F$47</f>
        <v>22.535211267605632</v>
      </c>
    </row>
    <row r="54" spans="1:7" ht="12.75">
      <c r="A54" s="31" t="s">
        <v>97</v>
      </c>
      <c r="B54" s="37">
        <v>4.5</v>
      </c>
      <c r="C54" s="27" t="s">
        <v>195</v>
      </c>
      <c r="E54" s="30" t="s">
        <v>122</v>
      </c>
      <c r="F54" s="26">
        <v>65</v>
      </c>
      <c r="G54" s="27">
        <f>F54*100/F$47</f>
        <v>18.309859154929576</v>
      </c>
    </row>
    <row r="55" spans="1:7" ht="12.75">
      <c r="A55" s="25"/>
      <c r="B55" s="26"/>
      <c r="C55" s="27" t="s">
        <v>318</v>
      </c>
      <c r="E55" s="30" t="s">
        <v>123</v>
      </c>
      <c r="F55" s="26" t="s">
        <v>360</v>
      </c>
      <c r="G55" s="27" t="s">
        <v>360</v>
      </c>
    </row>
    <row r="56" spans="1:7" ht="12.75">
      <c r="A56" s="20" t="s">
        <v>134</v>
      </c>
      <c r="B56" s="26"/>
      <c r="C56" s="27" t="s">
        <v>318</v>
      </c>
      <c r="E56" s="35" t="s">
        <v>124</v>
      </c>
      <c r="F56" s="32" t="s">
        <v>360</v>
      </c>
      <c r="G56" s="38" t="s">
        <v>360</v>
      </c>
    </row>
    <row r="57" spans="1:7" ht="12.75">
      <c r="A57" s="25" t="s">
        <v>98</v>
      </c>
      <c r="B57" s="26">
        <v>70</v>
      </c>
      <c r="C57" s="27">
        <f>B57*100/B$10</f>
        <v>10.687022900763358</v>
      </c>
      <c r="E57" s="30" t="s">
        <v>125</v>
      </c>
      <c r="F57" s="26">
        <v>674</v>
      </c>
      <c r="G57" s="27" t="s">
        <v>195</v>
      </c>
    </row>
    <row r="58" spans="1:7" ht="12.75">
      <c r="A58" s="25" t="s">
        <v>99</v>
      </c>
      <c r="B58" s="26">
        <v>220</v>
      </c>
      <c r="C58" s="27">
        <f>B58*100/B$10</f>
        <v>33.587786259541986</v>
      </c>
      <c r="E58" s="30"/>
      <c r="F58" s="26"/>
      <c r="G58" s="27" t="s">
        <v>318</v>
      </c>
    </row>
    <row r="59" spans="1:7" ht="12.75">
      <c r="A59" s="25" t="s">
        <v>100</v>
      </c>
      <c r="B59" s="26">
        <v>250</v>
      </c>
      <c r="C59" s="27">
        <f>B59*100/B$10</f>
        <v>38.16793893129771</v>
      </c>
      <c r="E59" s="36" t="s">
        <v>266</v>
      </c>
      <c r="F59" s="26"/>
      <c r="G59" s="27" t="s">
        <v>318</v>
      </c>
    </row>
    <row r="60" spans="1:7" ht="12.75">
      <c r="A60" s="25" t="s">
        <v>101</v>
      </c>
      <c r="B60" s="26">
        <v>115</v>
      </c>
      <c r="C60" s="27">
        <f>B60*100/B$10</f>
        <v>17.557251908396946</v>
      </c>
      <c r="E60" s="36" t="s">
        <v>267</v>
      </c>
      <c r="F60" s="26"/>
      <c r="G60" s="27" t="s">
        <v>318</v>
      </c>
    </row>
    <row r="61" spans="1:7" ht="12.75">
      <c r="A61" s="25"/>
      <c r="B61" s="26"/>
      <c r="C61" s="27" t="s">
        <v>318</v>
      </c>
      <c r="E61" s="30" t="s">
        <v>259</v>
      </c>
      <c r="F61" s="26">
        <v>70</v>
      </c>
      <c r="G61" s="27">
        <f aca="true" t="shared" si="6" ref="G61:G67">F61*100/F$47</f>
        <v>19.718309859154928</v>
      </c>
    </row>
    <row r="62" spans="1:7" ht="12.75">
      <c r="A62" s="20" t="s">
        <v>281</v>
      </c>
      <c r="B62" s="26"/>
      <c r="C62" s="27" t="s">
        <v>318</v>
      </c>
      <c r="E62" s="30" t="s">
        <v>260</v>
      </c>
      <c r="F62" s="26">
        <v>75</v>
      </c>
      <c r="G62" s="27">
        <f t="shared" si="6"/>
        <v>21.12676056338028</v>
      </c>
    </row>
    <row r="63" spans="1:7" ht="12.75">
      <c r="A63" s="31" t="s">
        <v>102</v>
      </c>
      <c r="B63" s="32">
        <v>375</v>
      </c>
      <c r="C63" s="27">
        <f>B63*100/B$10</f>
        <v>57.25190839694657</v>
      </c>
      <c r="E63" s="30" t="s">
        <v>261</v>
      </c>
      <c r="F63" s="26">
        <v>60</v>
      </c>
      <c r="G63" s="27">
        <f t="shared" si="6"/>
        <v>16.901408450704224</v>
      </c>
    </row>
    <row r="64" spans="1:7" ht="12.75">
      <c r="A64" s="31" t="s">
        <v>282</v>
      </c>
      <c r="B64" s="32" t="s">
        <v>360</v>
      </c>
      <c r="C64" s="27" t="s">
        <v>360</v>
      </c>
      <c r="E64" s="30" t="s">
        <v>262</v>
      </c>
      <c r="F64" s="26">
        <v>25</v>
      </c>
      <c r="G64" s="27">
        <f t="shared" si="6"/>
        <v>7.042253521126761</v>
      </c>
    </row>
    <row r="65" spans="1:7" ht="12.75">
      <c r="A65" s="25" t="s">
        <v>103</v>
      </c>
      <c r="B65" s="26">
        <v>260</v>
      </c>
      <c r="C65" s="27">
        <f>B65*100/B$10</f>
        <v>39.69465648854962</v>
      </c>
      <c r="E65" s="30" t="s">
        <v>263</v>
      </c>
      <c r="F65" s="26">
        <v>15</v>
      </c>
      <c r="G65" s="27">
        <f t="shared" si="6"/>
        <v>4.225352112676056</v>
      </c>
    </row>
    <row r="66" spans="1:7" ht="12.75">
      <c r="A66" s="25" t="s">
        <v>283</v>
      </c>
      <c r="B66" s="26">
        <v>20</v>
      </c>
      <c r="C66" s="27">
        <f>B66*100/B$10</f>
        <v>3.053435114503817</v>
      </c>
      <c r="E66" s="30" t="s">
        <v>264</v>
      </c>
      <c r="F66" s="26">
        <v>65</v>
      </c>
      <c r="G66" s="27">
        <f t="shared" si="6"/>
        <v>18.309859154929576</v>
      </c>
    </row>
    <row r="67" spans="1:7" ht="12.75">
      <c r="A67" s="25" t="s">
        <v>104</v>
      </c>
      <c r="B67" s="26" t="s">
        <v>360</v>
      </c>
      <c r="C67" s="27" t="s">
        <v>360</v>
      </c>
      <c r="E67" s="35" t="s">
        <v>126</v>
      </c>
      <c r="F67" s="26">
        <v>40</v>
      </c>
      <c r="G67" s="27">
        <f t="shared" si="6"/>
        <v>11.267605633802816</v>
      </c>
    </row>
    <row r="68" spans="1:7" ht="12.75">
      <c r="A68" s="25" t="s">
        <v>105</v>
      </c>
      <c r="B68" s="26" t="s">
        <v>360</v>
      </c>
      <c r="C68" s="27" t="s">
        <v>360</v>
      </c>
      <c r="E68" s="30"/>
      <c r="F68" s="26"/>
      <c r="G68" s="27"/>
    </row>
    <row r="69" spans="1:7" ht="12.75">
      <c r="A69" s="25" t="s">
        <v>106</v>
      </c>
      <c r="B69" s="26" t="s">
        <v>360</v>
      </c>
      <c r="C69" s="27" t="s">
        <v>360</v>
      </c>
      <c r="E69" s="30"/>
      <c r="F69" s="26"/>
      <c r="G69" s="27"/>
    </row>
    <row r="70" spans="1:7" ht="12.75">
      <c r="A70" s="25" t="s">
        <v>107</v>
      </c>
      <c r="B70" s="26" t="s">
        <v>360</v>
      </c>
      <c r="C70" s="27" t="s">
        <v>360</v>
      </c>
      <c r="E70" s="30"/>
      <c r="F70" s="26"/>
      <c r="G70" s="27"/>
    </row>
    <row r="71" spans="1:7" ht="12.75">
      <c r="A71" s="25" t="s">
        <v>108</v>
      </c>
      <c r="B71" s="26" t="s">
        <v>360</v>
      </c>
      <c r="C71" s="27" t="s">
        <v>360</v>
      </c>
      <c r="E71" s="30"/>
      <c r="F71" s="26"/>
      <c r="G71" s="27"/>
    </row>
    <row r="72" spans="1:7" ht="12.75">
      <c r="A72" s="25"/>
      <c r="B72" s="26"/>
      <c r="C72" s="27" t="s">
        <v>318</v>
      </c>
      <c r="E72" s="36"/>
      <c r="F72" s="26"/>
      <c r="G72" s="27"/>
    </row>
    <row r="73" spans="1:7" ht="12.75">
      <c r="A73" s="20" t="s">
        <v>284</v>
      </c>
      <c r="B73" s="26"/>
      <c r="C73" s="27" t="s">
        <v>318</v>
      </c>
      <c r="E73" s="30"/>
      <c r="F73" s="26"/>
      <c r="G73" s="27"/>
    </row>
    <row r="74" spans="1:7" ht="12.75">
      <c r="A74" s="25" t="s">
        <v>321</v>
      </c>
      <c r="B74" s="26" t="s">
        <v>360</v>
      </c>
      <c r="C74" s="27" t="s">
        <v>360</v>
      </c>
      <c r="E74" s="30"/>
      <c r="F74" s="26"/>
      <c r="G74" s="27"/>
    </row>
    <row r="75" spans="1:7" ht="12.75">
      <c r="A75" s="25" t="s">
        <v>322</v>
      </c>
      <c r="B75" s="26" t="s">
        <v>360</v>
      </c>
      <c r="C75" s="27" t="s">
        <v>360</v>
      </c>
      <c r="E75" s="30"/>
      <c r="F75" s="26"/>
      <c r="G75" s="27"/>
    </row>
    <row r="76" spans="1:7" ht="13.5" thickBot="1">
      <c r="A76" s="39" t="s">
        <v>133</v>
      </c>
      <c r="B76" s="40" t="s">
        <v>360</v>
      </c>
      <c r="C76" s="41" t="s">
        <v>360</v>
      </c>
      <c r="D76" s="42"/>
      <c r="E76" s="43"/>
      <c r="F76" s="40"/>
      <c r="G76" s="41"/>
    </row>
    <row r="77" ht="13.5" thickTop="1"/>
    <row r="78" ht="12.75">
      <c r="A78" s="2" t="s">
        <v>196</v>
      </c>
    </row>
    <row r="79" ht="12.75">
      <c r="A79" s="2" t="s">
        <v>197</v>
      </c>
    </row>
    <row r="80" ht="12.75">
      <c r="A80" s="2" t="s">
        <v>295</v>
      </c>
    </row>
    <row r="81" ht="14.25">
      <c r="A81" s="44" t="s">
        <v>359</v>
      </c>
    </row>
    <row r="82" ht="14.25">
      <c r="A82" s="44" t="s">
        <v>357</v>
      </c>
    </row>
    <row r="83" ht="12.75">
      <c r="A83" s="2" t="s">
        <v>198</v>
      </c>
    </row>
  </sheetData>
  <printOptions/>
  <pageMargins left="0.6" right="0.53" top="0.53" bottom="0.53" header="0.5" footer="0.5"/>
  <pageSetup horizontalDpi="600" verticalDpi="600" orientation="portrait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Malawi</dc:title>
  <dc:subject/>
  <dc:creator>Bureau of the Census</dc:creator>
  <cp:keywords/>
  <dc:description/>
  <cp:lastModifiedBy>Bureau of the Census</cp:lastModifiedBy>
  <cp:lastPrinted>2004-05-01T13:50:25Z</cp:lastPrinted>
  <dcterms:created xsi:type="dcterms:W3CDTF">2004-04-08T18:29:08Z</dcterms:created>
  <dcterms:modified xsi:type="dcterms:W3CDTF">2005-02-25T16:33:30Z</dcterms:modified>
  <cp:category/>
  <cp:version/>
  <cp:contentType/>
  <cp:contentStatus/>
</cp:coreProperties>
</file>