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2"/>
  </bookViews>
  <sheets>
    <sheet name="FBP1-Laos" sheetId="1" r:id="rId1"/>
    <sheet name="FBP2-Laos" sheetId="2" r:id="rId2"/>
    <sheet name="FBP3-Laos" sheetId="3" r:id="rId3"/>
  </sheets>
  <definedNames>
    <definedName name="_xlnm.Print_Area" localSheetId="0">'FBP1-Laos'!$A$2:$G$90</definedName>
    <definedName name="_xlnm.Print_Area" localSheetId="1">'FBP2-Laos'!$A$2:$G$86</definedName>
    <definedName name="_xlnm.Print_Area" localSheetId="2">'FBP3-Laos'!$A$2:$G$83</definedName>
  </definedNames>
  <calcPr fullCalcOnLoad="1"/>
</workbook>
</file>

<file path=xl/sharedStrings.xml><?xml version="1.0" encoding="utf-8"?>
<sst xmlns="http://schemas.openxmlformats.org/spreadsheetml/2006/main" count="478" uniqueCount="361">
  <si>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</si>
  <si>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</si>
  <si>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</si>
  <si>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</si>
  <si>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</si>
  <si>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</si>
  <si>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</si>
  <si>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</si>
  <si>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</si>
  <si>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</si>
  <si>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</si>
  <si>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</si>
  <si>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</si>
  <si>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</si>
  <si>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</si>
  <si>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</si>
  <si>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</si>
  <si>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</si>
  <si>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</si>
  <si>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</si>
  <si>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</si>
  <si>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</si>
  <si>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</si>
  <si>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</si>
  <si>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</si>
  <si>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</si>
  <si>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</si>
  <si>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</si>
  <si>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</si>
  <si>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</si>
  <si>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</si>
  <si>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</si>
  <si>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</si>
  <si>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</si>
  <si>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</si>
  <si>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</si>
  <si>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</si>
  <si>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</si>
  <si>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</si>
  <si>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</si>
  <si>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</si>
  <si>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</si>
  <si>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</si>
  <si>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</si>
  <si>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</si>
  <si>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</si>
  <si>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</si>
  <si>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</si>
  <si>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</si>
  <si>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</si>
  <si>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</si>
  <si>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</si>
  <si>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</si>
  <si>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</si>
  <si>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</si>
  <si>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</si>
  <si>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</si>
  <si>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</si>
  <si>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</si>
  <si>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</si>
  <si>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</si>
  <si>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</si>
  <si>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</si>
  <si>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</si>
  <si>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</si>
  <si>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</si>
  <si>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</si>
  <si>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</si>
  <si>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</si>
  <si>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</si>
  <si>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</si>
  <si>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</si>
  <si>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</si>
  <si>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</si>
  <si>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</si>
  <si>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</si>
  <si>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</si>
  <si>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</si>
  <si>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</si>
  <si>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</si>
  <si>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</si>
  <si>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</si>
  <si>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</si>
  <si>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</si>
  <si>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</si>
  <si>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</si>
  <si>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</si>
  <si>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</si>
  <si>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</si>
  <si>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</si>
  <si>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</si>
  <si>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</si>
  <si>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</si>
  <si>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</si>
  <si>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</si>
  <si>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</si>
  <si>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</si>
  <si>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</si>
  <si>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</si>
  <si>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</si>
  <si>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</si>
  <si>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</si>
  <si>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</si>
  <si>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</si>
  <si>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</si>
  <si>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</si>
  <si>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</si>
  <si>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</si>
  <si>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</si>
  <si>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</si>
  <si>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</si>
  <si>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</si>
  <si>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</si>
  <si>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</si>
  <si>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</si>
  <si>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</si>
  <si>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</si>
  <si>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</si>
  <si>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</si>
  <si>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</si>
  <si>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</si>
  <si>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</si>
  <si>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</si>
  <si>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</si>
  <si>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</si>
  <si>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</si>
  <si>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</si>
  <si>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</si>
  <si>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</si>
  <si>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</si>
  <si>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</si>
  <si>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</si>
  <si>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</si>
  <si>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</si>
  <si>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</si>
  <si>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</si>
  <si>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</si>
  <si>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</si>
  <si>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</si>
  <si>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</si>
  <si>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</si>
  <si>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</si>
  <si>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</si>
  <si>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</si>
  <si>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</si>
  <si>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</si>
  <si>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</si>
  <si>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</si>
  <si>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</si>
  <si>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</si>
  <si>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</si>
  <si>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</si>
  <si>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</si>
  <si>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</si>
  <si>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</si>
  <si>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</si>
  <si>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</si>
  <si>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</si>
  <si>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</si>
  <si>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</si>
  <si>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</si>
  <si>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</si>
  <si>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</si>
  <si>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</si>
  <si>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</si>
  <si>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</si>
  <si>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</si>
  <si>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</si>
  <si>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</si>
  <si>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</si>
  <si>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</si>
  <si>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</si>
  <si>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</si>
  <si>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</si>
  <si>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</si>
  <si>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</si>
  <si>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</si>
  <si>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</si>
  <si>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</si>
  <si>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</si>
  <si>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</si>
  <si>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</si>
  <si>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</si>
  <si>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</si>
  <si>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</si>
  <si>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</si>
  <si>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</si>
  <si>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</si>
  <si>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</si>
  <si>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</si>
  <si>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</si>
  <si>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</si>
  <si>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</si>
  <si>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</si>
  <si>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</si>
  <si>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</si>
  <si>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</si>
  <si>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</si>
  <si>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</si>
  <si>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</si>
  <si>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</si>
  <si>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</si>
  <si>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</si>
  <si>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</si>
  <si>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</si>
  <si>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</si>
  <si>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</si>
  <si>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</si>
  <si>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</si>
  <si>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</si>
  <si>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</si>
  <si>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</si>
  <si>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</si>
  <si>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</si>
  <si>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</si>
  <si>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</si>
  <si>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</si>
  <si>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</si>
  <si>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</si>
  <si>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</si>
  <si>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</si>
  <si>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</si>
  <si>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</si>
  <si>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</si>
  <si>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</si>
  <si>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</si>
  <si>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</si>
  <si>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</si>
  <si>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</si>
  <si>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</si>
  <si>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</si>
  <si>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</si>
  <si>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</si>
  <si>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</si>
  <si>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</si>
  <si>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</si>
  <si>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</si>
  <si>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</si>
  <si>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</si>
  <si>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</si>
  <si>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</si>
  <si>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</si>
  <si>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</si>
  <si>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</si>
  <si>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</si>
  <si>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</si>
  <si>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</si>
  <si>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</si>
  <si>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</si>
  <si>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</si>
  <si>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</si>
  <si>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</si>
  <si>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</si>
  <si>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</si>
  <si>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</si>
  <si>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</si>
  <si>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</si>
  <si>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</si>
  <si>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</si>
  <si>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</si>
  <si>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</si>
  <si>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</si>
  <si>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</si>
  <si>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</si>
  <si>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</si>
  <si>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</si>
  <si>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</si>
  <si>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</si>
  <si>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</si>
  <si>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</si>
  <si>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</si>
  <si>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</si>
  <si>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</si>
  <si>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</si>
  <si>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</si>
  <si>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</si>
  <si>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</si>
  <si>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</si>
  <si>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</si>
  <si>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</si>
  <si>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</si>
  <si>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</si>
  <si>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</si>
  <si>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</si>
  <si>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</si>
  <si>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</si>
  <si>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</si>
  <si>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</si>
  <si>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</si>
  <si>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</si>
  <si>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</si>
  <si>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</si>
  <si>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</si>
  <si>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</si>
  <si>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</si>
  <si>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</si>
  <si>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</si>
  <si>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</si>
  <si>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</si>
  <si>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</si>
  <si>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</si>
  <si>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</si>
  <si>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</si>
  <si>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</si>
  <si>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</si>
  <si>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</si>
  <si>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</si>
  <si>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</si>
  <si>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</si>
  <si>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</si>
  <si>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</si>
  <si>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</si>
  <si>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</si>
  <si>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</si>
  <si>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</si>
  <si>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</si>
  <si>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</si>
  <si>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</si>
  <si>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</si>
  <si>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</si>
  <si>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</si>
  <si>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</si>
  <si>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</si>
  <si>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</si>
  <si>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</si>
  <si>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</si>
  <si>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</si>
  <si>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</si>
  <si>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</si>
  <si>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</si>
  <si>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</si>
  <si>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</si>
  <si>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</si>
  <si>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</si>
  <si>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</si>
  <si>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</si>
  <si>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</si>
  <si>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</si>
  <si>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</si>
  <si>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</si>
  <si>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</si>
  <si>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</si>
  <si>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</si>
  <si>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</si>
  <si>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</si>
  <si>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</si>
  <si>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</si>
  <si>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</si>
  <si>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</si>
  <si>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</si>
  <si>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</si>
  <si>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</si>
  <si>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</si>
  <si>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</si>
  <si>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</si>
  <si>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</si>
  <si>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Laos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</si>
  <si>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Laos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</si>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</sst>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SheetLayoutView="75" workbookViewId="0" topLeftCell="A57">
      <selection activeCell="A83" sqref="A8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359</v>
      </c>
    </row>
    <row r="2" ht="15.75">
      <c r="A2" s="2" t="s">
        <v>353</v>
      </c>
    </row>
    <row r="3" ht="14.25">
      <c r="A3" s="3" t="s">
        <v>356</v>
      </c>
    </row>
    <row r="4" ht="12.75">
      <c r="A4" s="1" t="s">
        <v>303</v>
      </c>
    </row>
    <row r="6" ht="13.5" thickBot="1">
      <c r="A6" s="4" t="s">
        <v>354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133</v>
      </c>
      <c r="B8" s="11" t="s">
        <v>134</v>
      </c>
      <c r="C8" s="12" t="s">
        <v>135</v>
      </c>
      <c r="D8" s="13"/>
      <c r="E8" s="14" t="s">
        <v>133</v>
      </c>
      <c r="F8" s="11" t="s">
        <v>134</v>
      </c>
      <c r="G8" s="12" t="s">
        <v>135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325</v>
      </c>
      <c r="B10" s="19">
        <v>204285</v>
      </c>
      <c r="C10" s="20">
        <f>B10*100/B$10</f>
        <v>100</v>
      </c>
      <c r="E10" s="21" t="s">
        <v>136</v>
      </c>
      <c r="F10" s="22"/>
      <c r="G10" s="23"/>
    </row>
    <row r="11" spans="1:7" ht="12.75">
      <c r="A11" s="18" t="s">
        <v>139</v>
      </c>
      <c r="B11" s="24"/>
      <c r="C11" s="23"/>
      <c r="E11" s="21" t="s">
        <v>188</v>
      </c>
      <c r="F11" s="24">
        <v>204285</v>
      </c>
      <c r="G11" s="25">
        <f>F11*100/F$11</f>
        <v>100</v>
      </c>
    </row>
    <row r="12" spans="1:7" ht="12.75">
      <c r="A12" s="26" t="s">
        <v>140</v>
      </c>
      <c r="B12" s="19">
        <v>95525</v>
      </c>
      <c r="C12" s="27">
        <f aca="true" t="shared" si="0" ref="C12:C19">B12*100/B$10</f>
        <v>46.760653009276254</v>
      </c>
      <c r="E12" s="1" t="s">
        <v>346</v>
      </c>
      <c r="F12" s="19">
        <v>103285</v>
      </c>
      <c r="G12" s="27">
        <f>F12*100/F$11</f>
        <v>50.559267689747166</v>
      </c>
    </row>
    <row r="13" spans="1:7" ht="12.75">
      <c r="A13" s="26" t="s">
        <v>322</v>
      </c>
      <c r="B13" s="19">
        <v>8390</v>
      </c>
      <c r="C13" s="27">
        <f t="shared" si="0"/>
        <v>4.1070073671586265</v>
      </c>
      <c r="E13" s="1" t="s">
        <v>347</v>
      </c>
      <c r="F13" s="19">
        <v>101000</v>
      </c>
      <c r="G13" s="27">
        <f>F13*100/F$11</f>
        <v>49.440732310252834</v>
      </c>
    </row>
    <row r="14" spans="1:7" ht="12.75">
      <c r="A14" s="26" t="s">
        <v>141</v>
      </c>
      <c r="B14" s="19">
        <v>60340</v>
      </c>
      <c r="C14" s="27">
        <f t="shared" si="0"/>
        <v>29.53716621386788</v>
      </c>
      <c r="F14" s="19"/>
      <c r="G14" s="27"/>
    </row>
    <row r="15" spans="1:7" ht="12.75">
      <c r="A15" s="26" t="s">
        <v>301</v>
      </c>
      <c r="B15" s="19">
        <v>26795</v>
      </c>
      <c r="C15" s="27">
        <f t="shared" si="0"/>
        <v>13.116479428249749</v>
      </c>
      <c r="E15" s="1" t="s">
        <v>348</v>
      </c>
      <c r="F15" s="19">
        <v>1520</v>
      </c>
      <c r="G15" s="27">
        <f aca="true" t="shared" si="1" ref="G15:G27">F15*100/F$11</f>
        <v>0.7440585456592506</v>
      </c>
    </row>
    <row r="16" spans="1:7" ht="12.75">
      <c r="A16" s="26" t="s">
        <v>142</v>
      </c>
      <c r="B16" s="19">
        <v>108760</v>
      </c>
      <c r="C16" s="27">
        <f t="shared" si="0"/>
        <v>53.239346990723746</v>
      </c>
      <c r="E16" s="1" t="s">
        <v>349</v>
      </c>
      <c r="F16" s="19">
        <v>2215</v>
      </c>
      <c r="G16" s="27">
        <f t="shared" si="1"/>
        <v>1.084269525417921</v>
      </c>
    </row>
    <row r="17" spans="1:7" ht="12.75">
      <c r="A17" s="26" t="s">
        <v>323</v>
      </c>
      <c r="B17" s="19">
        <v>33640</v>
      </c>
      <c r="C17" s="27">
        <f t="shared" si="0"/>
        <v>16.467190444721833</v>
      </c>
      <c r="E17" s="1" t="s">
        <v>350</v>
      </c>
      <c r="F17" s="19">
        <v>5205</v>
      </c>
      <c r="G17" s="27">
        <f t="shared" si="1"/>
        <v>2.5479110066818413</v>
      </c>
    </row>
    <row r="18" spans="1:7" ht="12.75">
      <c r="A18" s="26" t="s">
        <v>141</v>
      </c>
      <c r="B18" s="19">
        <v>62065</v>
      </c>
      <c r="C18" s="27">
        <f t="shared" si="0"/>
        <v>30.38157476075091</v>
      </c>
      <c r="E18" s="1" t="s">
        <v>351</v>
      </c>
      <c r="F18" s="19">
        <v>10120</v>
      </c>
      <c r="G18" s="27">
        <f t="shared" si="1"/>
        <v>4.9538634750471155</v>
      </c>
    </row>
    <row r="19" spans="1:7" ht="12.75">
      <c r="A19" s="26" t="s">
        <v>302</v>
      </c>
      <c r="B19" s="19">
        <v>13055</v>
      </c>
      <c r="C19" s="27">
        <f t="shared" si="0"/>
        <v>6.390581785250998</v>
      </c>
      <c r="E19" s="1" t="s">
        <v>0</v>
      </c>
      <c r="F19" s="19">
        <v>20460</v>
      </c>
      <c r="G19" s="27">
        <f t="shared" si="1"/>
        <v>10.015419634334386</v>
      </c>
    </row>
    <row r="20" spans="1:7" ht="12.75">
      <c r="A20" s="26"/>
      <c r="B20" s="19"/>
      <c r="C20" s="27"/>
      <c r="E20" s="1" t="s">
        <v>1</v>
      </c>
      <c r="F20" s="19">
        <v>57985</v>
      </c>
      <c r="G20" s="27">
        <f t="shared" si="1"/>
        <v>28.384364980297136</v>
      </c>
    </row>
    <row r="21" spans="1:7" ht="12.75">
      <c r="A21" s="28" t="s">
        <v>143</v>
      </c>
      <c r="B21" s="19"/>
      <c r="C21" s="27"/>
      <c r="E21" s="1" t="s">
        <v>2</v>
      </c>
      <c r="F21" s="19">
        <v>51035</v>
      </c>
      <c r="G21" s="27">
        <f t="shared" si="1"/>
        <v>24.98225518271043</v>
      </c>
    </row>
    <row r="22" spans="1:7" ht="12.75">
      <c r="A22" s="29" t="s">
        <v>324</v>
      </c>
      <c r="B22" s="19">
        <v>189790</v>
      </c>
      <c r="C22" s="27">
        <f aca="true" t="shared" si="2" ref="C22:C29">B22*100/B$10</f>
        <v>92.90452064517709</v>
      </c>
      <c r="E22" s="1" t="s">
        <v>3</v>
      </c>
      <c r="F22" s="19">
        <v>29880</v>
      </c>
      <c r="G22" s="27">
        <f t="shared" si="1"/>
        <v>14.626624568617373</v>
      </c>
    </row>
    <row r="23" spans="1:7" ht="12.75">
      <c r="A23" s="29" t="s">
        <v>326</v>
      </c>
      <c r="B23" s="19">
        <v>650</v>
      </c>
      <c r="C23" s="27">
        <f t="shared" si="2"/>
        <v>0.31818293070954795</v>
      </c>
      <c r="E23" s="1" t="s">
        <v>4</v>
      </c>
      <c r="F23" s="19">
        <v>8450</v>
      </c>
      <c r="G23" s="27">
        <f t="shared" si="1"/>
        <v>4.136378099224123</v>
      </c>
    </row>
    <row r="24" spans="1:7" ht="12.75">
      <c r="A24" s="29" t="s">
        <v>144</v>
      </c>
      <c r="B24" s="19">
        <v>110</v>
      </c>
      <c r="C24" s="27">
        <f t="shared" si="2"/>
        <v>0.05384634212007734</v>
      </c>
      <c r="E24" s="1" t="s">
        <v>5</v>
      </c>
      <c r="F24" s="19">
        <v>5710</v>
      </c>
      <c r="G24" s="27">
        <f t="shared" si="1"/>
        <v>2.7951146682331056</v>
      </c>
    </row>
    <row r="25" spans="1:7" ht="12.75">
      <c r="A25" s="29" t="s">
        <v>145</v>
      </c>
      <c r="B25" s="19">
        <v>60</v>
      </c>
      <c r="C25" s="27" t="s">
        <v>358</v>
      </c>
      <c r="E25" s="1" t="s">
        <v>6</v>
      </c>
      <c r="F25" s="19">
        <v>6930</v>
      </c>
      <c r="G25" s="27">
        <f t="shared" si="1"/>
        <v>3.3923195535648727</v>
      </c>
    </row>
    <row r="26" spans="1:7" ht="12.75">
      <c r="A26" s="29" t="s">
        <v>327</v>
      </c>
      <c r="B26" s="19">
        <v>188450</v>
      </c>
      <c r="C26" s="27">
        <f t="shared" si="2"/>
        <v>92.24857429571432</v>
      </c>
      <c r="E26" s="1" t="s">
        <v>7</v>
      </c>
      <c r="F26" s="19">
        <v>3930</v>
      </c>
      <c r="G26" s="27">
        <f t="shared" si="1"/>
        <v>1.9237829502900359</v>
      </c>
    </row>
    <row r="27" spans="1:7" ht="12.75">
      <c r="A27" s="29" t="s">
        <v>146</v>
      </c>
      <c r="B27" s="19">
        <v>300</v>
      </c>
      <c r="C27" s="27">
        <f t="shared" si="2"/>
        <v>0.14685366032748368</v>
      </c>
      <c r="E27" s="1" t="s">
        <v>137</v>
      </c>
      <c r="F27" s="19">
        <v>840</v>
      </c>
      <c r="G27" s="27">
        <f t="shared" si="1"/>
        <v>0.41119024891695427</v>
      </c>
    </row>
    <row r="28" spans="1:7" ht="12.75">
      <c r="A28" s="29" t="s">
        <v>328</v>
      </c>
      <c r="B28" s="19">
        <v>215</v>
      </c>
      <c r="C28" s="27">
        <f t="shared" si="2"/>
        <v>0.10524512323469662</v>
      </c>
      <c r="F28" s="19"/>
      <c r="G28" s="27"/>
    </row>
    <row r="29" spans="1:7" ht="12.75">
      <c r="A29" s="29" t="s">
        <v>329</v>
      </c>
      <c r="B29" s="19">
        <v>14495</v>
      </c>
      <c r="C29" s="27">
        <f t="shared" si="2"/>
        <v>7.095479354822919</v>
      </c>
      <c r="E29" s="1" t="s">
        <v>138</v>
      </c>
      <c r="F29" s="30">
        <v>35.8</v>
      </c>
      <c r="G29" s="27" t="s">
        <v>193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148</v>
      </c>
      <c r="B31" s="19"/>
      <c r="C31" s="27"/>
      <c r="E31" s="1" t="s">
        <v>8</v>
      </c>
      <c r="F31" s="19">
        <v>189810</v>
      </c>
      <c r="G31" s="27">
        <f aca="true" t="shared" si="3" ref="G31:G38">F31*100/F$11</f>
        <v>92.91431088919892</v>
      </c>
    </row>
    <row r="32" spans="1:7" ht="12.75">
      <c r="A32" s="29" t="s">
        <v>147</v>
      </c>
      <c r="B32" s="19">
        <v>1125</v>
      </c>
      <c r="C32" s="27">
        <f>B32*100/B$10</f>
        <v>0.5507012262280637</v>
      </c>
      <c r="E32" s="1" t="s">
        <v>9</v>
      </c>
      <c r="F32" s="19">
        <v>95740</v>
      </c>
      <c r="G32" s="27">
        <f t="shared" si="3"/>
        <v>46.86589813251095</v>
      </c>
    </row>
    <row r="33" spans="1:7" ht="12.75">
      <c r="A33" s="29" t="s">
        <v>149</v>
      </c>
      <c r="B33" s="19">
        <v>203160</v>
      </c>
      <c r="C33" s="27">
        <f>B33*100/B$10</f>
        <v>99.44929877377194</v>
      </c>
      <c r="E33" s="1" t="s">
        <v>10</v>
      </c>
      <c r="F33" s="19">
        <v>94070</v>
      </c>
      <c r="G33" s="27">
        <f t="shared" si="3"/>
        <v>46.04841275668796</v>
      </c>
    </row>
    <row r="34" spans="1:7" ht="12.75">
      <c r="A34" s="29" t="s">
        <v>330</v>
      </c>
      <c r="B34" s="19">
        <v>570</v>
      </c>
      <c r="C34" s="27">
        <f>B34*100/B$10</f>
        <v>0.27902195462221896</v>
      </c>
      <c r="E34" s="1" t="s">
        <v>11</v>
      </c>
      <c r="F34" s="19">
        <v>181725</v>
      </c>
      <c r="G34" s="27">
        <f t="shared" si="3"/>
        <v>88.95660474337323</v>
      </c>
    </row>
    <row r="35" spans="1:7" ht="12.75">
      <c r="A35" s="26"/>
      <c r="B35" s="19"/>
      <c r="C35" s="27"/>
      <c r="E35" s="1" t="s">
        <v>13</v>
      </c>
      <c r="F35" s="19">
        <v>14965</v>
      </c>
      <c r="G35" s="27">
        <f t="shared" si="3"/>
        <v>7.325550089335977</v>
      </c>
    </row>
    <row r="36" spans="1:7" ht="12.75">
      <c r="A36" s="31" t="s">
        <v>150</v>
      </c>
      <c r="B36" s="19"/>
      <c r="C36" s="27"/>
      <c r="E36" s="1" t="s">
        <v>14</v>
      </c>
      <c r="F36" s="19">
        <v>11705</v>
      </c>
      <c r="G36" s="27">
        <f t="shared" si="3"/>
        <v>5.729740313777321</v>
      </c>
    </row>
    <row r="37" spans="1:7" ht="12.75">
      <c r="A37" s="31" t="s">
        <v>173</v>
      </c>
      <c r="B37" s="24">
        <v>202765</v>
      </c>
      <c r="C37" s="20">
        <f aca="true" t="shared" si="4" ref="C37:C46">B37*100/B$37</f>
        <v>100</v>
      </c>
      <c r="E37" s="1" t="s">
        <v>12</v>
      </c>
      <c r="F37" s="19">
        <v>4735</v>
      </c>
      <c r="G37" s="27">
        <f t="shared" si="3"/>
        <v>2.317840272168784</v>
      </c>
    </row>
    <row r="38" spans="1:7" ht="12.75">
      <c r="A38" s="32" t="s">
        <v>331</v>
      </c>
      <c r="B38" s="19">
        <v>9385</v>
      </c>
      <c r="C38" s="27">
        <f t="shared" si="4"/>
        <v>4.628510837669223</v>
      </c>
      <c r="E38" s="1" t="s">
        <v>10</v>
      </c>
      <c r="F38" s="19">
        <v>6970</v>
      </c>
      <c r="G38" s="27">
        <f t="shared" si="3"/>
        <v>3.411900041608537</v>
      </c>
    </row>
    <row r="39" spans="1:7" ht="12.75">
      <c r="A39" s="32" t="s">
        <v>151</v>
      </c>
      <c r="B39" s="19">
        <v>193380</v>
      </c>
      <c r="C39" s="27">
        <f t="shared" si="4"/>
        <v>95.37148916233078</v>
      </c>
      <c r="F39" s="19"/>
      <c r="G39" s="27"/>
    </row>
    <row r="40" spans="1:7" ht="12.75">
      <c r="A40" s="32" t="s">
        <v>174</v>
      </c>
      <c r="B40" s="19">
        <v>134115</v>
      </c>
      <c r="C40" s="27">
        <f t="shared" si="4"/>
        <v>66.14307202919636</v>
      </c>
      <c r="E40" s="21" t="s">
        <v>169</v>
      </c>
      <c r="F40" s="19"/>
      <c r="G40" s="27"/>
    </row>
    <row r="41" spans="1:7" ht="12.75">
      <c r="A41" s="32" t="s">
        <v>152</v>
      </c>
      <c r="B41" s="19">
        <v>300</v>
      </c>
      <c r="C41" s="27">
        <f t="shared" si="4"/>
        <v>0.14795452864153083</v>
      </c>
      <c r="E41" s="21" t="s">
        <v>189</v>
      </c>
      <c r="F41" s="24">
        <v>195345</v>
      </c>
      <c r="G41" s="20">
        <f>F41*100/F$41</f>
        <v>100</v>
      </c>
    </row>
    <row r="42" spans="1:7" ht="12.75">
      <c r="A42" s="32" t="s">
        <v>174</v>
      </c>
      <c r="B42" s="33">
        <v>150</v>
      </c>
      <c r="C42" s="27">
        <f t="shared" si="4"/>
        <v>0.07397726432076542</v>
      </c>
      <c r="E42" s="1" t="s">
        <v>15</v>
      </c>
      <c r="F42" s="19">
        <v>45070</v>
      </c>
      <c r="G42" s="27">
        <f aca="true" t="shared" si="5" ref="G42:G48">F42*100/F$41</f>
        <v>23.072000819063707</v>
      </c>
    </row>
    <row r="43" spans="1:7" ht="12.75">
      <c r="A43" s="32" t="s">
        <v>153</v>
      </c>
      <c r="B43" s="19">
        <v>1580</v>
      </c>
      <c r="C43" s="27">
        <f t="shared" si="4"/>
        <v>0.779227184178729</v>
      </c>
      <c r="E43" s="1" t="s">
        <v>125</v>
      </c>
      <c r="F43" s="19">
        <v>126870</v>
      </c>
      <c r="G43" s="27">
        <f t="shared" si="5"/>
        <v>64.94663288028872</v>
      </c>
    </row>
    <row r="44" spans="1:7" ht="12.75">
      <c r="A44" s="32" t="s">
        <v>174</v>
      </c>
      <c r="B44" s="19">
        <v>910</v>
      </c>
      <c r="C44" s="27">
        <f t="shared" si="4"/>
        <v>0.44879540354597686</v>
      </c>
      <c r="E44" s="1" t="s">
        <v>16</v>
      </c>
      <c r="F44" s="19">
        <v>4790</v>
      </c>
      <c r="G44" s="27">
        <f t="shared" si="5"/>
        <v>2.4520719752233227</v>
      </c>
    </row>
    <row r="45" spans="1:7" ht="12.75">
      <c r="A45" s="32" t="s">
        <v>154</v>
      </c>
      <c r="B45" s="19">
        <v>191425</v>
      </c>
      <c r="C45" s="27">
        <f t="shared" si="4"/>
        <v>94.40731881735013</v>
      </c>
      <c r="E45" s="1" t="s">
        <v>17</v>
      </c>
      <c r="F45" s="19">
        <v>9490</v>
      </c>
      <c r="G45" s="27">
        <f t="shared" si="5"/>
        <v>4.858071616882951</v>
      </c>
    </row>
    <row r="46" spans="1:7" ht="12.75">
      <c r="A46" s="32" t="s">
        <v>174</v>
      </c>
      <c r="B46" s="19">
        <v>133010</v>
      </c>
      <c r="C46" s="27">
        <f t="shared" si="4"/>
        <v>65.59810618203339</v>
      </c>
      <c r="E46" s="1" t="s">
        <v>18</v>
      </c>
      <c r="F46" s="19">
        <v>8105</v>
      </c>
      <c r="G46" s="27">
        <f t="shared" si="5"/>
        <v>4.149069594819422</v>
      </c>
    </row>
    <row r="47" spans="1:7" ht="12.75">
      <c r="A47" s="26"/>
      <c r="B47" s="19"/>
      <c r="C47" s="27"/>
      <c r="E47" s="1" t="s">
        <v>19</v>
      </c>
      <c r="F47" s="19">
        <v>9125</v>
      </c>
      <c r="G47" s="27">
        <f t="shared" si="5"/>
        <v>4.671222708541299</v>
      </c>
    </row>
    <row r="48" spans="1:7" ht="12.75">
      <c r="A48" s="34" t="s">
        <v>155</v>
      </c>
      <c r="B48" s="19"/>
      <c r="C48" s="27"/>
      <c r="E48" s="1" t="s">
        <v>18</v>
      </c>
      <c r="F48" s="19">
        <v>5155</v>
      </c>
      <c r="G48" s="27">
        <f t="shared" si="5"/>
        <v>2.6389208835649747</v>
      </c>
    </row>
    <row r="49" spans="1:7" ht="12.75">
      <c r="A49" s="34" t="s">
        <v>333</v>
      </c>
      <c r="B49" s="24">
        <v>204285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332</v>
      </c>
      <c r="B50" s="19">
        <v>202760</v>
      </c>
      <c r="C50" s="27">
        <f t="shared" si="6"/>
        <v>99.25349389333529</v>
      </c>
      <c r="E50" s="21" t="s">
        <v>170</v>
      </c>
      <c r="F50" s="19"/>
      <c r="G50" s="27"/>
    </row>
    <row r="51" spans="1:7" ht="12.75">
      <c r="A51" s="29" t="s">
        <v>334</v>
      </c>
      <c r="B51" s="19">
        <v>76700</v>
      </c>
      <c r="C51" s="27">
        <f t="shared" si="6"/>
        <v>37.545585823726654</v>
      </c>
      <c r="E51" s="21" t="s">
        <v>171</v>
      </c>
      <c r="F51" s="19"/>
      <c r="G51" s="27"/>
    </row>
    <row r="52" spans="1:7" ht="12.75">
      <c r="A52" s="29" t="s">
        <v>335</v>
      </c>
      <c r="B52" s="19">
        <v>56080</v>
      </c>
      <c r="C52" s="27">
        <f t="shared" si="6"/>
        <v>27.451844237217614</v>
      </c>
      <c r="E52" s="21" t="s">
        <v>190</v>
      </c>
      <c r="F52" s="24">
        <v>18615</v>
      </c>
      <c r="G52" s="20">
        <f>F52*100/F52</f>
        <v>100</v>
      </c>
    </row>
    <row r="53" spans="1:7" ht="12.75">
      <c r="A53" s="29" t="s">
        <v>336</v>
      </c>
      <c r="B53" s="19">
        <v>29650</v>
      </c>
      <c r="C53" s="27">
        <f t="shared" si="6"/>
        <v>14.514036762366302</v>
      </c>
      <c r="E53" s="1" t="s">
        <v>172</v>
      </c>
      <c r="F53" s="19">
        <v>4715</v>
      </c>
      <c r="G53" s="27">
        <f>F53*100/F52</f>
        <v>25.329035723878594</v>
      </c>
    </row>
    <row r="54" spans="1:7" ht="12.75">
      <c r="A54" s="29" t="s">
        <v>156</v>
      </c>
      <c r="B54" s="19">
        <v>11260</v>
      </c>
      <c r="C54" s="27">
        <f t="shared" si="6"/>
        <v>5.511907384291553</v>
      </c>
      <c r="F54" s="19"/>
      <c r="G54" s="27"/>
    </row>
    <row r="55" spans="1:7" ht="12.75">
      <c r="A55" s="29" t="s">
        <v>337</v>
      </c>
      <c r="B55" s="19">
        <v>30330</v>
      </c>
      <c r="C55" s="27">
        <f t="shared" si="6"/>
        <v>14.846905059108598</v>
      </c>
      <c r="E55" s="21" t="s">
        <v>175</v>
      </c>
      <c r="F55" s="19"/>
      <c r="G55" s="27"/>
    </row>
    <row r="56" spans="1:7" ht="12.75">
      <c r="A56" s="29" t="s">
        <v>157</v>
      </c>
      <c r="B56" s="19">
        <v>2870</v>
      </c>
      <c r="C56" s="27">
        <f t="shared" si="6"/>
        <v>1.4049000171329271</v>
      </c>
      <c r="E56" s="21" t="s">
        <v>176</v>
      </c>
      <c r="F56" s="19"/>
      <c r="G56" s="27"/>
    </row>
    <row r="57" spans="1:7" ht="12.75">
      <c r="A57" s="29" t="s">
        <v>338</v>
      </c>
      <c r="B57" s="19">
        <v>10000</v>
      </c>
      <c r="C57" s="27">
        <f t="shared" si="6"/>
        <v>4.895122010916122</v>
      </c>
      <c r="E57" s="21" t="s">
        <v>177</v>
      </c>
      <c r="F57" s="24">
        <v>34185</v>
      </c>
      <c r="G57" s="20">
        <f aca="true" t="shared" si="7" ref="G57:G62">F57*100/F$57</f>
        <v>100</v>
      </c>
    </row>
    <row r="58" spans="1:7" ht="12.75">
      <c r="A58" s="29" t="s">
        <v>158</v>
      </c>
      <c r="B58" s="19">
        <v>4180</v>
      </c>
      <c r="C58" s="27">
        <f t="shared" si="6"/>
        <v>2.046161000562939</v>
      </c>
      <c r="E58" s="1" t="s">
        <v>20</v>
      </c>
      <c r="F58" s="19">
        <v>295</v>
      </c>
      <c r="G58" s="27">
        <f t="shared" si="7"/>
        <v>0.8629515869533421</v>
      </c>
    </row>
    <row r="59" spans="1:7" ht="12.75">
      <c r="A59" s="29" t="s">
        <v>339</v>
      </c>
      <c r="B59" s="19">
        <v>1530</v>
      </c>
      <c r="C59" s="27">
        <f t="shared" si="6"/>
        <v>0.7489536676701667</v>
      </c>
      <c r="E59" s="1" t="s">
        <v>21</v>
      </c>
      <c r="F59" s="19">
        <v>395</v>
      </c>
      <c r="G59" s="27">
        <f t="shared" si="7"/>
        <v>1.1554775486324411</v>
      </c>
    </row>
    <row r="60" spans="1:7" ht="12.75">
      <c r="A60" s="29" t="s">
        <v>159</v>
      </c>
      <c r="B60" s="19">
        <v>820</v>
      </c>
      <c r="C60" s="27">
        <f t="shared" si="6"/>
        <v>0.401400004895122</v>
      </c>
      <c r="E60" s="1" t="s">
        <v>178</v>
      </c>
      <c r="F60" s="19">
        <v>6290</v>
      </c>
      <c r="G60" s="27">
        <f t="shared" si="7"/>
        <v>18.399882989615328</v>
      </c>
    </row>
    <row r="61" spans="1:7" ht="12.75">
      <c r="A61" s="29" t="s">
        <v>160</v>
      </c>
      <c r="B61" s="19">
        <v>710</v>
      </c>
      <c r="C61" s="27">
        <f>B61*100/B$10</f>
        <v>0.3475536627750447</v>
      </c>
      <c r="E61" s="1" t="s">
        <v>22</v>
      </c>
      <c r="F61" s="19">
        <v>10960</v>
      </c>
      <c r="G61" s="27">
        <f t="shared" si="7"/>
        <v>32.06084540002925</v>
      </c>
    </row>
    <row r="62" spans="1:7" ht="12.75">
      <c r="A62" s="29"/>
      <c r="B62" s="19"/>
      <c r="C62" s="27"/>
      <c r="E62" s="1" t="s">
        <v>179</v>
      </c>
      <c r="F62" s="19">
        <v>16250</v>
      </c>
      <c r="G62" s="27">
        <f t="shared" si="7"/>
        <v>47.53546877285359</v>
      </c>
    </row>
    <row r="63" spans="1:7" ht="12.75">
      <c r="A63" s="34" t="s">
        <v>161</v>
      </c>
      <c r="B63" s="19"/>
      <c r="C63" s="27"/>
      <c r="F63" s="19"/>
      <c r="G63" s="27"/>
    </row>
    <row r="64" spans="1:7" ht="14.25">
      <c r="A64" s="28" t="s">
        <v>304</v>
      </c>
      <c r="B64" s="24">
        <v>76700</v>
      </c>
      <c r="C64" s="20">
        <f aca="true" t="shared" si="8" ref="C64:C73">B64*100/B$64</f>
        <v>100</v>
      </c>
      <c r="E64" s="21" t="s">
        <v>180</v>
      </c>
      <c r="F64" s="19"/>
      <c r="G64" s="27"/>
    </row>
    <row r="65" spans="1:7" ht="12.75">
      <c r="A65" s="29" t="s">
        <v>162</v>
      </c>
      <c r="B65" s="19">
        <v>69325</v>
      </c>
      <c r="C65" s="27">
        <f t="shared" si="8"/>
        <v>90.38461538461539</v>
      </c>
      <c r="E65" s="21" t="s">
        <v>191</v>
      </c>
      <c r="F65" s="24">
        <v>164760</v>
      </c>
      <c r="G65" s="20">
        <f>F65*100/F$65</f>
        <v>100</v>
      </c>
    </row>
    <row r="66" spans="1:7" ht="12.75">
      <c r="A66" s="29" t="s">
        <v>163</v>
      </c>
      <c r="B66" s="19">
        <v>53730</v>
      </c>
      <c r="C66" s="27">
        <f t="shared" si="8"/>
        <v>70.05215123859192</v>
      </c>
      <c r="E66" s="1" t="s">
        <v>23</v>
      </c>
      <c r="F66" s="19">
        <v>62530</v>
      </c>
      <c r="G66" s="27">
        <f aca="true" t="shared" si="9" ref="G66:G72">F66*100/F$65</f>
        <v>37.952172857489685</v>
      </c>
    </row>
    <row r="67" spans="1:7" ht="12.75">
      <c r="A67" s="29" t="s">
        <v>164</v>
      </c>
      <c r="B67" s="19">
        <v>54405</v>
      </c>
      <c r="C67" s="27">
        <f t="shared" si="8"/>
        <v>70.9322033898305</v>
      </c>
      <c r="E67" s="1" t="s">
        <v>181</v>
      </c>
      <c r="F67" s="19">
        <v>23010</v>
      </c>
      <c r="G67" s="27">
        <f t="shared" si="9"/>
        <v>13.965768390386016</v>
      </c>
    </row>
    <row r="68" spans="1:7" ht="12.75">
      <c r="A68" s="29" t="s">
        <v>163</v>
      </c>
      <c r="B68" s="19">
        <v>43715</v>
      </c>
      <c r="C68" s="27">
        <f t="shared" si="8"/>
        <v>56.994784876140805</v>
      </c>
      <c r="E68" s="1" t="s">
        <v>182</v>
      </c>
      <c r="F68" s="19">
        <v>35555</v>
      </c>
      <c r="G68" s="27">
        <f t="shared" si="9"/>
        <v>21.579873755765963</v>
      </c>
    </row>
    <row r="69" spans="1:7" ht="12.75">
      <c r="A69" s="29" t="s">
        <v>165</v>
      </c>
      <c r="B69" s="19">
        <v>8715</v>
      </c>
      <c r="C69" s="27">
        <f t="shared" si="8"/>
        <v>11.36245110821382</v>
      </c>
      <c r="E69" s="1" t="s">
        <v>24</v>
      </c>
      <c r="F69" s="19">
        <v>20600</v>
      </c>
      <c r="G69" s="27">
        <f t="shared" si="9"/>
        <v>12.50303471716436</v>
      </c>
    </row>
    <row r="70" spans="1:7" ht="12.75">
      <c r="A70" s="29" t="s">
        <v>163</v>
      </c>
      <c r="B70" s="19">
        <v>6355</v>
      </c>
      <c r="C70" s="27">
        <f t="shared" si="8"/>
        <v>8.285528031290744</v>
      </c>
      <c r="E70" s="1" t="s">
        <v>25</v>
      </c>
      <c r="F70" s="19">
        <v>9450</v>
      </c>
      <c r="G70" s="27">
        <f t="shared" si="9"/>
        <v>5.735615440640932</v>
      </c>
    </row>
    <row r="71" spans="1:7" ht="12.75">
      <c r="A71" s="29" t="s">
        <v>166</v>
      </c>
      <c r="B71" s="19">
        <v>7375</v>
      </c>
      <c r="C71" s="27">
        <f t="shared" si="8"/>
        <v>9.615384615384615</v>
      </c>
      <c r="E71" s="1" t="s">
        <v>26</v>
      </c>
      <c r="F71" s="19">
        <v>10980</v>
      </c>
      <c r="G71" s="27">
        <f t="shared" si="9"/>
        <v>6.664238892935178</v>
      </c>
    </row>
    <row r="72" spans="1:7" ht="12.75">
      <c r="A72" s="29" t="s">
        <v>167</v>
      </c>
      <c r="B72" s="19">
        <v>5040</v>
      </c>
      <c r="C72" s="27">
        <f t="shared" si="8"/>
        <v>6.571056062581486</v>
      </c>
      <c r="E72" s="1" t="s">
        <v>183</v>
      </c>
      <c r="F72" s="19">
        <v>2640</v>
      </c>
      <c r="G72" s="27">
        <f t="shared" si="9"/>
        <v>1.6023306627822287</v>
      </c>
    </row>
    <row r="73" spans="1:7" ht="12.75">
      <c r="A73" s="29" t="s">
        <v>168</v>
      </c>
      <c r="B73" s="19">
        <v>585</v>
      </c>
      <c r="C73" s="27">
        <f t="shared" si="8"/>
        <v>0.7627118644067796</v>
      </c>
      <c r="F73" s="19"/>
      <c r="G73" s="27"/>
    </row>
    <row r="74" spans="1:7" ht="12.75">
      <c r="A74" s="26"/>
      <c r="B74" s="35"/>
      <c r="C74" s="23"/>
      <c r="E74" s="1" t="s">
        <v>184</v>
      </c>
      <c r="F74" s="35" t="s">
        <v>193</v>
      </c>
      <c r="G74" s="36">
        <f>SUM(F68:F72)*100/F65</f>
        <v>48.085093469288665</v>
      </c>
    </row>
    <row r="75" spans="1:7" ht="12.75">
      <c r="A75" s="18" t="s">
        <v>186</v>
      </c>
      <c r="B75" s="19"/>
      <c r="C75" s="27"/>
      <c r="E75" s="1" t="s">
        <v>185</v>
      </c>
      <c r="F75" s="35" t="s">
        <v>193</v>
      </c>
      <c r="G75" s="36">
        <f>(F71+F72)*100/F65</f>
        <v>8.266569555717407</v>
      </c>
    </row>
    <row r="76" spans="1:7" ht="12.75">
      <c r="A76" s="18" t="s">
        <v>192</v>
      </c>
      <c r="B76" s="24">
        <v>202765</v>
      </c>
      <c r="C76" s="20">
        <f>B76*100/B$37</f>
        <v>100</v>
      </c>
      <c r="F76" s="19"/>
      <c r="G76" s="27"/>
    </row>
    <row r="77" spans="1:7" ht="12.75">
      <c r="A77" s="26" t="s">
        <v>340</v>
      </c>
      <c r="B77" s="19">
        <v>95130</v>
      </c>
      <c r="C77" s="27">
        <f aca="true" t="shared" si="10" ref="C77:C83">B77*100/B$37</f>
        <v>46.91638103222943</v>
      </c>
      <c r="E77" s="37" t="s">
        <v>219</v>
      </c>
      <c r="F77" s="19"/>
      <c r="G77" s="27"/>
    </row>
    <row r="78" spans="1:7" ht="12.75">
      <c r="A78" s="26" t="s">
        <v>187</v>
      </c>
      <c r="B78" s="19">
        <v>101465</v>
      </c>
      <c r="C78" s="27">
        <f t="shared" si="10"/>
        <v>50.040687495376424</v>
      </c>
      <c r="E78" s="37" t="s">
        <v>247</v>
      </c>
      <c r="F78" s="24">
        <v>189345</v>
      </c>
      <c r="G78" s="20">
        <f>F78*100/F$78</f>
        <v>100</v>
      </c>
    </row>
    <row r="79" spans="1:7" ht="12.75">
      <c r="A79" s="26" t="s">
        <v>341</v>
      </c>
      <c r="B79" s="19">
        <v>61360</v>
      </c>
      <c r="C79" s="27">
        <f t="shared" si="10"/>
        <v>30.26163292481444</v>
      </c>
      <c r="E79" s="38" t="s">
        <v>27</v>
      </c>
      <c r="F79" s="19">
        <v>7025</v>
      </c>
      <c r="G79" s="27">
        <f>F79*100/F$78</f>
        <v>3.7101587050093743</v>
      </c>
    </row>
    <row r="80" spans="1:7" ht="12.75">
      <c r="A80" s="26" t="s">
        <v>342</v>
      </c>
      <c r="B80" s="19">
        <v>40105</v>
      </c>
      <c r="C80" s="27">
        <f t="shared" si="10"/>
        <v>19.779054570561982</v>
      </c>
      <c r="E80" s="38"/>
      <c r="F80" s="19"/>
      <c r="G80" s="27"/>
    </row>
    <row r="81" spans="1:7" ht="12.75">
      <c r="A81" s="26" t="s">
        <v>343</v>
      </c>
      <c r="B81" s="19">
        <v>18110</v>
      </c>
      <c r="C81" s="27">
        <f t="shared" si="10"/>
        <v>8.931521712327077</v>
      </c>
      <c r="E81" s="38"/>
      <c r="F81" s="19"/>
      <c r="G81" s="27"/>
    </row>
    <row r="82" spans="1:7" ht="12.75">
      <c r="A82" s="26" t="s">
        <v>344</v>
      </c>
      <c r="B82" s="19">
        <v>21995</v>
      </c>
      <c r="C82" s="27">
        <f t="shared" si="10"/>
        <v>10.847532858234903</v>
      </c>
      <c r="E82" s="38"/>
      <c r="F82" s="19"/>
      <c r="G82" s="27"/>
    </row>
    <row r="83" spans="1:7" ht="13.5" thickBot="1">
      <c r="A83" s="39" t="s">
        <v>345</v>
      </c>
      <c r="B83" s="40">
        <v>6170</v>
      </c>
      <c r="C83" s="41">
        <f t="shared" si="10"/>
        <v>3.0429314723941507</v>
      </c>
      <c r="D83" s="42"/>
      <c r="E83" s="43"/>
      <c r="F83" s="40"/>
      <c r="G83" s="41"/>
    </row>
    <row r="84" ht="13.5" thickTop="1">
      <c r="A84" s="46" t="s">
        <v>360</v>
      </c>
    </row>
    <row r="85" ht="12.75">
      <c r="A85" s="44" t="s">
        <v>194</v>
      </c>
    </row>
    <row r="86" ht="12.75">
      <c r="A86" s="1" t="s">
        <v>195</v>
      </c>
    </row>
    <row r="87" ht="12.75">
      <c r="A87" s="1" t="s">
        <v>293</v>
      </c>
    </row>
    <row r="88" ht="14.25">
      <c r="A88" s="45" t="s">
        <v>357</v>
      </c>
    </row>
    <row r="89" ht="14.25">
      <c r="A89" s="45" t="s">
        <v>126</v>
      </c>
    </row>
    <row r="90" ht="12.75">
      <c r="A90" s="1" t="s">
        <v>196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4">
      <selection activeCell="A85" sqref="A85:A86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359</v>
      </c>
    </row>
    <row r="2" ht="15.75">
      <c r="A2" s="2" t="s">
        <v>311</v>
      </c>
    </row>
    <row r="3" ht="14.25">
      <c r="A3" s="3" t="s">
        <v>356</v>
      </c>
    </row>
    <row r="4" ht="12.75">
      <c r="A4" s="1" t="s">
        <v>303</v>
      </c>
    </row>
    <row r="6" ht="13.5" thickBot="1">
      <c r="A6" s="4" t="s">
        <v>354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133</v>
      </c>
      <c r="B8" s="11" t="s">
        <v>134</v>
      </c>
      <c r="C8" s="12" t="s">
        <v>135</v>
      </c>
      <c r="D8" s="13"/>
      <c r="E8" s="14" t="s">
        <v>133</v>
      </c>
      <c r="F8" s="11" t="s">
        <v>134</v>
      </c>
      <c r="G8" s="12" t="s">
        <v>135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197</v>
      </c>
      <c r="B10" s="22"/>
      <c r="C10" s="27"/>
      <c r="E10" s="21" t="s">
        <v>218</v>
      </c>
      <c r="F10" s="19"/>
      <c r="G10" s="27"/>
    </row>
    <row r="11" spans="1:7" ht="12.75">
      <c r="A11" s="49" t="s">
        <v>239</v>
      </c>
      <c r="B11" s="24">
        <v>193825</v>
      </c>
      <c r="C11" s="20">
        <f>B11*100/B$11</f>
        <v>100</v>
      </c>
      <c r="E11" s="21" t="s">
        <v>246</v>
      </c>
      <c r="F11" s="24">
        <v>105050</v>
      </c>
      <c r="G11" s="20">
        <f>F11*100/F$11</f>
        <v>100</v>
      </c>
    </row>
    <row r="12" spans="1:7" ht="12.75">
      <c r="A12" s="50" t="s">
        <v>28</v>
      </c>
      <c r="B12" s="19">
        <v>114880</v>
      </c>
      <c r="C12" s="27">
        <f>B12*100/B$11</f>
        <v>59.26996001547788</v>
      </c>
      <c r="E12" s="3" t="s">
        <v>52</v>
      </c>
      <c r="F12" s="51">
        <v>78900</v>
      </c>
      <c r="G12" s="52">
        <f aca="true" t="shared" si="0" ref="G12:G17">F12*100/F$11</f>
        <v>75.10709186101856</v>
      </c>
    </row>
    <row r="13" spans="1:7" ht="12.75">
      <c r="A13" s="50" t="s">
        <v>198</v>
      </c>
      <c r="B13" s="19">
        <v>114415</v>
      </c>
      <c r="C13" s="27">
        <f>B13*100/B$11</f>
        <v>59.030052882755065</v>
      </c>
      <c r="E13" s="1" t="s">
        <v>53</v>
      </c>
      <c r="F13" s="19">
        <v>19385</v>
      </c>
      <c r="G13" s="27">
        <f t="shared" si="0"/>
        <v>18.453117563065206</v>
      </c>
    </row>
    <row r="14" spans="1:7" ht="12.75">
      <c r="A14" s="50" t="s">
        <v>29</v>
      </c>
      <c r="B14" s="19">
        <v>107055</v>
      </c>
      <c r="C14" s="27">
        <f>B14*100/B$11</f>
        <v>55.232813104604666</v>
      </c>
      <c r="E14" s="3" t="s">
        <v>285</v>
      </c>
      <c r="F14" s="51">
        <v>2330</v>
      </c>
      <c r="G14" s="52">
        <f t="shared" si="0"/>
        <v>2.2179914326511185</v>
      </c>
    </row>
    <row r="15" spans="1:7" ht="12.75">
      <c r="A15" s="50" t="s">
        <v>30</v>
      </c>
      <c r="B15" s="19">
        <v>7360</v>
      </c>
      <c r="C15" s="27">
        <f>B15*100/B$11</f>
        <v>3.7972397781503933</v>
      </c>
      <c r="E15" s="1" t="s">
        <v>54</v>
      </c>
      <c r="F15" s="19">
        <v>1655</v>
      </c>
      <c r="G15" s="27">
        <f t="shared" si="0"/>
        <v>1.575440266539743</v>
      </c>
    </row>
    <row r="16" spans="1:7" ht="12.75">
      <c r="A16" s="50" t="s">
        <v>199</v>
      </c>
      <c r="B16" s="19" t="s">
        <v>193</v>
      </c>
      <c r="C16" s="27">
        <f>B15*100/B13</f>
        <v>6.432722982126469</v>
      </c>
      <c r="E16" s="1" t="s">
        <v>55</v>
      </c>
      <c r="F16" s="19">
        <v>1040</v>
      </c>
      <c r="G16" s="27">
        <f t="shared" si="0"/>
        <v>0.9900047596382675</v>
      </c>
    </row>
    <row r="17" spans="1:7" ht="12.75">
      <c r="A17" s="50" t="s">
        <v>31</v>
      </c>
      <c r="B17" s="19">
        <v>465</v>
      </c>
      <c r="C17" s="27">
        <f>B17*100/B$11</f>
        <v>0.23990713272281697</v>
      </c>
      <c r="E17" s="1" t="s">
        <v>56</v>
      </c>
      <c r="F17" s="19">
        <v>1740</v>
      </c>
      <c r="G17" s="27">
        <f t="shared" si="0"/>
        <v>1.6563541170871015</v>
      </c>
    </row>
    <row r="18" spans="1:7" ht="12.75">
      <c r="A18" s="50" t="s">
        <v>32</v>
      </c>
      <c r="B18" s="19">
        <v>78945</v>
      </c>
      <c r="C18" s="27">
        <f>B18*100/B$11</f>
        <v>40.73003998452212</v>
      </c>
      <c r="E18" s="1" t="s">
        <v>300</v>
      </c>
      <c r="F18" s="30">
        <v>24.3</v>
      </c>
      <c r="G18" s="27" t="s">
        <v>193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240</v>
      </c>
      <c r="B20" s="24">
        <v>96060</v>
      </c>
      <c r="C20" s="20">
        <f>B20*100/B$20</f>
        <v>100</v>
      </c>
      <c r="E20" s="21" t="s">
        <v>222</v>
      </c>
      <c r="F20" s="24"/>
      <c r="G20" s="20"/>
    </row>
    <row r="21" spans="1:7" ht="14.25">
      <c r="A21" s="50" t="s">
        <v>33</v>
      </c>
      <c r="B21" s="19">
        <v>50395</v>
      </c>
      <c r="C21" s="27">
        <f>B21*100/B$20</f>
        <v>52.46200291484489</v>
      </c>
      <c r="E21" s="21" t="s">
        <v>312</v>
      </c>
      <c r="F21" s="24">
        <v>76700</v>
      </c>
      <c r="G21" s="20">
        <f>F21*100/F$21</f>
        <v>100</v>
      </c>
    </row>
    <row r="22" spans="1:7" ht="12.75">
      <c r="A22" s="50" t="s">
        <v>198</v>
      </c>
      <c r="B22" s="19">
        <v>50335</v>
      </c>
      <c r="C22" s="27">
        <f>B22*100/B$20</f>
        <v>52.39954195294607</v>
      </c>
      <c r="E22" s="1" t="s">
        <v>223</v>
      </c>
      <c r="F22" s="19">
        <v>7330</v>
      </c>
      <c r="G22" s="27">
        <f aca="true" t="shared" si="1" ref="G22:G31">F22*100/F$21</f>
        <v>9.556714471968709</v>
      </c>
    </row>
    <row r="23" spans="1:7" ht="12.75">
      <c r="A23" s="50" t="s">
        <v>34</v>
      </c>
      <c r="B23" s="19">
        <v>47155</v>
      </c>
      <c r="C23" s="27">
        <f>B23*100/B$20</f>
        <v>49.08911097230897</v>
      </c>
      <c r="E23" s="1" t="s">
        <v>224</v>
      </c>
      <c r="F23" s="19">
        <v>4935</v>
      </c>
      <c r="G23" s="27">
        <f t="shared" si="1"/>
        <v>6.434159061277706</v>
      </c>
    </row>
    <row r="24" spans="1:7" ht="12.75">
      <c r="A24" s="50"/>
      <c r="B24" s="19"/>
      <c r="C24" s="27"/>
      <c r="E24" s="1" t="s">
        <v>225</v>
      </c>
      <c r="F24" s="19">
        <v>11220</v>
      </c>
      <c r="G24" s="27">
        <f t="shared" si="1"/>
        <v>14.628422425032594</v>
      </c>
    </row>
    <row r="25" spans="1:7" ht="12.75">
      <c r="A25" s="49" t="s">
        <v>241</v>
      </c>
      <c r="B25" s="24">
        <v>1435</v>
      </c>
      <c r="C25" s="20">
        <f>B25*100/B$25</f>
        <v>100</v>
      </c>
      <c r="E25" s="1" t="s">
        <v>226</v>
      </c>
      <c r="F25" s="19">
        <v>10645</v>
      </c>
      <c r="G25" s="27">
        <f t="shared" si="1"/>
        <v>13.878748370273794</v>
      </c>
    </row>
    <row r="26" spans="1:7" ht="12.75">
      <c r="A26" s="50" t="s">
        <v>35</v>
      </c>
      <c r="B26" s="19">
        <v>490</v>
      </c>
      <c r="C26" s="27">
        <f>B26*100/B$25</f>
        <v>34.146341463414636</v>
      </c>
      <c r="E26" s="1" t="s">
        <v>227</v>
      </c>
      <c r="F26" s="19">
        <v>14735</v>
      </c>
      <c r="G26" s="27">
        <f t="shared" si="1"/>
        <v>19.211212516297262</v>
      </c>
    </row>
    <row r="27" spans="1:7" ht="12.75">
      <c r="A27" s="50"/>
      <c r="B27" s="19"/>
      <c r="C27" s="27"/>
      <c r="E27" s="1" t="s">
        <v>228</v>
      </c>
      <c r="F27" s="19">
        <v>16585</v>
      </c>
      <c r="G27" s="27">
        <f t="shared" si="1"/>
        <v>21.6232073011734</v>
      </c>
    </row>
    <row r="28" spans="1:7" ht="12.75">
      <c r="A28" s="49" t="s">
        <v>200</v>
      </c>
      <c r="B28" s="19"/>
      <c r="C28" s="27"/>
      <c r="E28" s="1" t="s">
        <v>229</v>
      </c>
      <c r="F28" s="19">
        <v>6485</v>
      </c>
      <c r="G28" s="27">
        <f t="shared" si="1"/>
        <v>8.455019556714472</v>
      </c>
    </row>
    <row r="29" spans="1:7" ht="12.75">
      <c r="A29" s="49" t="s">
        <v>242</v>
      </c>
      <c r="B29" s="24">
        <v>107055</v>
      </c>
      <c r="C29" s="20">
        <f>B29*100/B$29</f>
        <v>100</v>
      </c>
      <c r="E29" s="1" t="s">
        <v>230</v>
      </c>
      <c r="F29" s="19">
        <v>3580</v>
      </c>
      <c r="G29" s="27">
        <f t="shared" si="1"/>
        <v>4.667535853976532</v>
      </c>
    </row>
    <row r="30" spans="1:7" ht="12.75">
      <c r="A30" s="49" t="s">
        <v>201</v>
      </c>
      <c r="B30" s="19"/>
      <c r="C30" s="27"/>
      <c r="E30" s="1" t="s">
        <v>231</v>
      </c>
      <c r="F30" s="19">
        <v>570</v>
      </c>
      <c r="G30" s="27">
        <f t="shared" si="1"/>
        <v>0.7431551499348109</v>
      </c>
    </row>
    <row r="31" spans="1:7" ht="12.75">
      <c r="A31" s="50" t="s">
        <v>202</v>
      </c>
      <c r="B31" s="19">
        <v>17150</v>
      </c>
      <c r="C31" s="27">
        <f>B31*100/B$29</f>
        <v>16.019802905048806</v>
      </c>
      <c r="E31" s="1" t="s">
        <v>232</v>
      </c>
      <c r="F31" s="19">
        <v>620</v>
      </c>
      <c r="G31" s="27">
        <f t="shared" si="1"/>
        <v>0.8083441981747066</v>
      </c>
    </row>
    <row r="32" spans="1:7" ht="12.75">
      <c r="A32" s="50" t="s">
        <v>203</v>
      </c>
      <c r="B32" s="19">
        <v>15055</v>
      </c>
      <c r="C32" s="27">
        <f>B32*100/B$29</f>
        <v>14.062864882537014</v>
      </c>
      <c r="E32" s="1" t="s">
        <v>130</v>
      </c>
      <c r="F32" s="19">
        <v>39340</v>
      </c>
      <c r="G32" s="27" t="s">
        <v>193</v>
      </c>
    </row>
    <row r="33" spans="1:7" ht="12.75">
      <c r="A33" s="50" t="s">
        <v>204</v>
      </c>
      <c r="B33" s="19">
        <v>17240</v>
      </c>
      <c r="C33" s="27">
        <f>B33*100/B$29</f>
        <v>16.10387184157676</v>
      </c>
      <c r="F33" s="19"/>
      <c r="G33" s="27"/>
    </row>
    <row r="34" spans="1:7" ht="12.75">
      <c r="A34" s="50" t="s">
        <v>36</v>
      </c>
      <c r="B34" s="19">
        <v>550</v>
      </c>
      <c r="C34" s="27">
        <f>B34*100/B$29</f>
        <v>0.5137546121152679</v>
      </c>
      <c r="E34" s="1" t="s">
        <v>57</v>
      </c>
      <c r="F34" s="19">
        <v>68120</v>
      </c>
      <c r="G34" s="27">
        <f>F34*100/F$21</f>
        <v>88.8135593220339</v>
      </c>
    </row>
    <row r="35" spans="1:7" ht="12.75">
      <c r="A35" s="50" t="s">
        <v>205</v>
      </c>
      <c r="B35" s="19"/>
      <c r="C35" s="27"/>
      <c r="E35" s="1" t="s">
        <v>294</v>
      </c>
      <c r="F35" s="19">
        <v>45585</v>
      </c>
      <c r="G35" s="27" t="s">
        <v>193</v>
      </c>
    </row>
    <row r="36" spans="1:7" ht="12.75">
      <c r="A36" s="50" t="s">
        <v>206</v>
      </c>
      <c r="B36" s="19">
        <v>6540</v>
      </c>
      <c r="C36" s="27">
        <f>B36*100/B$29</f>
        <v>6.109009387697912</v>
      </c>
      <c r="E36" s="1" t="s">
        <v>128</v>
      </c>
      <c r="F36" s="19">
        <v>6440</v>
      </c>
      <c r="G36" s="27">
        <f>F36*100/F$21</f>
        <v>8.396349413298566</v>
      </c>
    </row>
    <row r="37" spans="1:7" ht="12.75">
      <c r="A37" s="50" t="s">
        <v>207</v>
      </c>
      <c r="B37" s="19"/>
      <c r="C37" s="27"/>
      <c r="E37" s="1" t="s">
        <v>295</v>
      </c>
      <c r="F37" s="19">
        <v>6928</v>
      </c>
      <c r="G37" s="27" t="s">
        <v>193</v>
      </c>
    </row>
    <row r="38" spans="1:7" ht="12.75">
      <c r="A38" s="50" t="s">
        <v>37</v>
      </c>
      <c r="B38" s="19">
        <v>50520</v>
      </c>
      <c r="C38" s="27">
        <f>B38*100/B$29</f>
        <v>47.19069637102424</v>
      </c>
      <c r="E38" s="1" t="s">
        <v>129</v>
      </c>
      <c r="F38" s="19">
        <v>12780</v>
      </c>
      <c r="G38" s="27">
        <f>F38*100/F$21</f>
        <v>16.66232073011734</v>
      </c>
    </row>
    <row r="39" spans="1:7" ht="12.75">
      <c r="A39" s="50"/>
      <c r="B39" s="19"/>
      <c r="C39" s="27"/>
      <c r="E39" s="1" t="s">
        <v>296</v>
      </c>
      <c r="F39" s="19">
        <v>8025</v>
      </c>
      <c r="G39" s="27" t="s">
        <v>193</v>
      </c>
    </row>
    <row r="40" spans="1:7" ht="12.75">
      <c r="A40" s="49" t="s">
        <v>208</v>
      </c>
      <c r="B40" s="19"/>
      <c r="C40" s="27"/>
      <c r="E40" s="1" t="s">
        <v>233</v>
      </c>
      <c r="F40" s="19">
        <v>15050</v>
      </c>
      <c r="G40" s="27">
        <f>F40*100/F$21</f>
        <v>19.621903520208605</v>
      </c>
    </row>
    <row r="41" spans="1:7" ht="12.75">
      <c r="A41" s="50" t="s">
        <v>209</v>
      </c>
      <c r="B41" s="19">
        <v>1120</v>
      </c>
      <c r="C41" s="27">
        <f aca="true" t="shared" si="2" ref="C41:C47">B41*100/B$29</f>
        <v>1.0461912101256363</v>
      </c>
      <c r="E41" s="1" t="s">
        <v>297</v>
      </c>
      <c r="F41" s="19">
        <v>6136</v>
      </c>
      <c r="G41" s="27" t="s">
        <v>193</v>
      </c>
    </row>
    <row r="42" spans="1:7" ht="12.75">
      <c r="A42" s="50" t="s">
        <v>38</v>
      </c>
      <c r="B42" s="19">
        <v>2135</v>
      </c>
      <c r="C42" s="27">
        <f t="shared" si="2"/>
        <v>1.9943019943019944</v>
      </c>
      <c r="E42" s="1" t="s">
        <v>234</v>
      </c>
      <c r="F42" s="19">
        <v>3275</v>
      </c>
      <c r="G42" s="27">
        <f>F42*100/F$21</f>
        <v>4.2698826597131685</v>
      </c>
    </row>
    <row r="43" spans="1:7" ht="12.75">
      <c r="A43" s="50" t="s">
        <v>39</v>
      </c>
      <c r="B43" s="19">
        <v>50080</v>
      </c>
      <c r="C43" s="27">
        <f t="shared" si="2"/>
        <v>46.77969268133202</v>
      </c>
      <c r="E43" s="1" t="s">
        <v>298</v>
      </c>
      <c r="F43" s="19">
        <v>8993</v>
      </c>
      <c r="G43" s="27" t="s">
        <v>193</v>
      </c>
    </row>
    <row r="44" spans="1:7" ht="12.75">
      <c r="A44" s="50" t="s">
        <v>40</v>
      </c>
      <c r="B44" s="19">
        <v>3425</v>
      </c>
      <c r="C44" s="27">
        <f t="shared" si="2"/>
        <v>3.199290084535986</v>
      </c>
      <c r="F44" s="19"/>
      <c r="G44" s="27"/>
    </row>
    <row r="45" spans="1:7" ht="14.25">
      <c r="A45" s="50" t="s">
        <v>41</v>
      </c>
      <c r="B45" s="19">
        <v>8300</v>
      </c>
      <c r="C45" s="27">
        <f t="shared" si="2"/>
        <v>7.753024146466769</v>
      </c>
      <c r="E45" s="21" t="s">
        <v>313</v>
      </c>
      <c r="F45" s="24">
        <v>69325</v>
      </c>
      <c r="G45" s="20">
        <f>F45*100/F$45</f>
        <v>100</v>
      </c>
    </row>
    <row r="46" spans="1:7" ht="12.75">
      <c r="A46" s="50" t="s">
        <v>210</v>
      </c>
      <c r="B46" s="19">
        <v>2915</v>
      </c>
      <c r="C46" s="27">
        <f t="shared" si="2"/>
        <v>2.7228994442109196</v>
      </c>
      <c r="E46" s="1" t="s">
        <v>223</v>
      </c>
      <c r="F46" s="19">
        <v>6035</v>
      </c>
      <c r="G46" s="27">
        <f aca="true" t="shared" si="3" ref="G46:G55">F46*100/F$45</f>
        <v>8.705373241976199</v>
      </c>
    </row>
    <row r="47" spans="1:7" ht="12.75">
      <c r="A47" s="50" t="s">
        <v>42</v>
      </c>
      <c r="B47" s="19">
        <v>1980</v>
      </c>
      <c r="C47" s="27">
        <f t="shared" si="2"/>
        <v>1.8495166036149642</v>
      </c>
      <c r="E47" s="1" t="s">
        <v>224</v>
      </c>
      <c r="F47" s="19">
        <v>4440</v>
      </c>
      <c r="G47" s="27">
        <f t="shared" si="3"/>
        <v>6.4046159394157955</v>
      </c>
    </row>
    <row r="48" spans="1:7" ht="12.75">
      <c r="A48" s="50" t="s">
        <v>211</v>
      </c>
      <c r="B48" s="19"/>
      <c r="C48" s="27"/>
      <c r="E48" s="1" t="s">
        <v>225</v>
      </c>
      <c r="F48" s="19">
        <v>10680</v>
      </c>
      <c r="G48" s="27">
        <f t="shared" si="3"/>
        <v>15.405697800216371</v>
      </c>
    </row>
    <row r="49" spans="1:7" ht="12.75">
      <c r="A49" s="50" t="s">
        <v>43</v>
      </c>
      <c r="B49" s="19">
        <v>4285</v>
      </c>
      <c r="C49" s="27">
        <f>B49*100/B$29</f>
        <v>4.002615478025314</v>
      </c>
      <c r="E49" s="1" t="s">
        <v>226</v>
      </c>
      <c r="F49" s="19">
        <v>9610</v>
      </c>
      <c r="G49" s="27">
        <f t="shared" si="3"/>
        <v>13.862243058059862</v>
      </c>
    </row>
    <row r="50" spans="1:7" ht="12.75">
      <c r="A50" s="50" t="s">
        <v>212</v>
      </c>
      <c r="B50" s="19"/>
      <c r="C50" s="27"/>
      <c r="E50" s="1" t="s">
        <v>227</v>
      </c>
      <c r="F50" s="19">
        <v>13335</v>
      </c>
      <c r="G50" s="27">
        <f t="shared" si="3"/>
        <v>19.235485034258925</v>
      </c>
    </row>
    <row r="51" spans="1:7" ht="12.75">
      <c r="A51" s="50" t="s">
        <v>283</v>
      </c>
      <c r="B51" s="19">
        <v>5530</v>
      </c>
      <c r="C51" s="27">
        <f>B51*100/B$29</f>
        <v>5.16556909999533</v>
      </c>
      <c r="E51" s="1" t="s">
        <v>228</v>
      </c>
      <c r="F51" s="19">
        <v>15110</v>
      </c>
      <c r="G51" s="27">
        <f t="shared" si="3"/>
        <v>21.795888928957808</v>
      </c>
    </row>
    <row r="52" spans="1:7" ht="12.75">
      <c r="A52" s="50" t="s">
        <v>284</v>
      </c>
      <c r="B52" s="19">
        <v>11145</v>
      </c>
      <c r="C52" s="27">
        <f>B52*100/B$29</f>
        <v>10.410536640044837</v>
      </c>
      <c r="E52" s="1" t="s">
        <v>229</v>
      </c>
      <c r="F52" s="19">
        <v>5895</v>
      </c>
      <c r="G52" s="27">
        <f t="shared" si="3"/>
        <v>8.50342589253516</v>
      </c>
    </row>
    <row r="53" spans="1:7" ht="12.75">
      <c r="A53" s="50" t="s">
        <v>213</v>
      </c>
      <c r="B53" s="19"/>
      <c r="C53" s="27"/>
      <c r="E53" s="1" t="s">
        <v>230</v>
      </c>
      <c r="F53" s="19">
        <v>3195</v>
      </c>
      <c r="G53" s="27">
        <f t="shared" si="3"/>
        <v>4.608727010457987</v>
      </c>
    </row>
    <row r="54" spans="1:7" ht="12.75">
      <c r="A54" s="50" t="s">
        <v>44</v>
      </c>
      <c r="B54" s="19">
        <v>9100</v>
      </c>
      <c r="C54" s="27">
        <f>B54*100/B$29</f>
        <v>8.500303582270796</v>
      </c>
      <c r="E54" s="1" t="s">
        <v>231</v>
      </c>
      <c r="F54" s="19">
        <v>480</v>
      </c>
      <c r="G54" s="27">
        <f t="shared" si="3"/>
        <v>0.6923909123692752</v>
      </c>
    </row>
    <row r="55" spans="1:7" ht="12.75">
      <c r="A55" s="50" t="s">
        <v>214</v>
      </c>
      <c r="B55" s="19">
        <v>4880</v>
      </c>
      <c r="C55" s="27">
        <f>B55*100/B$29</f>
        <v>4.5584045584045585</v>
      </c>
      <c r="E55" s="1" t="s">
        <v>232</v>
      </c>
      <c r="F55" s="19">
        <v>545</v>
      </c>
      <c r="G55" s="27">
        <f t="shared" si="3"/>
        <v>0.7861521817526145</v>
      </c>
    </row>
    <row r="56" spans="1:7" ht="12.75">
      <c r="A56" s="50" t="s">
        <v>359</v>
      </c>
      <c r="B56" s="19">
        <v>2165</v>
      </c>
      <c r="C56" s="27">
        <f>B56*100/B$29</f>
        <v>2.022324973144645</v>
      </c>
      <c r="E56" s="1" t="s">
        <v>235</v>
      </c>
      <c r="F56" s="19">
        <v>39440</v>
      </c>
      <c r="G56" s="27" t="s">
        <v>193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215</v>
      </c>
      <c r="B58" s="19"/>
      <c r="C58" s="27"/>
      <c r="E58" s="1" t="s">
        <v>299</v>
      </c>
      <c r="F58" s="19">
        <v>16977</v>
      </c>
      <c r="G58" s="27" t="s">
        <v>193</v>
      </c>
    </row>
    <row r="59" spans="1:7" ht="12.75">
      <c r="A59" s="50" t="s">
        <v>45</v>
      </c>
      <c r="B59" s="19">
        <v>93665</v>
      </c>
      <c r="C59" s="27">
        <f>B59*100/B$29</f>
        <v>87.49241044323011</v>
      </c>
      <c r="E59" s="53" t="s">
        <v>236</v>
      </c>
      <c r="F59" s="19"/>
      <c r="G59" s="27"/>
    </row>
    <row r="60" spans="1:7" ht="12.75">
      <c r="A60" s="50" t="s">
        <v>216</v>
      </c>
      <c r="B60" s="19">
        <v>9400</v>
      </c>
      <c r="C60" s="27">
        <f>B60*100/B$29</f>
        <v>8.780533370697306</v>
      </c>
      <c r="E60" s="1" t="s">
        <v>292</v>
      </c>
      <c r="F60" s="19">
        <v>26754</v>
      </c>
      <c r="G60" s="27" t="s">
        <v>193</v>
      </c>
    </row>
    <row r="61" spans="1:7" ht="13.5" thickBot="1">
      <c r="A61" s="50" t="s">
        <v>217</v>
      </c>
      <c r="B61" s="19"/>
      <c r="C61" s="27"/>
      <c r="D61" s="54"/>
      <c r="E61" s="43" t="s">
        <v>127</v>
      </c>
      <c r="F61" s="40">
        <v>21782</v>
      </c>
      <c r="G61" s="41" t="s">
        <v>193</v>
      </c>
    </row>
    <row r="62" spans="1:7" ht="13.5" thickTop="1">
      <c r="A62" s="50" t="s">
        <v>359</v>
      </c>
      <c r="B62" s="19">
        <v>3515</v>
      </c>
      <c r="C62" s="27">
        <f>B62*100/B$29</f>
        <v>3.283359021063939</v>
      </c>
      <c r="F62" s="24" t="s">
        <v>305</v>
      </c>
      <c r="G62" s="20" t="s">
        <v>135</v>
      </c>
    </row>
    <row r="63" spans="1:7" ht="12.75">
      <c r="A63" s="50" t="s">
        <v>46</v>
      </c>
      <c r="B63" s="19">
        <v>475</v>
      </c>
      <c r="C63" s="27">
        <f>B63*100/B$29</f>
        <v>0.4436971650086404</v>
      </c>
      <c r="D63" s="55"/>
      <c r="E63" s="38"/>
      <c r="F63" s="24" t="s">
        <v>306</v>
      </c>
      <c r="G63" s="20" t="s">
        <v>306</v>
      </c>
    </row>
    <row r="64" spans="1:7" ht="12.75">
      <c r="A64" s="50"/>
      <c r="B64" s="19"/>
      <c r="C64" s="27"/>
      <c r="D64" s="55"/>
      <c r="E64" s="38"/>
      <c r="F64" s="24" t="s">
        <v>307</v>
      </c>
      <c r="G64" s="20" t="s">
        <v>309</v>
      </c>
    </row>
    <row r="65" spans="1:7" ht="12.75">
      <c r="A65" s="49" t="s">
        <v>220</v>
      </c>
      <c r="B65" s="19"/>
      <c r="C65" s="27"/>
      <c r="D65" s="56"/>
      <c r="E65" s="57" t="s">
        <v>133</v>
      </c>
      <c r="F65" s="58" t="s">
        <v>308</v>
      </c>
      <c r="G65" s="59" t="s">
        <v>308</v>
      </c>
    </row>
    <row r="66" spans="1:7" ht="12.75">
      <c r="A66" s="49" t="s">
        <v>221</v>
      </c>
      <c r="B66" s="24"/>
      <c r="C66" s="20"/>
      <c r="E66" s="21" t="s">
        <v>310</v>
      </c>
      <c r="F66" s="19"/>
      <c r="G66" s="27"/>
    </row>
    <row r="67" spans="1:7" ht="14.25">
      <c r="A67" s="49" t="s">
        <v>243</v>
      </c>
      <c r="B67" s="24">
        <v>20875</v>
      </c>
      <c r="C67" s="20">
        <f>B67*100/B$67</f>
        <v>100</v>
      </c>
      <c r="E67" s="21" t="s">
        <v>314</v>
      </c>
      <c r="F67" s="24">
        <v>16305</v>
      </c>
      <c r="G67" s="20">
        <v>23.519653804543815</v>
      </c>
    </row>
    <row r="68" spans="1:7" ht="12.75">
      <c r="A68" s="50" t="s">
        <v>47</v>
      </c>
      <c r="B68" s="19">
        <v>2910</v>
      </c>
      <c r="C68" s="52">
        <f>B68*100/B$67</f>
        <v>13.940119760479043</v>
      </c>
      <c r="E68" s="1" t="s">
        <v>286</v>
      </c>
      <c r="F68" s="19">
        <v>15085</v>
      </c>
      <c r="G68" s="27">
        <v>26.250761332985295</v>
      </c>
    </row>
    <row r="69" spans="1:7" ht="12.75">
      <c r="A69" s="49" t="s">
        <v>244</v>
      </c>
      <c r="B69" s="24">
        <v>168935</v>
      </c>
      <c r="C69" s="20">
        <f>B69*100/B$69</f>
        <v>100</v>
      </c>
      <c r="E69" s="1" t="s">
        <v>287</v>
      </c>
      <c r="F69" s="19">
        <v>7485</v>
      </c>
      <c r="G69" s="27">
        <v>27.4326553051127</v>
      </c>
    </row>
    <row r="70" spans="1:7" ht="12.75">
      <c r="A70" s="50" t="s">
        <v>47</v>
      </c>
      <c r="B70" s="19">
        <v>53335</v>
      </c>
      <c r="C70" s="27">
        <f>B70*100/B$69</f>
        <v>31.571314410868084</v>
      </c>
      <c r="E70" s="21" t="s">
        <v>237</v>
      </c>
      <c r="F70" s="19"/>
      <c r="G70" s="27"/>
    </row>
    <row r="71" spans="1:7" ht="14.25">
      <c r="A71" s="50" t="s">
        <v>48</v>
      </c>
      <c r="B71" s="30" t="s">
        <v>193</v>
      </c>
      <c r="C71" s="27">
        <v>47.8</v>
      </c>
      <c r="E71" s="21" t="s">
        <v>315</v>
      </c>
      <c r="F71" s="24">
        <v>3625</v>
      </c>
      <c r="G71" s="20">
        <v>41.59495123350545</v>
      </c>
    </row>
    <row r="72" spans="1:7" ht="12.75">
      <c r="A72" s="50" t="s">
        <v>49</v>
      </c>
      <c r="B72" s="19">
        <v>115600</v>
      </c>
      <c r="C72" s="27">
        <f>B72*100/B$69</f>
        <v>68.42868558913192</v>
      </c>
      <c r="E72" s="1" t="s">
        <v>288</v>
      </c>
      <c r="F72" s="19">
        <v>3380</v>
      </c>
      <c r="G72" s="27">
        <v>47.04244954766875</v>
      </c>
    </row>
    <row r="73" spans="1:7" ht="12.75">
      <c r="A73" s="50" t="s">
        <v>50</v>
      </c>
      <c r="B73" s="30" t="s">
        <v>193</v>
      </c>
      <c r="C73" s="27">
        <v>65.9</v>
      </c>
      <c r="E73" s="1" t="s">
        <v>289</v>
      </c>
      <c r="F73" s="19">
        <v>1495</v>
      </c>
      <c r="G73" s="27">
        <v>53.10834813499112</v>
      </c>
    </row>
    <row r="74" spans="1:7" ht="12.75">
      <c r="A74" s="49" t="s">
        <v>245</v>
      </c>
      <c r="B74" s="24">
        <v>11670</v>
      </c>
      <c r="C74" s="20">
        <f>B74*100/B$74</f>
        <v>100</v>
      </c>
      <c r="E74" s="21" t="s">
        <v>58</v>
      </c>
      <c r="F74" s="24">
        <v>44780</v>
      </c>
      <c r="G74" s="20">
        <v>22.072704867529268</v>
      </c>
    </row>
    <row r="75" spans="1:7" ht="12.75">
      <c r="A75" s="60" t="s">
        <v>51</v>
      </c>
      <c r="B75" s="51">
        <v>6615</v>
      </c>
      <c r="C75" s="52">
        <f>B75*100/B$74</f>
        <v>56.68380462724936</v>
      </c>
      <c r="E75" s="1" t="s">
        <v>59</v>
      </c>
      <c r="F75" s="19">
        <v>38915</v>
      </c>
      <c r="G75" s="27">
        <v>20.64072983796112</v>
      </c>
    </row>
    <row r="76" spans="1:7" ht="12.75">
      <c r="A76" s="49"/>
      <c r="B76" s="61"/>
      <c r="C76" s="20"/>
      <c r="E76" s="1" t="s">
        <v>238</v>
      </c>
      <c r="F76" s="19">
        <v>2670</v>
      </c>
      <c r="G76" s="27">
        <v>22.87917737789203</v>
      </c>
    </row>
    <row r="77" spans="1:7" ht="12.75">
      <c r="A77" s="50"/>
      <c r="B77" s="35"/>
      <c r="C77" s="27"/>
      <c r="E77" s="1" t="s">
        <v>290</v>
      </c>
      <c r="F77" s="19">
        <v>5735</v>
      </c>
      <c r="G77" s="27">
        <v>40.55869872701556</v>
      </c>
    </row>
    <row r="78" spans="1:7" ht="12.75">
      <c r="A78" s="50"/>
      <c r="B78" s="35"/>
      <c r="C78" s="27"/>
      <c r="E78" s="1" t="s">
        <v>291</v>
      </c>
      <c r="F78" s="19">
        <v>5160</v>
      </c>
      <c r="G78" s="27">
        <v>40.87128712871287</v>
      </c>
    </row>
    <row r="79" spans="1:7" ht="13.5" thickBot="1">
      <c r="A79" s="62"/>
      <c r="B79" s="63"/>
      <c r="C79" s="41"/>
      <c r="D79" s="54"/>
      <c r="E79" s="64" t="s">
        <v>60</v>
      </c>
      <c r="F79" s="40">
        <v>5360</v>
      </c>
      <c r="G79" s="41">
        <v>30.63732494998571</v>
      </c>
    </row>
    <row r="80" ht="13.5" thickTop="1">
      <c r="A80" s="46" t="s">
        <v>360</v>
      </c>
    </row>
    <row r="81" ht="12.75">
      <c r="A81" s="44" t="s">
        <v>194</v>
      </c>
    </row>
    <row r="82" ht="12.75">
      <c r="A82" s="1" t="s">
        <v>195</v>
      </c>
    </row>
    <row r="83" ht="12.75">
      <c r="A83" s="1" t="s">
        <v>293</v>
      </c>
    </row>
    <row r="84" ht="14.25">
      <c r="A84" s="45" t="s">
        <v>357</v>
      </c>
    </row>
    <row r="85" ht="14.25">
      <c r="A85" s="45" t="s">
        <v>126</v>
      </c>
    </row>
    <row r="86" ht="12.75">
      <c r="A86" s="1" t="s">
        <v>196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75" workbookViewId="0" topLeftCell="A1">
      <selection activeCell="E32" sqref="E3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359</v>
      </c>
    </row>
    <row r="2" ht="15.75">
      <c r="A2" s="2" t="s">
        <v>321</v>
      </c>
    </row>
    <row r="3" ht="14.25">
      <c r="A3" s="3" t="s">
        <v>356</v>
      </c>
    </row>
    <row r="4" ht="12.75">
      <c r="A4" s="1" t="s">
        <v>303</v>
      </c>
    </row>
    <row r="6" ht="13.5" thickBot="1">
      <c r="A6" s="4" t="s">
        <v>354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133</v>
      </c>
      <c r="B8" s="11" t="s">
        <v>134</v>
      </c>
      <c r="C8" s="12" t="s">
        <v>135</v>
      </c>
      <c r="D8" s="13"/>
      <c r="E8" s="14" t="s">
        <v>133</v>
      </c>
      <c r="F8" s="11" t="s">
        <v>134</v>
      </c>
      <c r="G8" s="12" t="s">
        <v>135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61</v>
      </c>
      <c r="B10" s="24">
        <v>76330</v>
      </c>
      <c r="C10" s="20">
        <f>B10*100/B$10</f>
        <v>100</v>
      </c>
      <c r="E10" s="37" t="s">
        <v>317</v>
      </c>
      <c r="F10" s="24">
        <v>31080</v>
      </c>
      <c r="G10" s="20">
        <f>F10*100/F$10</f>
        <v>100</v>
      </c>
    </row>
    <row r="11" spans="1:7" ht="12.75">
      <c r="A11" s="18" t="s">
        <v>248</v>
      </c>
      <c r="B11" s="24"/>
      <c r="C11" s="20"/>
      <c r="E11" s="37" t="s">
        <v>268</v>
      </c>
      <c r="F11" s="24"/>
      <c r="G11" s="25" t="s">
        <v>316</v>
      </c>
    </row>
    <row r="12" spans="1:7" ht="12.75">
      <c r="A12" s="26" t="s">
        <v>62</v>
      </c>
      <c r="B12" s="19">
        <v>36935</v>
      </c>
      <c r="C12" s="27">
        <f>B12*100/B$10</f>
        <v>48.388575920345865</v>
      </c>
      <c r="E12" s="38" t="s">
        <v>269</v>
      </c>
      <c r="F12" s="19">
        <v>3110</v>
      </c>
      <c r="G12" s="68">
        <f aca="true" t="shared" si="0" ref="G12:G19">F12*100/F$10</f>
        <v>10.006435006435007</v>
      </c>
    </row>
    <row r="13" spans="1:7" ht="12.75">
      <c r="A13" s="26" t="s">
        <v>63</v>
      </c>
      <c r="B13" s="19">
        <v>39395</v>
      </c>
      <c r="C13" s="27">
        <f>B13*100/B$10</f>
        <v>51.611424079654135</v>
      </c>
      <c r="E13" s="69" t="s">
        <v>270</v>
      </c>
      <c r="F13" s="19">
        <v>12785</v>
      </c>
      <c r="G13" s="27">
        <f t="shared" si="0"/>
        <v>41.135778635778635</v>
      </c>
    </row>
    <row r="14" spans="1:7" ht="12.75">
      <c r="A14" s="26"/>
      <c r="B14" s="19"/>
      <c r="C14" s="27"/>
      <c r="E14" s="69" t="s">
        <v>230</v>
      </c>
      <c r="F14" s="19">
        <v>8200</v>
      </c>
      <c r="G14" s="27">
        <f t="shared" si="0"/>
        <v>26.383526383526384</v>
      </c>
    </row>
    <row r="15" spans="1:7" ht="12.75">
      <c r="A15" s="18" t="s">
        <v>276</v>
      </c>
      <c r="B15" s="24"/>
      <c r="C15" s="20" t="s">
        <v>316</v>
      </c>
      <c r="E15" s="69" t="s">
        <v>271</v>
      </c>
      <c r="F15" s="19">
        <v>4155</v>
      </c>
      <c r="G15" s="27">
        <f t="shared" si="0"/>
        <v>13.36872586872587</v>
      </c>
    </row>
    <row r="16" spans="1:7" ht="12.75">
      <c r="A16" s="70" t="s">
        <v>64</v>
      </c>
      <c r="B16" s="51">
        <v>40095</v>
      </c>
      <c r="C16" s="27">
        <f aca="true" t="shared" si="1" ref="C16:C24">B16*100/B$10</f>
        <v>52.52849469409144</v>
      </c>
      <c r="E16" s="69" t="s">
        <v>272</v>
      </c>
      <c r="F16" s="19">
        <v>1970</v>
      </c>
      <c r="G16" s="27">
        <f t="shared" si="0"/>
        <v>6.338481338481339</v>
      </c>
    </row>
    <row r="17" spans="1:7" ht="12.75">
      <c r="A17" s="70" t="s">
        <v>65</v>
      </c>
      <c r="B17" s="51">
        <v>5415</v>
      </c>
      <c r="C17" s="27">
        <f t="shared" si="1"/>
        <v>7.094196253111489</v>
      </c>
      <c r="E17" s="69" t="s">
        <v>273</v>
      </c>
      <c r="F17" s="19">
        <v>700</v>
      </c>
      <c r="G17" s="27">
        <f t="shared" si="0"/>
        <v>2.2522522522522523</v>
      </c>
    </row>
    <row r="18" spans="1:7" ht="12.75">
      <c r="A18" s="26" t="s">
        <v>66</v>
      </c>
      <c r="B18" s="19">
        <v>7195</v>
      </c>
      <c r="C18" s="27">
        <f t="shared" si="1"/>
        <v>9.426175815537796</v>
      </c>
      <c r="E18" s="69" t="s">
        <v>274</v>
      </c>
      <c r="F18" s="19">
        <v>80</v>
      </c>
      <c r="G18" s="27">
        <f t="shared" si="0"/>
        <v>0.2574002574002574</v>
      </c>
    </row>
    <row r="19" spans="1:7" ht="12.75">
      <c r="A19" s="26" t="s">
        <v>67</v>
      </c>
      <c r="B19" s="19">
        <v>7630</v>
      </c>
      <c r="C19" s="27">
        <f t="shared" si="1"/>
        <v>9.996069697366698</v>
      </c>
      <c r="E19" s="69" t="s">
        <v>275</v>
      </c>
      <c r="F19" s="19">
        <v>85</v>
      </c>
      <c r="G19" s="27">
        <f t="shared" si="0"/>
        <v>0.2734877734877735</v>
      </c>
    </row>
    <row r="20" spans="1:7" ht="12.75">
      <c r="A20" s="26" t="s">
        <v>68</v>
      </c>
      <c r="B20" s="19">
        <v>4585</v>
      </c>
      <c r="C20" s="27">
        <f t="shared" si="1"/>
        <v>6.006812524564391</v>
      </c>
      <c r="E20" s="38" t="s">
        <v>107</v>
      </c>
      <c r="F20" s="19">
        <v>98700</v>
      </c>
      <c r="G20" s="68" t="s">
        <v>193</v>
      </c>
    </row>
    <row r="21" spans="1:7" ht="12.75">
      <c r="A21" s="26" t="s">
        <v>69</v>
      </c>
      <c r="B21" s="19">
        <v>3680</v>
      </c>
      <c r="C21" s="27">
        <f t="shared" si="1"/>
        <v>4.821171230184724</v>
      </c>
      <c r="F21" s="35"/>
      <c r="G21" s="23" t="s">
        <v>316</v>
      </c>
    </row>
    <row r="22" spans="1:7" ht="12.75">
      <c r="A22" s="26" t="s">
        <v>70</v>
      </c>
      <c r="B22" s="19">
        <v>4815</v>
      </c>
      <c r="C22" s="27">
        <f t="shared" si="1"/>
        <v>6.308135726450937</v>
      </c>
      <c r="E22" s="37" t="s">
        <v>249</v>
      </c>
      <c r="F22" s="24"/>
      <c r="G22" s="25" t="s">
        <v>316</v>
      </c>
    </row>
    <row r="23" spans="1:7" ht="12.75">
      <c r="A23" s="26" t="s">
        <v>71</v>
      </c>
      <c r="B23" s="19">
        <v>2830</v>
      </c>
      <c r="C23" s="27">
        <f t="shared" si="1"/>
        <v>3.707585484082274</v>
      </c>
      <c r="E23" s="37" t="s">
        <v>250</v>
      </c>
      <c r="F23" s="24"/>
      <c r="G23" s="25" t="s">
        <v>316</v>
      </c>
    </row>
    <row r="24" spans="1:7" ht="12.75">
      <c r="A24" s="26" t="s">
        <v>72</v>
      </c>
      <c r="B24" s="19">
        <v>80</v>
      </c>
      <c r="C24" s="27">
        <f t="shared" si="1"/>
        <v>0.10480807022140705</v>
      </c>
      <c r="E24" s="38" t="s">
        <v>108</v>
      </c>
      <c r="F24" s="19">
        <v>27835</v>
      </c>
      <c r="G24" s="68">
        <f aca="true" t="shared" si="2" ref="G24:G31">F24*100/F$10</f>
        <v>89.55920205920206</v>
      </c>
    </row>
    <row r="25" spans="1:7" ht="12.75">
      <c r="A25" s="26"/>
      <c r="B25" s="19"/>
      <c r="C25" s="27" t="s">
        <v>316</v>
      </c>
      <c r="E25" s="69" t="s">
        <v>109</v>
      </c>
      <c r="F25" s="19">
        <v>100</v>
      </c>
      <c r="G25" s="27">
        <f t="shared" si="2"/>
        <v>0.32175032175032175</v>
      </c>
    </row>
    <row r="26" spans="1:7" ht="12.75">
      <c r="A26" s="18" t="s">
        <v>278</v>
      </c>
      <c r="B26" s="19"/>
      <c r="C26" s="27" t="s">
        <v>316</v>
      </c>
      <c r="E26" s="69" t="s">
        <v>110</v>
      </c>
      <c r="F26" s="19">
        <v>1125</v>
      </c>
      <c r="G26" s="27">
        <f t="shared" si="2"/>
        <v>3.6196911196911197</v>
      </c>
    </row>
    <row r="27" spans="1:7" ht="12.75">
      <c r="A27" s="26" t="s">
        <v>73</v>
      </c>
      <c r="B27" s="19">
        <v>1585</v>
      </c>
      <c r="C27" s="27">
        <f aca="true" t="shared" si="3" ref="C27:C34">B27*100/B$10</f>
        <v>2.0765098912616273</v>
      </c>
      <c r="E27" s="69" t="s">
        <v>111</v>
      </c>
      <c r="F27" s="19">
        <v>3680</v>
      </c>
      <c r="G27" s="27">
        <f t="shared" si="2"/>
        <v>11.840411840411841</v>
      </c>
    </row>
    <row r="28" spans="1:7" ht="12.75">
      <c r="A28" s="26" t="s">
        <v>74</v>
      </c>
      <c r="B28" s="19">
        <v>4820</v>
      </c>
      <c r="C28" s="27">
        <f t="shared" si="3"/>
        <v>6.314686230839775</v>
      </c>
      <c r="E28" s="69" t="s">
        <v>112</v>
      </c>
      <c r="F28" s="19">
        <v>8760</v>
      </c>
      <c r="G28" s="27">
        <f t="shared" si="2"/>
        <v>28.185328185328185</v>
      </c>
    </row>
    <row r="29" spans="1:7" ht="12.75">
      <c r="A29" s="26" t="s">
        <v>75</v>
      </c>
      <c r="B29" s="19">
        <v>5195</v>
      </c>
      <c r="C29" s="27">
        <f t="shared" si="3"/>
        <v>6.805974060002621</v>
      </c>
      <c r="E29" s="69" t="s">
        <v>251</v>
      </c>
      <c r="F29" s="19">
        <v>9365</v>
      </c>
      <c r="G29" s="27">
        <f t="shared" si="2"/>
        <v>30.13191763191763</v>
      </c>
    </row>
    <row r="30" spans="1:7" ht="12.75">
      <c r="A30" s="70" t="s">
        <v>76</v>
      </c>
      <c r="B30" s="19">
        <v>12185</v>
      </c>
      <c r="C30" s="27">
        <f t="shared" si="3"/>
        <v>15.963579195598061</v>
      </c>
      <c r="E30" s="69" t="s">
        <v>252</v>
      </c>
      <c r="F30" s="19">
        <v>3280</v>
      </c>
      <c r="G30" s="27">
        <f t="shared" si="2"/>
        <v>10.553410553410554</v>
      </c>
    </row>
    <row r="31" spans="1:7" ht="12.75">
      <c r="A31" s="70" t="s">
        <v>77</v>
      </c>
      <c r="B31" s="19">
        <v>15130</v>
      </c>
      <c r="C31" s="27">
        <f t="shared" si="3"/>
        <v>19.821826280623608</v>
      </c>
      <c r="E31" s="69" t="s">
        <v>253</v>
      </c>
      <c r="F31" s="19">
        <v>1520</v>
      </c>
      <c r="G31" s="27">
        <f t="shared" si="2"/>
        <v>4.890604890604891</v>
      </c>
    </row>
    <row r="32" spans="1:7" ht="12.75">
      <c r="A32" s="70" t="s">
        <v>78</v>
      </c>
      <c r="B32" s="19">
        <v>11490</v>
      </c>
      <c r="C32" s="27">
        <f t="shared" si="3"/>
        <v>15.053059085549588</v>
      </c>
      <c r="E32" s="69" t="s">
        <v>352</v>
      </c>
      <c r="F32" s="19">
        <v>1011</v>
      </c>
      <c r="G32" s="27" t="s">
        <v>193</v>
      </c>
    </row>
    <row r="33" spans="1:7" ht="12.75">
      <c r="A33" s="26" t="s">
        <v>79</v>
      </c>
      <c r="B33" s="19">
        <v>15170</v>
      </c>
      <c r="C33" s="27">
        <f t="shared" si="3"/>
        <v>19.874230315734312</v>
      </c>
      <c r="E33" s="69" t="s">
        <v>113</v>
      </c>
      <c r="F33" s="19">
        <v>3245</v>
      </c>
      <c r="G33" s="27">
        <f>F33*100/F$10</f>
        <v>10.44079794079794</v>
      </c>
    </row>
    <row r="34" spans="1:7" ht="12.75">
      <c r="A34" s="26" t="s">
        <v>80</v>
      </c>
      <c r="B34" s="19">
        <v>10750</v>
      </c>
      <c r="C34" s="27">
        <f t="shared" si="3"/>
        <v>14.083584436001573</v>
      </c>
      <c r="E34" s="71" t="s">
        <v>352</v>
      </c>
      <c r="F34" s="19">
        <v>312</v>
      </c>
      <c r="G34" s="27" t="s">
        <v>193</v>
      </c>
    </row>
    <row r="35" spans="1:7" ht="12.75">
      <c r="A35" s="26"/>
      <c r="B35" s="19"/>
      <c r="C35" s="27" t="s">
        <v>316</v>
      </c>
      <c r="E35" s="69"/>
      <c r="F35" s="19"/>
      <c r="G35" s="27" t="s">
        <v>316</v>
      </c>
    </row>
    <row r="36" spans="1:7" ht="12.75">
      <c r="A36" s="18" t="s">
        <v>266</v>
      </c>
      <c r="B36" s="19"/>
      <c r="C36" s="27" t="s">
        <v>316</v>
      </c>
      <c r="E36" s="72" t="s">
        <v>254</v>
      </c>
      <c r="F36" s="19"/>
      <c r="G36" s="27" t="s">
        <v>316</v>
      </c>
    </row>
    <row r="37" spans="1:7" ht="12.75">
      <c r="A37" s="26" t="s">
        <v>267</v>
      </c>
      <c r="B37" s="19">
        <v>20580</v>
      </c>
      <c r="C37" s="27">
        <f aca="true" t="shared" si="4" ref="C37:C42">B37*100/B$10</f>
        <v>26.961876064456963</v>
      </c>
      <c r="E37" s="72" t="s">
        <v>255</v>
      </c>
      <c r="F37" s="19"/>
      <c r="G37" s="27" t="s">
        <v>316</v>
      </c>
    </row>
    <row r="38" spans="1:7" ht="12.75">
      <c r="A38" s="26" t="s">
        <v>81</v>
      </c>
      <c r="B38" s="19">
        <v>30525</v>
      </c>
      <c r="C38" s="27">
        <f t="shared" si="4"/>
        <v>39.990829293855626</v>
      </c>
      <c r="E38" s="72" t="s">
        <v>256</v>
      </c>
      <c r="F38" s="19"/>
      <c r="G38" s="27" t="s">
        <v>316</v>
      </c>
    </row>
    <row r="39" spans="1:7" ht="12.75">
      <c r="A39" s="26" t="s">
        <v>82</v>
      </c>
      <c r="B39" s="19">
        <v>15130</v>
      </c>
      <c r="C39" s="27">
        <f t="shared" si="4"/>
        <v>19.821826280623608</v>
      </c>
      <c r="E39" s="69" t="s">
        <v>257</v>
      </c>
      <c r="F39" s="19">
        <v>8490</v>
      </c>
      <c r="G39" s="27">
        <f aca="true" t="shared" si="5" ref="G39:G45">F39*100/F$10</f>
        <v>27.316602316602317</v>
      </c>
    </row>
    <row r="40" spans="1:7" ht="12.75">
      <c r="A40" s="26" t="s">
        <v>83</v>
      </c>
      <c r="B40" s="19">
        <v>8755</v>
      </c>
      <c r="C40" s="27">
        <f t="shared" si="4"/>
        <v>11.469933184855234</v>
      </c>
      <c r="E40" s="69" t="s">
        <v>258</v>
      </c>
      <c r="F40" s="19">
        <v>5425</v>
      </c>
      <c r="G40" s="27">
        <f t="shared" si="5"/>
        <v>17.454954954954953</v>
      </c>
    </row>
    <row r="41" spans="1:7" ht="12.75">
      <c r="A41" s="70" t="s">
        <v>84</v>
      </c>
      <c r="B41" s="51">
        <v>795</v>
      </c>
      <c r="C41" s="27">
        <f t="shared" si="4"/>
        <v>1.0415301978252325</v>
      </c>
      <c r="E41" s="69" t="s">
        <v>259</v>
      </c>
      <c r="F41" s="19">
        <v>4900</v>
      </c>
      <c r="G41" s="27">
        <f t="shared" si="5"/>
        <v>15.765765765765765</v>
      </c>
    </row>
    <row r="42" spans="1:7" ht="12.75">
      <c r="A42" s="70" t="s">
        <v>85</v>
      </c>
      <c r="B42" s="51">
        <v>545</v>
      </c>
      <c r="C42" s="27">
        <f t="shared" si="4"/>
        <v>0.7140049783833355</v>
      </c>
      <c r="E42" s="69" t="s">
        <v>260</v>
      </c>
      <c r="F42" s="19">
        <v>3570</v>
      </c>
      <c r="G42" s="27">
        <f t="shared" si="5"/>
        <v>11.486486486486486</v>
      </c>
    </row>
    <row r="43" spans="1:7" ht="12.75">
      <c r="A43" s="26"/>
      <c r="B43" s="19"/>
      <c r="C43" s="27" t="s">
        <v>316</v>
      </c>
      <c r="E43" s="69" t="s">
        <v>261</v>
      </c>
      <c r="F43" s="19">
        <v>2365</v>
      </c>
      <c r="G43" s="27">
        <f t="shared" si="5"/>
        <v>7.609395109395109</v>
      </c>
    </row>
    <row r="44" spans="1:7" ht="12.75">
      <c r="A44" s="18" t="s">
        <v>277</v>
      </c>
      <c r="B44" s="19"/>
      <c r="C44" s="27" t="s">
        <v>316</v>
      </c>
      <c r="E44" s="69" t="s">
        <v>262</v>
      </c>
      <c r="F44" s="19">
        <v>6105</v>
      </c>
      <c r="G44" s="27">
        <f t="shared" si="5"/>
        <v>19.642857142857142</v>
      </c>
    </row>
    <row r="45" spans="1:7" ht="12.75">
      <c r="A45" s="26" t="s">
        <v>86</v>
      </c>
      <c r="B45" s="19">
        <v>2905</v>
      </c>
      <c r="C45" s="27">
        <f aca="true" t="shared" si="6" ref="C45:C53">B45*100/B$10</f>
        <v>3.8058430499148432</v>
      </c>
      <c r="E45" s="69" t="s">
        <v>114</v>
      </c>
      <c r="F45" s="19">
        <v>225</v>
      </c>
      <c r="G45" s="27">
        <f t="shared" si="5"/>
        <v>0.7239382239382239</v>
      </c>
    </row>
    <row r="46" spans="1:7" ht="12.75">
      <c r="A46" s="26" t="s">
        <v>87</v>
      </c>
      <c r="B46" s="19">
        <v>8615</v>
      </c>
      <c r="C46" s="27">
        <f t="shared" si="6"/>
        <v>11.286519061967772</v>
      </c>
      <c r="E46" s="72"/>
      <c r="F46" s="19"/>
      <c r="G46" s="27" t="s">
        <v>316</v>
      </c>
    </row>
    <row r="47" spans="1:7" ht="12.75">
      <c r="A47" s="26" t="s">
        <v>88</v>
      </c>
      <c r="B47" s="19">
        <v>15365</v>
      </c>
      <c r="C47" s="27">
        <f t="shared" si="6"/>
        <v>20.12969998689899</v>
      </c>
      <c r="E47" s="72" t="s">
        <v>318</v>
      </c>
      <c r="F47" s="24">
        <v>39240</v>
      </c>
      <c r="G47" s="20">
        <f>F47*100/F$47</f>
        <v>100</v>
      </c>
    </row>
    <row r="48" spans="1:7" ht="12.75">
      <c r="A48" s="26" t="s">
        <v>89</v>
      </c>
      <c r="B48" s="19">
        <v>11880</v>
      </c>
      <c r="C48" s="27">
        <f t="shared" si="6"/>
        <v>15.563998427878946</v>
      </c>
      <c r="E48" s="72" t="s">
        <v>263</v>
      </c>
      <c r="F48" s="24"/>
      <c r="G48" s="20" t="s">
        <v>316</v>
      </c>
    </row>
    <row r="49" spans="1:7" ht="12.75">
      <c r="A49" s="26" t="s">
        <v>90</v>
      </c>
      <c r="B49" s="19">
        <v>14510</v>
      </c>
      <c r="C49" s="27">
        <f t="shared" si="6"/>
        <v>19.009563736407703</v>
      </c>
      <c r="E49" s="69" t="s">
        <v>115</v>
      </c>
      <c r="F49" s="19">
        <v>1555</v>
      </c>
      <c r="G49" s="27">
        <f aca="true" t="shared" si="7" ref="G49:G56">F49*100/F$47</f>
        <v>3.9627930682976555</v>
      </c>
    </row>
    <row r="50" spans="1:7" ht="12.75">
      <c r="A50" s="26" t="s">
        <v>91</v>
      </c>
      <c r="B50" s="19">
        <v>11010</v>
      </c>
      <c r="C50" s="27">
        <f t="shared" si="6"/>
        <v>14.424210664221144</v>
      </c>
      <c r="E50" s="69" t="s">
        <v>116</v>
      </c>
      <c r="F50" s="19">
        <v>1720</v>
      </c>
      <c r="G50" s="27">
        <f t="shared" si="7"/>
        <v>4.383282364933741</v>
      </c>
    </row>
    <row r="51" spans="1:7" ht="12.75">
      <c r="A51" s="26" t="s">
        <v>92</v>
      </c>
      <c r="B51" s="19">
        <v>6040</v>
      </c>
      <c r="C51" s="27">
        <f t="shared" si="6"/>
        <v>7.913009301716232</v>
      </c>
      <c r="E51" s="69" t="s">
        <v>117</v>
      </c>
      <c r="F51" s="19">
        <v>12405</v>
      </c>
      <c r="G51" s="27">
        <f t="shared" si="7"/>
        <v>31.6131498470948</v>
      </c>
    </row>
    <row r="52" spans="1:7" ht="12.75">
      <c r="A52" s="26" t="s">
        <v>93</v>
      </c>
      <c r="B52" s="19">
        <v>3610</v>
      </c>
      <c r="C52" s="27">
        <f t="shared" si="6"/>
        <v>4.729464168740993</v>
      </c>
      <c r="E52" s="69" t="s">
        <v>118</v>
      </c>
      <c r="F52" s="19">
        <v>15595</v>
      </c>
      <c r="G52" s="27">
        <f t="shared" si="7"/>
        <v>39.742609582059124</v>
      </c>
    </row>
    <row r="53" spans="1:7" ht="12.75">
      <c r="A53" s="70" t="s">
        <v>94</v>
      </c>
      <c r="B53" s="19">
        <v>2390</v>
      </c>
      <c r="C53" s="27">
        <f t="shared" si="6"/>
        <v>3.1311410978645355</v>
      </c>
      <c r="E53" s="69" t="s">
        <v>119</v>
      </c>
      <c r="F53" s="19">
        <v>5270</v>
      </c>
      <c r="G53" s="27">
        <f t="shared" si="7"/>
        <v>13.430173292558614</v>
      </c>
    </row>
    <row r="54" spans="1:7" ht="12.75">
      <c r="A54" s="70" t="s">
        <v>95</v>
      </c>
      <c r="B54" s="30">
        <v>4.4</v>
      </c>
      <c r="C54" s="27" t="s">
        <v>193</v>
      </c>
      <c r="E54" s="69" t="s">
        <v>120</v>
      </c>
      <c r="F54" s="19">
        <v>1975</v>
      </c>
      <c r="G54" s="27">
        <f t="shared" si="7"/>
        <v>5.0331294597349645</v>
      </c>
    </row>
    <row r="55" spans="1:7" ht="12.75">
      <c r="A55" s="26"/>
      <c r="B55" s="19"/>
      <c r="C55" s="27" t="s">
        <v>316</v>
      </c>
      <c r="E55" s="69" t="s">
        <v>121</v>
      </c>
      <c r="F55" s="19">
        <v>270</v>
      </c>
      <c r="G55" s="27">
        <f t="shared" si="7"/>
        <v>0.6880733944954128</v>
      </c>
    </row>
    <row r="56" spans="1:7" ht="12.75">
      <c r="A56" s="18" t="s">
        <v>132</v>
      </c>
      <c r="B56" s="19"/>
      <c r="C56" s="27" t="s">
        <v>316</v>
      </c>
      <c r="E56" s="71" t="s">
        <v>122</v>
      </c>
      <c r="F56" s="51">
        <v>450</v>
      </c>
      <c r="G56" s="52">
        <f t="shared" si="7"/>
        <v>1.146788990825688</v>
      </c>
    </row>
    <row r="57" spans="1:7" ht="12.75">
      <c r="A57" s="26" t="s">
        <v>96</v>
      </c>
      <c r="B57" s="19">
        <v>7370</v>
      </c>
      <c r="C57" s="27">
        <f>B57*100/B$10</f>
        <v>9.655443469147125</v>
      </c>
      <c r="E57" s="69" t="s">
        <v>123</v>
      </c>
      <c r="F57" s="19">
        <v>548</v>
      </c>
      <c r="G57" s="27" t="s">
        <v>193</v>
      </c>
    </row>
    <row r="58" spans="1:7" ht="12.75">
      <c r="A58" s="26" t="s">
        <v>97</v>
      </c>
      <c r="B58" s="19">
        <v>21145</v>
      </c>
      <c r="C58" s="27">
        <f>B58*100/B$10</f>
        <v>27.70208306039565</v>
      </c>
      <c r="E58" s="69"/>
      <c r="F58" s="19"/>
      <c r="G58" s="27" t="s">
        <v>316</v>
      </c>
    </row>
    <row r="59" spans="1:7" ht="12.75">
      <c r="A59" s="26" t="s">
        <v>98</v>
      </c>
      <c r="B59" s="19">
        <v>27665</v>
      </c>
      <c r="C59" s="27">
        <f>B59*100/B$10</f>
        <v>36.24394078344032</v>
      </c>
      <c r="E59" s="72" t="s">
        <v>264</v>
      </c>
      <c r="F59" s="19"/>
      <c r="G59" s="27" t="s">
        <v>316</v>
      </c>
    </row>
    <row r="60" spans="1:7" ht="12.75">
      <c r="A60" s="26" t="s">
        <v>99</v>
      </c>
      <c r="B60" s="19">
        <v>20150</v>
      </c>
      <c r="C60" s="27">
        <f>B60*100/B$10</f>
        <v>26.3985326870169</v>
      </c>
      <c r="E60" s="72" t="s">
        <v>265</v>
      </c>
      <c r="F60" s="19"/>
      <c r="G60" s="27" t="s">
        <v>316</v>
      </c>
    </row>
    <row r="61" spans="1:7" ht="12.75">
      <c r="A61" s="26"/>
      <c r="B61" s="19"/>
      <c r="C61" s="27" t="s">
        <v>316</v>
      </c>
      <c r="E61" s="69" t="s">
        <v>257</v>
      </c>
      <c r="F61" s="19">
        <v>7740</v>
      </c>
      <c r="G61" s="27">
        <f aca="true" t="shared" si="8" ref="G61:G67">F61*100/F$47</f>
        <v>19.724770642201836</v>
      </c>
    </row>
    <row r="62" spans="1:7" ht="12.75">
      <c r="A62" s="18" t="s">
        <v>279</v>
      </c>
      <c r="B62" s="19"/>
      <c r="C62" s="27" t="s">
        <v>316</v>
      </c>
      <c r="E62" s="69" t="s">
        <v>258</v>
      </c>
      <c r="F62" s="19">
        <v>6325</v>
      </c>
      <c r="G62" s="27">
        <f t="shared" si="8"/>
        <v>16.118756371049948</v>
      </c>
    </row>
    <row r="63" spans="1:7" ht="12.75">
      <c r="A63" s="70" t="s">
        <v>100</v>
      </c>
      <c r="B63" s="51">
        <v>43275</v>
      </c>
      <c r="C63" s="27">
        <f aca="true" t="shared" si="9" ref="C63:C71">B63*100/B$10</f>
        <v>56.694615485392376</v>
      </c>
      <c r="E63" s="69" t="s">
        <v>259</v>
      </c>
      <c r="F63" s="19">
        <v>5000</v>
      </c>
      <c r="G63" s="27">
        <f t="shared" si="8"/>
        <v>12.7420998980632</v>
      </c>
    </row>
    <row r="64" spans="1:7" ht="12.75">
      <c r="A64" s="70" t="s">
        <v>280</v>
      </c>
      <c r="B64" s="51">
        <v>2940</v>
      </c>
      <c r="C64" s="27">
        <f t="shared" si="9"/>
        <v>3.851696580636709</v>
      </c>
      <c r="E64" s="69" t="s">
        <v>260</v>
      </c>
      <c r="F64" s="19">
        <v>4030</v>
      </c>
      <c r="G64" s="27">
        <f t="shared" si="8"/>
        <v>10.27013251783894</v>
      </c>
    </row>
    <row r="65" spans="1:7" ht="12.75">
      <c r="A65" s="26" t="s">
        <v>101</v>
      </c>
      <c r="B65" s="19">
        <v>26195</v>
      </c>
      <c r="C65" s="27">
        <f t="shared" si="9"/>
        <v>34.31809249312197</v>
      </c>
      <c r="E65" s="69" t="s">
        <v>261</v>
      </c>
      <c r="F65" s="19">
        <v>3345</v>
      </c>
      <c r="G65" s="27">
        <f t="shared" si="8"/>
        <v>8.52446483180428</v>
      </c>
    </row>
    <row r="66" spans="1:7" ht="12.75">
      <c r="A66" s="26" t="s">
        <v>281</v>
      </c>
      <c r="B66" s="19">
        <v>2165</v>
      </c>
      <c r="C66" s="27">
        <f t="shared" si="9"/>
        <v>2.8363684003668284</v>
      </c>
      <c r="E66" s="69" t="s">
        <v>262</v>
      </c>
      <c r="F66" s="19">
        <v>11675</v>
      </c>
      <c r="G66" s="27">
        <f t="shared" si="8"/>
        <v>29.752803261977572</v>
      </c>
    </row>
    <row r="67" spans="1:7" ht="12.75">
      <c r="A67" s="26" t="s">
        <v>102</v>
      </c>
      <c r="B67" s="19">
        <v>35</v>
      </c>
      <c r="C67" s="27" t="s">
        <v>358</v>
      </c>
      <c r="E67" s="71" t="s">
        <v>124</v>
      </c>
      <c r="F67" s="19">
        <v>1125</v>
      </c>
      <c r="G67" s="27">
        <f t="shared" si="8"/>
        <v>2.86697247706422</v>
      </c>
    </row>
    <row r="68" spans="1:7" ht="12.75">
      <c r="A68" s="26" t="s">
        <v>103</v>
      </c>
      <c r="B68" s="19">
        <v>340</v>
      </c>
      <c r="C68" s="27">
        <f t="shared" si="9"/>
        <v>0.44543429844098</v>
      </c>
      <c r="E68" s="69"/>
      <c r="F68" s="19"/>
      <c r="G68" s="27"/>
    </row>
    <row r="69" spans="1:7" ht="12.75">
      <c r="A69" s="26" t="s">
        <v>104</v>
      </c>
      <c r="B69" s="19">
        <v>80</v>
      </c>
      <c r="C69" s="27">
        <f t="shared" si="9"/>
        <v>0.10480807022140705</v>
      </c>
      <c r="E69" s="69"/>
      <c r="F69" s="19"/>
      <c r="G69" s="27"/>
    </row>
    <row r="70" spans="1:7" ht="12.75">
      <c r="A70" s="26" t="s">
        <v>105</v>
      </c>
      <c r="B70" s="19">
        <v>315</v>
      </c>
      <c r="C70" s="27">
        <f t="shared" si="9"/>
        <v>0.4126817764967903</v>
      </c>
      <c r="E70" s="69"/>
      <c r="F70" s="19"/>
      <c r="G70" s="27"/>
    </row>
    <row r="71" spans="1:7" ht="12.75">
      <c r="A71" s="26" t="s">
        <v>106</v>
      </c>
      <c r="B71" s="19">
        <v>985</v>
      </c>
      <c r="C71" s="27">
        <f t="shared" si="9"/>
        <v>1.2904493646010742</v>
      </c>
      <c r="E71" s="69"/>
      <c r="F71" s="19"/>
      <c r="G71" s="27"/>
    </row>
    <row r="72" spans="1:7" ht="12.75">
      <c r="A72" s="26"/>
      <c r="B72" s="19"/>
      <c r="C72" s="27" t="s">
        <v>316</v>
      </c>
      <c r="E72" s="72"/>
      <c r="F72" s="19"/>
      <c r="G72" s="27"/>
    </row>
    <row r="73" spans="1:7" ht="12.75">
      <c r="A73" s="18" t="s">
        <v>282</v>
      </c>
      <c r="B73" s="19"/>
      <c r="C73" s="27" t="s">
        <v>316</v>
      </c>
      <c r="E73" s="69"/>
      <c r="F73" s="19"/>
      <c r="G73" s="27"/>
    </row>
    <row r="74" spans="1:7" ht="12.75">
      <c r="A74" s="26" t="s">
        <v>319</v>
      </c>
      <c r="B74" s="19">
        <v>2285</v>
      </c>
      <c r="C74" s="27">
        <f>B74*100/B$10</f>
        <v>2.993580505698939</v>
      </c>
      <c r="E74" s="69"/>
      <c r="F74" s="19"/>
      <c r="G74" s="27"/>
    </row>
    <row r="75" spans="1:7" ht="12.75">
      <c r="A75" s="26" t="s">
        <v>320</v>
      </c>
      <c r="B75" s="19">
        <v>1915</v>
      </c>
      <c r="C75" s="27">
        <f>B75*100/B$10</f>
        <v>2.508843180924931</v>
      </c>
      <c r="E75" s="69"/>
      <c r="F75" s="19"/>
      <c r="G75" s="27"/>
    </row>
    <row r="76" spans="1:7" ht="13.5" thickBot="1">
      <c r="A76" s="39" t="s">
        <v>131</v>
      </c>
      <c r="B76" s="40">
        <v>1930</v>
      </c>
      <c r="C76" s="41">
        <f>B76*100/B$10</f>
        <v>2.528494694091445</v>
      </c>
      <c r="D76" s="54"/>
      <c r="E76" s="64"/>
      <c r="F76" s="40"/>
      <c r="G76" s="41"/>
    </row>
    <row r="77" ht="13.5" thickTop="1">
      <c r="A77" s="46" t="s">
        <v>360</v>
      </c>
    </row>
    <row r="78" ht="12.75">
      <c r="A78" s="1" t="s">
        <v>194</v>
      </c>
    </row>
    <row r="79" ht="12.75">
      <c r="A79" s="1" t="s">
        <v>195</v>
      </c>
    </row>
    <row r="80" ht="12.75">
      <c r="A80" s="1" t="s">
        <v>293</v>
      </c>
    </row>
    <row r="81" ht="14.25">
      <c r="A81" s="45" t="s">
        <v>357</v>
      </c>
    </row>
    <row r="82" ht="14.25">
      <c r="A82" s="45" t="s">
        <v>355</v>
      </c>
    </row>
    <row r="83" ht="12.75">
      <c r="A83" s="1" t="s">
        <v>196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2005-02-08T22:37:40Z</dcterms:modified>
  <cp:category/>
  <cp:version/>
  <cp:contentType/>
  <cp:contentStatus/>
</cp:coreProperties>
</file>