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255" windowWidth="7920" windowHeight="8850" activeTab="0"/>
  </bookViews>
  <sheets>
    <sheet name="FBP1-Iraq" sheetId="1" r:id="rId1"/>
    <sheet name="FBP2-Iraq" sheetId="2" r:id="rId2"/>
    <sheet name="FBP3-Iraq" sheetId="3" r:id="rId3"/>
  </sheets>
  <definedNames>
    <definedName name="_xlnm.Print_Area" localSheetId="0">'FBP1-Iraq'!$A$2:$G$89</definedName>
    <definedName name="_xlnm.Print_Area" localSheetId="1">'FBP2-Iraq'!$A$2:$G$85</definedName>
    <definedName name="_xlnm.Print_Area" localSheetId="2">'FBP3-Iraq'!$A$2:$G$82</definedName>
  </definedNames>
  <calcPr fullCalcOnLoad="1"/>
</workbook>
</file>

<file path=xl/sharedStrings.xml><?xml version="1.0" encoding="utf-8"?>
<sst xmlns="http://schemas.openxmlformats.org/spreadsheetml/2006/main" count="482" uniqueCount="362">
  <si>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</si>
  <si>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</si>
  <si>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</si>
  <si>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</si>
  <si>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</si>
  <si>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</si>
  <si>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</si>
  <si>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</si>
  <si>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</si>
  <si>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</si>
  <si>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</si>
  <si>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</si>
  <si>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</si>
  <si>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</si>
  <si>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</si>
  <si>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</si>
  <si>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</si>
  <si>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</si>
  <si>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</si>
  <si>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</si>
  <si>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</si>
  <si>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</si>
  <si>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</si>
  <si>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</si>
  <si>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</si>
  <si>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</si>
  <si>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</si>
  <si>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</si>
  <si>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</si>
  <si>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</si>
  <si>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</si>
  <si>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</si>
  <si>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</si>
  <si>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</si>
  <si>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</si>
  <si>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</si>
  <si>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</si>
  <si>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</si>
  <si>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</si>
  <si>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</si>
  <si>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</si>
  <si>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</si>
  <si>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</si>
  <si>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</si>
  <si>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</si>
  <si>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</si>
  <si>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</si>
  <si>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</si>
  <si>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</si>
  <si>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</si>
  <si>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</si>
  <si>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</si>
  <si>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</si>
  <si>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</si>
  <si>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</si>
  <si>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</si>
  <si>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</si>
  <si>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</si>
  <si>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</si>
  <si>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</si>
  <si>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</si>
  <si>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</si>
  <si>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</si>
  <si>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</si>
  <si>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</si>
  <si>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</si>
  <si>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</si>
  <si>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</si>
  <si>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</si>
  <si>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</si>
  <si>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</si>
  <si>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</si>
  <si>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</si>
  <si>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</si>
  <si>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</si>
  <si>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</si>
  <si>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</si>
  <si>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</si>
  <si>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</si>
  <si>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</si>
  <si>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</si>
  <si>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</si>
  <si>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</si>
  <si>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</si>
  <si>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</si>
  <si>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</si>
  <si>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</si>
  <si>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</si>
  <si>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</si>
  <si>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</si>
  <si>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</si>
  <si>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</si>
  <si>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</si>
  <si>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</si>
  <si>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</si>
  <si>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</si>
  <si>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</si>
  <si>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</si>
  <si>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</si>
  <si>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</si>
  <si>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</si>
  <si>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</si>
  <si>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</si>
  <si>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</si>
  <si>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</si>
  <si>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</si>
  <si>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</si>
  <si>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</si>
  <si>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</si>
  <si>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</si>
  <si>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</si>
  <si>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</si>
  <si>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</si>
  <si>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</si>
  <si>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</si>
  <si>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</si>
  <si>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</si>
  <si>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</si>
  <si>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</si>
  <si>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</si>
  <si>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</si>
  <si>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</si>
  <si>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</si>
  <si>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</si>
  <si>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</si>
  <si>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</si>
  <si>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</si>
  <si>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</si>
  <si>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</si>
  <si>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</si>
  <si>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</si>
  <si>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</si>
  <si>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</si>
  <si>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</si>
  <si>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</si>
  <si>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</si>
  <si>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</si>
  <si>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</si>
  <si>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</si>
  <si>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</si>
  <si>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</si>
  <si>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</si>
  <si>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</si>
  <si>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</si>
  <si>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</si>
  <si>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</si>
  <si>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</si>
  <si>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</si>
  <si>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</si>
  <si>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</si>
  <si>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</si>
  <si>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</si>
  <si>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</si>
  <si>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</si>
  <si>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</si>
  <si>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</si>
  <si>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</si>
  <si>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</si>
  <si>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</si>
  <si>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</si>
  <si>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</si>
  <si>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</si>
  <si>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</si>
  <si>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</si>
  <si>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</si>
  <si>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</si>
  <si>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</si>
  <si>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</si>
  <si>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</si>
  <si>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</si>
  <si>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</si>
  <si>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</si>
  <si>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</si>
  <si>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</si>
  <si>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</si>
  <si>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</si>
  <si>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</si>
  <si>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</si>
  <si>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</si>
  <si>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</si>
  <si>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</si>
  <si>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</si>
  <si>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</si>
  <si>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</si>
  <si>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</si>
  <si>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</si>
  <si>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</si>
  <si>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</si>
  <si>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</si>
  <si>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</si>
  <si>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</si>
  <si>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</si>
  <si>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</si>
  <si>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</si>
  <si>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</si>
  <si>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</si>
  <si>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</si>
  <si>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</si>
  <si>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</si>
  <si>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</si>
  <si>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</si>
  <si>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</si>
  <si>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</si>
  <si>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</si>
  <si>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</si>
  <si>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</si>
  <si>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</si>
  <si>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</si>
  <si>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</si>
  <si>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</si>
  <si>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</si>
  <si>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</si>
  <si>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</si>
  <si>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</si>
  <si>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</si>
  <si>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</si>
  <si>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</si>
  <si>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</si>
  <si>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</si>
  <si>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</si>
  <si>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</si>
  <si>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</si>
  <si>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</si>
  <si>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</si>
  <si>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</si>
  <si>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</si>
  <si>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</si>
  <si>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</si>
  <si>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</si>
  <si>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</si>
  <si>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</si>
  <si>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</si>
  <si>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</si>
  <si>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</si>
  <si>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</si>
  <si>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</si>
  <si>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</si>
  <si>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</si>
  <si>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</si>
  <si>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</si>
  <si>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</si>
  <si>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</si>
  <si>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</si>
  <si>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</si>
  <si>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</si>
  <si>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</si>
  <si>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</si>
  <si>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</si>
  <si>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</si>
  <si>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</si>
  <si>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</si>
  <si>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</si>
  <si>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</si>
  <si>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</si>
  <si>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</si>
  <si>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</si>
  <si>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</si>
  <si>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</si>
  <si>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</si>
  <si>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</si>
  <si>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</si>
  <si>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</si>
  <si>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</si>
  <si>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</si>
  <si>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</si>
  <si>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</si>
  <si>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</si>
  <si>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</si>
  <si>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</si>
  <si>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</si>
  <si>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</si>
  <si>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</si>
  <si>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</si>
  <si>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</si>
  <si>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</si>
  <si>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</si>
  <si>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</si>
  <si>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</si>
  <si>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</si>
  <si>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</si>
  <si>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</si>
  <si>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</si>
  <si>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</si>
  <si>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</si>
  <si>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</si>
  <si>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</si>
  <si>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</si>
  <si>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</si>
  <si>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</si>
  <si>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</si>
  <si>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</si>
  <si>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</si>
  <si>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</si>
  <si>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</si>
  <si>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</si>
  <si>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</si>
  <si>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</si>
  <si>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</si>
  <si>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</si>
  <si>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</si>
  <si>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</si>
  <si>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</si>
  <si>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</si>
  <si>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</si>
  <si>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</si>
  <si>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</si>
  <si>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</si>
  <si>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</si>
  <si>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</si>
  <si>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</si>
  <si>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</si>
  <si>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</si>
  <si>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</si>
  <si>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</si>
  <si>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</si>
  <si>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</si>
  <si>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</si>
  <si>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</si>
  <si>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</si>
  <si>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</si>
  <si>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</si>
  <si>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</si>
  <si>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</si>
  <si>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</si>
  <si>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</si>
  <si>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</si>
  <si>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</si>
  <si>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</si>
  <si>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</si>
  <si>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</si>
  <si>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</si>
  <si>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</si>
  <si>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</si>
  <si>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</si>
  <si>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</si>
  <si>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</si>
  <si>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</si>
  <si>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</si>
  <si>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</si>
  <si>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</si>
  <si>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</si>
  <si>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</si>
  <si>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</si>
  <si>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</si>
  <si>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</si>
  <si>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</si>
  <si>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</si>
  <si>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</si>
  <si>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</si>
  <si>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</si>
  <si>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</si>
  <si>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</si>
  <si>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</si>
  <si>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</si>
  <si>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</si>
  <si>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</si>
  <si>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</si>
  <si>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</si>
  <si>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Iraq to a U.S. citizen parent are considered native and are not included in this table.</t>
    </r>
  </si>
  <si>
    <r>
      <t>Population Universe:  People Born in Iraq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</si>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</sst>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 horizontal="right"/>
      <protection locked="0"/>
    </xf>
    <xf numFmtId="164" fontId="1" fillId="0" borderId="7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5" fontId="1" fillId="0" borderId="6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0" fillId="0" borderId="6" xfId="0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164" fontId="1" fillId="0" borderId="18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165" fontId="0" fillId="0" borderId="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165" fontId="1" fillId="0" borderId="23" xfId="0" applyNumberFormat="1" applyFont="1" applyBorder="1" applyAlignment="1" applyProtection="1">
      <alignment horizontal="right"/>
      <protection locked="0"/>
    </xf>
    <xf numFmtId="164" fontId="1" fillId="0" borderId="24" xfId="0" applyNumberFormat="1" applyFont="1" applyBorder="1" applyAlignment="1" applyProtection="1">
      <alignment horizontal="right"/>
      <protection locked="0"/>
    </xf>
    <xf numFmtId="49" fontId="0" fillId="0" borderId="5" xfId="0" applyNumberFormat="1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36" t="s">
        <v>361</v>
      </c>
    </row>
    <row r="2" ht="15.75">
      <c r="A2" s="1" t="s">
        <v>355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37" t="s">
        <v>135</v>
      </c>
      <c r="B7" s="38" t="s">
        <v>136</v>
      </c>
      <c r="C7" s="39" t="s">
        <v>137</v>
      </c>
      <c r="D7" s="40"/>
      <c r="E7" s="41" t="s">
        <v>135</v>
      </c>
      <c r="F7" s="38" t="s">
        <v>136</v>
      </c>
      <c r="G7" s="39" t="s">
        <v>137</v>
      </c>
    </row>
    <row r="8" spans="1:7" ht="12.75">
      <c r="A8" s="5"/>
      <c r="B8" s="6"/>
      <c r="C8" s="7"/>
      <c r="F8" s="6"/>
      <c r="G8" s="7"/>
    </row>
    <row r="9" spans="1:7" ht="12.75">
      <c r="A9" s="8" t="s">
        <v>327</v>
      </c>
      <c r="B9" s="9">
        <v>89890</v>
      </c>
      <c r="C9" s="10">
        <f>B9*100/B$9</f>
        <v>100</v>
      </c>
      <c r="E9" s="11" t="s">
        <v>138</v>
      </c>
      <c r="F9" s="12"/>
      <c r="G9" s="13"/>
    </row>
    <row r="10" spans="1:7" ht="12.75">
      <c r="A10" s="8" t="s">
        <v>141</v>
      </c>
      <c r="B10" s="14"/>
      <c r="C10" s="13"/>
      <c r="E10" s="11" t="s">
        <v>190</v>
      </c>
      <c r="F10" s="14">
        <v>89890</v>
      </c>
      <c r="G10" s="15">
        <f>F10*100/F$10</f>
        <v>100</v>
      </c>
    </row>
    <row r="11" spans="1:7" ht="12.75">
      <c r="A11" s="16" t="s">
        <v>142</v>
      </c>
      <c r="B11" s="9">
        <v>45600</v>
      </c>
      <c r="C11" s="17">
        <f aca="true" t="shared" si="0" ref="C11:C18">B11*100/B$9</f>
        <v>50.728668372455225</v>
      </c>
      <c r="E11" s="2" t="s">
        <v>348</v>
      </c>
      <c r="F11" s="9">
        <v>49850</v>
      </c>
      <c r="G11" s="17">
        <f>F11*100/F$10</f>
        <v>55.45666926243186</v>
      </c>
    </row>
    <row r="12" spans="1:7" ht="12.75">
      <c r="A12" s="16" t="s">
        <v>324</v>
      </c>
      <c r="B12" s="9">
        <v>9445</v>
      </c>
      <c r="C12" s="17">
        <f t="shared" si="0"/>
        <v>10.507286683724553</v>
      </c>
      <c r="E12" s="2" t="s">
        <v>349</v>
      </c>
      <c r="F12" s="9">
        <v>40040</v>
      </c>
      <c r="G12" s="17">
        <f>F12*100/F$10</f>
        <v>44.54333073756814</v>
      </c>
    </row>
    <row r="13" spans="1:7" ht="12.75">
      <c r="A13" s="16" t="s">
        <v>143</v>
      </c>
      <c r="B13" s="9">
        <v>12495</v>
      </c>
      <c r="C13" s="17">
        <f t="shared" si="0"/>
        <v>13.900322616531316</v>
      </c>
      <c r="F13" s="9"/>
      <c r="G13" s="17"/>
    </row>
    <row r="14" spans="1:7" ht="12.75">
      <c r="A14" s="16" t="s">
        <v>303</v>
      </c>
      <c r="B14" s="9">
        <v>23660</v>
      </c>
      <c r="C14" s="17">
        <f t="shared" si="0"/>
        <v>26.321059072199354</v>
      </c>
      <c r="E14" s="2" t="s">
        <v>350</v>
      </c>
      <c r="F14" s="9">
        <v>925</v>
      </c>
      <c r="G14" s="17">
        <f aca="true" t="shared" si="1" ref="G14:G26">F14*100/F$10</f>
        <v>1.0290354878184447</v>
      </c>
    </row>
    <row r="15" spans="1:7" ht="12.75">
      <c r="A15" s="16" t="s">
        <v>144</v>
      </c>
      <c r="B15" s="9">
        <v>44295</v>
      </c>
      <c r="C15" s="17">
        <f t="shared" si="0"/>
        <v>49.276893981532986</v>
      </c>
      <c r="E15" s="2" t="s">
        <v>351</v>
      </c>
      <c r="F15" s="9">
        <v>2555</v>
      </c>
      <c r="G15" s="17">
        <f t="shared" si="1"/>
        <v>2.8423628879741907</v>
      </c>
    </row>
    <row r="16" spans="1:7" ht="12.75">
      <c r="A16" s="16" t="s">
        <v>325</v>
      </c>
      <c r="B16" s="9">
        <v>36755</v>
      </c>
      <c r="C16" s="17">
        <f t="shared" si="0"/>
        <v>40.88886416731561</v>
      </c>
      <c r="E16" s="2" t="s">
        <v>352</v>
      </c>
      <c r="F16" s="9">
        <v>4340</v>
      </c>
      <c r="G16" s="17">
        <f t="shared" si="1"/>
        <v>4.828123261764379</v>
      </c>
    </row>
    <row r="17" spans="1:7" ht="12.75">
      <c r="A17" s="16" t="s">
        <v>143</v>
      </c>
      <c r="B17" s="9">
        <v>4415</v>
      </c>
      <c r="C17" s="17">
        <f t="shared" si="0"/>
        <v>4.911558571587496</v>
      </c>
      <c r="E17" s="2" t="s">
        <v>353</v>
      </c>
      <c r="F17" s="9">
        <v>3970</v>
      </c>
      <c r="G17" s="17">
        <f t="shared" si="1"/>
        <v>4.416509066637</v>
      </c>
    </row>
    <row r="18" spans="1:7" ht="12.75">
      <c r="A18" s="16" t="s">
        <v>304</v>
      </c>
      <c r="B18" s="9">
        <v>3120</v>
      </c>
      <c r="C18" s="17">
        <f t="shared" si="0"/>
        <v>3.4709088886416732</v>
      </c>
      <c r="E18" s="2" t="s">
        <v>0</v>
      </c>
      <c r="F18" s="9">
        <v>5850</v>
      </c>
      <c r="G18" s="17">
        <f t="shared" si="1"/>
        <v>6.507954166203137</v>
      </c>
    </row>
    <row r="19" spans="1:7" ht="12.75">
      <c r="A19" s="16"/>
      <c r="B19" s="9"/>
      <c r="C19" s="17"/>
      <c r="E19" s="2" t="s">
        <v>1</v>
      </c>
      <c r="F19" s="9">
        <v>18935</v>
      </c>
      <c r="G19" s="17">
        <f t="shared" si="1"/>
        <v>21.064634553342973</v>
      </c>
    </row>
    <row r="20" spans="1:7" ht="12.75">
      <c r="A20" s="18" t="s">
        <v>145</v>
      </c>
      <c r="B20" s="9"/>
      <c r="C20" s="17"/>
      <c r="E20" s="2" t="s">
        <v>2</v>
      </c>
      <c r="F20" s="9">
        <v>21010</v>
      </c>
      <c r="G20" s="17">
        <f t="shared" si="1"/>
        <v>23.373011458449216</v>
      </c>
    </row>
    <row r="21" spans="1:7" ht="12.75">
      <c r="A21" s="19" t="s">
        <v>326</v>
      </c>
      <c r="B21" s="9">
        <v>70175</v>
      </c>
      <c r="C21" s="17">
        <f aca="true" t="shared" si="2" ref="C21:C28">B21*100/B$9</f>
        <v>78.0676382244966</v>
      </c>
      <c r="E21" s="2" t="s">
        <v>3</v>
      </c>
      <c r="F21" s="9">
        <v>13905</v>
      </c>
      <c r="G21" s="17">
        <f t="shared" si="1"/>
        <v>15.468906441205919</v>
      </c>
    </row>
    <row r="22" spans="1:7" ht="12.75">
      <c r="A22" s="19" t="s">
        <v>328</v>
      </c>
      <c r="B22" s="9">
        <v>68320</v>
      </c>
      <c r="C22" s="17">
        <f t="shared" si="2"/>
        <v>76.00400489487151</v>
      </c>
      <c r="E22" s="2" t="s">
        <v>4</v>
      </c>
      <c r="F22" s="9">
        <v>5185</v>
      </c>
      <c r="G22" s="17">
        <f t="shared" si="1"/>
        <v>5.768161085771498</v>
      </c>
    </row>
    <row r="23" spans="1:7" ht="12.75">
      <c r="A23" s="19" t="s">
        <v>146</v>
      </c>
      <c r="B23" s="9">
        <v>110</v>
      </c>
      <c r="C23" s="17">
        <f t="shared" si="2"/>
        <v>0.12237178774057181</v>
      </c>
      <c r="E23" s="2" t="s">
        <v>5</v>
      </c>
      <c r="F23" s="9">
        <v>4295</v>
      </c>
      <c r="G23" s="17">
        <f t="shared" si="1"/>
        <v>4.778062075870508</v>
      </c>
    </row>
    <row r="24" spans="1:7" ht="12.75">
      <c r="A24" s="19" t="s">
        <v>147</v>
      </c>
      <c r="B24" s="9">
        <v>35</v>
      </c>
      <c r="C24" s="17" t="s">
        <v>360</v>
      </c>
      <c r="E24" s="2" t="s">
        <v>6</v>
      </c>
      <c r="F24" s="9">
        <v>6260</v>
      </c>
      <c r="G24" s="17">
        <f t="shared" si="1"/>
        <v>6.964067193236177</v>
      </c>
    </row>
    <row r="25" spans="1:7" ht="12.75">
      <c r="A25" s="19" t="s">
        <v>329</v>
      </c>
      <c r="B25" s="9">
        <v>1165</v>
      </c>
      <c r="C25" s="17">
        <f t="shared" si="2"/>
        <v>1.2960284792524197</v>
      </c>
      <c r="E25" s="2" t="s">
        <v>7</v>
      </c>
      <c r="F25" s="9">
        <v>2120</v>
      </c>
      <c r="G25" s="17">
        <f t="shared" si="1"/>
        <v>2.358438091000111</v>
      </c>
    </row>
    <row r="26" spans="1:7" ht="12.75">
      <c r="A26" s="19" t="s">
        <v>148</v>
      </c>
      <c r="B26" s="9">
        <v>40</v>
      </c>
      <c r="C26" s="17" t="s">
        <v>360</v>
      </c>
      <c r="E26" s="2" t="s">
        <v>139</v>
      </c>
      <c r="F26" s="9">
        <v>550</v>
      </c>
      <c r="G26" s="17">
        <f t="shared" si="1"/>
        <v>0.611858938702859</v>
      </c>
    </row>
    <row r="27" spans="1:7" ht="12.75">
      <c r="A27" s="19" t="s">
        <v>330</v>
      </c>
      <c r="B27" s="9">
        <v>505</v>
      </c>
      <c r="C27" s="17">
        <f t="shared" si="2"/>
        <v>0.5617977528089888</v>
      </c>
      <c r="F27" s="9"/>
      <c r="G27" s="17"/>
    </row>
    <row r="28" spans="1:7" ht="12.75">
      <c r="A28" s="19" t="s">
        <v>331</v>
      </c>
      <c r="B28" s="9">
        <v>19720</v>
      </c>
      <c r="C28" s="17">
        <f t="shared" si="2"/>
        <v>21.937924129491602</v>
      </c>
      <c r="E28" s="2" t="s">
        <v>140</v>
      </c>
      <c r="F28" s="20">
        <v>38.9</v>
      </c>
      <c r="G28" s="17" t="s">
        <v>195</v>
      </c>
    </row>
    <row r="29" spans="1:7" ht="12.75">
      <c r="A29" s="16"/>
      <c r="B29" s="9"/>
      <c r="C29" s="17"/>
      <c r="F29" s="9"/>
      <c r="G29" s="17"/>
    </row>
    <row r="30" spans="1:7" ht="12.75">
      <c r="A30" s="18" t="s">
        <v>150</v>
      </c>
      <c r="B30" s="9"/>
      <c r="C30" s="17"/>
      <c r="E30" s="2" t="s">
        <v>8</v>
      </c>
      <c r="F30" s="9">
        <v>79755</v>
      </c>
      <c r="G30" s="17">
        <f aca="true" t="shared" si="3" ref="G30:G37">F30*100/F$10</f>
        <v>88.72510846590276</v>
      </c>
    </row>
    <row r="31" spans="1:7" ht="12.75">
      <c r="A31" s="19" t="s">
        <v>149</v>
      </c>
      <c r="B31" s="9">
        <v>395</v>
      </c>
      <c r="C31" s="17">
        <f>B31*100/B$9</f>
        <v>0.43942596506841697</v>
      </c>
      <c r="E31" s="2" t="s">
        <v>9</v>
      </c>
      <c r="F31" s="9">
        <v>44465</v>
      </c>
      <c r="G31" s="17">
        <f t="shared" si="3"/>
        <v>49.46601401713205</v>
      </c>
    </row>
    <row r="32" spans="1:7" ht="12.75">
      <c r="A32" s="19" t="s">
        <v>151</v>
      </c>
      <c r="B32" s="9">
        <v>89495</v>
      </c>
      <c r="C32" s="17">
        <f>B32*100/B$9</f>
        <v>99.56057403493158</v>
      </c>
      <c r="E32" s="2" t="s">
        <v>10</v>
      </c>
      <c r="F32" s="9">
        <v>35295</v>
      </c>
      <c r="G32" s="17">
        <f t="shared" si="3"/>
        <v>39.26465680275893</v>
      </c>
    </row>
    <row r="33" spans="1:7" ht="12.75">
      <c r="A33" s="19" t="s">
        <v>332</v>
      </c>
      <c r="B33" s="9">
        <v>68065</v>
      </c>
      <c r="C33" s="17">
        <f>B33*100/B$9</f>
        <v>75.72032484147292</v>
      </c>
      <c r="E33" s="2" t="s">
        <v>11</v>
      </c>
      <c r="F33" s="9">
        <v>77115</v>
      </c>
      <c r="G33" s="17">
        <f t="shared" si="3"/>
        <v>85.78818556012905</v>
      </c>
    </row>
    <row r="34" spans="1:7" ht="12.75">
      <c r="A34" s="16"/>
      <c r="B34" s="9"/>
      <c r="C34" s="17"/>
      <c r="E34" s="2" t="s">
        <v>13</v>
      </c>
      <c r="F34" s="9">
        <v>11275</v>
      </c>
      <c r="G34" s="17">
        <f t="shared" si="3"/>
        <v>12.54310824340861</v>
      </c>
    </row>
    <row r="35" spans="1:7" ht="12.75">
      <c r="A35" s="21" t="s">
        <v>152</v>
      </c>
      <c r="B35" s="9"/>
      <c r="C35" s="17"/>
      <c r="E35" s="2" t="s">
        <v>14</v>
      </c>
      <c r="F35" s="9">
        <v>8925</v>
      </c>
      <c r="G35" s="17">
        <f t="shared" si="3"/>
        <v>9.92880186895094</v>
      </c>
    </row>
    <row r="36" spans="1:7" ht="12.75">
      <c r="A36" s="21" t="s">
        <v>175</v>
      </c>
      <c r="B36" s="14">
        <v>88965</v>
      </c>
      <c r="C36" s="10">
        <f aca="true" t="shared" si="4" ref="C36:C45">B36*100/B$36</f>
        <v>100</v>
      </c>
      <c r="E36" s="2" t="s">
        <v>12</v>
      </c>
      <c r="F36" s="9">
        <v>4425</v>
      </c>
      <c r="G36" s="17">
        <f t="shared" si="3"/>
        <v>4.922683279563912</v>
      </c>
    </row>
    <row r="37" spans="1:7" ht="12.75">
      <c r="A37" s="22" t="s">
        <v>333</v>
      </c>
      <c r="B37" s="9">
        <v>5370</v>
      </c>
      <c r="C37" s="17">
        <f t="shared" si="4"/>
        <v>6.036081605125611</v>
      </c>
      <c r="E37" s="2" t="s">
        <v>10</v>
      </c>
      <c r="F37" s="9">
        <v>4505</v>
      </c>
      <c r="G37" s="17">
        <f t="shared" si="3"/>
        <v>5.011680943375237</v>
      </c>
    </row>
    <row r="38" spans="1:7" ht="12.75">
      <c r="A38" s="22" t="s">
        <v>153</v>
      </c>
      <c r="B38" s="9">
        <v>83595</v>
      </c>
      <c r="C38" s="17">
        <f t="shared" si="4"/>
        <v>93.96391839487438</v>
      </c>
      <c r="F38" s="9"/>
      <c r="G38" s="17"/>
    </row>
    <row r="39" spans="1:7" ht="12.75">
      <c r="A39" s="22" t="s">
        <v>176</v>
      </c>
      <c r="B39" s="9">
        <v>44610</v>
      </c>
      <c r="C39" s="17">
        <f t="shared" si="4"/>
        <v>50.14331478671387</v>
      </c>
      <c r="E39" s="11" t="s">
        <v>171</v>
      </c>
      <c r="F39" s="9"/>
      <c r="G39" s="17"/>
    </row>
    <row r="40" spans="1:7" ht="12.75">
      <c r="A40" s="22" t="s">
        <v>154</v>
      </c>
      <c r="B40" s="9">
        <v>300</v>
      </c>
      <c r="C40" s="17">
        <f t="shared" si="4"/>
        <v>0.3372112628561794</v>
      </c>
      <c r="E40" s="11" t="s">
        <v>191</v>
      </c>
      <c r="F40" s="14">
        <v>82070</v>
      </c>
      <c r="G40" s="10">
        <f>F40*100/F$40</f>
        <v>100</v>
      </c>
    </row>
    <row r="41" spans="1:7" ht="12.75">
      <c r="A41" s="22" t="s">
        <v>176</v>
      </c>
      <c r="B41" s="23">
        <v>170</v>
      </c>
      <c r="C41" s="17">
        <f t="shared" si="4"/>
        <v>0.19108638228516833</v>
      </c>
      <c r="E41" s="2" t="s">
        <v>15</v>
      </c>
      <c r="F41" s="9">
        <v>19885</v>
      </c>
      <c r="G41" s="17">
        <f aca="true" t="shared" si="5" ref="G41:G47">F41*100/F$40</f>
        <v>24.229316437187766</v>
      </c>
    </row>
    <row r="42" spans="1:7" ht="12.75">
      <c r="A42" s="22" t="s">
        <v>155</v>
      </c>
      <c r="B42" s="9">
        <v>13305</v>
      </c>
      <c r="C42" s="17">
        <f t="shared" si="4"/>
        <v>14.955319507671556</v>
      </c>
      <c r="E42" s="2" t="s">
        <v>127</v>
      </c>
      <c r="F42" s="9">
        <v>52980</v>
      </c>
      <c r="G42" s="17">
        <f t="shared" si="5"/>
        <v>64.5546484708176</v>
      </c>
    </row>
    <row r="43" spans="1:7" ht="12.75">
      <c r="A43" s="22" t="s">
        <v>176</v>
      </c>
      <c r="B43" s="9">
        <v>7080</v>
      </c>
      <c r="C43" s="17">
        <f t="shared" si="4"/>
        <v>7.958185803405834</v>
      </c>
      <c r="E43" s="2" t="s">
        <v>16</v>
      </c>
      <c r="F43" s="9">
        <v>1050</v>
      </c>
      <c r="G43" s="17">
        <f t="shared" si="5"/>
        <v>1.2793956378701108</v>
      </c>
    </row>
    <row r="44" spans="1:7" ht="12.75">
      <c r="A44" s="22" t="s">
        <v>156</v>
      </c>
      <c r="B44" s="9">
        <v>450</v>
      </c>
      <c r="C44" s="17">
        <f t="shared" si="4"/>
        <v>0.5058168942842691</v>
      </c>
      <c r="E44" s="2" t="s">
        <v>17</v>
      </c>
      <c r="F44" s="9">
        <v>4455</v>
      </c>
      <c r="G44" s="17">
        <f t="shared" si="5"/>
        <v>5.42829292067747</v>
      </c>
    </row>
    <row r="45" spans="1:7" ht="12.75">
      <c r="A45" s="22" t="s">
        <v>176</v>
      </c>
      <c r="B45" s="9">
        <v>215</v>
      </c>
      <c r="C45" s="17">
        <f t="shared" si="4"/>
        <v>0.24166807171359522</v>
      </c>
      <c r="E45" s="2" t="s">
        <v>18</v>
      </c>
      <c r="F45" s="9">
        <v>3860</v>
      </c>
      <c r="G45" s="17">
        <f t="shared" si="5"/>
        <v>4.703302059217741</v>
      </c>
    </row>
    <row r="46" spans="1:7" ht="12.75">
      <c r="A46" s="16"/>
      <c r="B46" s="9"/>
      <c r="C46" s="17"/>
      <c r="E46" s="2" t="s">
        <v>19</v>
      </c>
      <c r="F46" s="9">
        <v>3705</v>
      </c>
      <c r="G46" s="17">
        <f t="shared" si="5"/>
        <v>4.514438893627391</v>
      </c>
    </row>
    <row r="47" spans="1:7" ht="12.75">
      <c r="A47" s="24" t="s">
        <v>157</v>
      </c>
      <c r="B47" s="9"/>
      <c r="C47" s="17"/>
      <c r="E47" s="2" t="s">
        <v>18</v>
      </c>
      <c r="F47" s="9">
        <v>1540</v>
      </c>
      <c r="G47" s="17">
        <f t="shared" si="5"/>
        <v>1.8764469355428293</v>
      </c>
    </row>
    <row r="48" spans="1:7" ht="12.75">
      <c r="A48" s="24" t="s">
        <v>335</v>
      </c>
      <c r="B48" s="14">
        <v>89890</v>
      </c>
      <c r="C48" s="10">
        <f aca="true" t="shared" si="6" ref="C48:C59">B48*100/B$9</f>
        <v>100</v>
      </c>
      <c r="F48" s="9"/>
      <c r="G48" s="17"/>
    </row>
    <row r="49" spans="1:7" ht="12.75">
      <c r="A49" s="19" t="s">
        <v>334</v>
      </c>
      <c r="B49" s="9">
        <v>89600</v>
      </c>
      <c r="C49" s="17">
        <f t="shared" si="6"/>
        <v>99.67738346868394</v>
      </c>
      <c r="E49" s="11" t="s">
        <v>172</v>
      </c>
      <c r="F49" s="9"/>
      <c r="G49" s="17"/>
    </row>
    <row r="50" spans="1:7" ht="12.75">
      <c r="A50" s="19" t="s">
        <v>336</v>
      </c>
      <c r="B50" s="9">
        <v>36520</v>
      </c>
      <c r="C50" s="17">
        <f t="shared" si="6"/>
        <v>40.62743352986984</v>
      </c>
      <c r="E50" s="11" t="s">
        <v>173</v>
      </c>
      <c r="F50" s="9"/>
      <c r="G50" s="17"/>
    </row>
    <row r="51" spans="1:7" ht="12.75">
      <c r="A51" s="19" t="s">
        <v>337</v>
      </c>
      <c r="B51" s="9">
        <v>22340</v>
      </c>
      <c r="C51" s="17">
        <f t="shared" si="6"/>
        <v>24.852597619312494</v>
      </c>
      <c r="E51" s="11" t="s">
        <v>192</v>
      </c>
      <c r="F51" s="14">
        <v>3055</v>
      </c>
      <c r="G51" s="10">
        <f>F51*100/F51</f>
        <v>100</v>
      </c>
    </row>
    <row r="52" spans="1:7" ht="12.75">
      <c r="A52" s="19" t="s">
        <v>338</v>
      </c>
      <c r="B52" s="9">
        <v>17940</v>
      </c>
      <c r="C52" s="17">
        <f t="shared" si="6"/>
        <v>19.95772610968962</v>
      </c>
      <c r="E52" s="2" t="s">
        <v>174</v>
      </c>
      <c r="F52" s="9">
        <v>540</v>
      </c>
      <c r="G52" s="17">
        <f>F52*100/F51</f>
        <v>17.6759410801964</v>
      </c>
    </row>
    <row r="53" spans="1:7" ht="12.75">
      <c r="A53" s="19" t="s">
        <v>158</v>
      </c>
      <c r="B53" s="9">
        <v>9150</v>
      </c>
      <c r="C53" s="17">
        <f t="shared" si="6"/>
        <v>10.179107798420292</v>
      </c>
      <c r="F53" s="9"/>
      <c r="G53" s="17"/>
    </row>
    <row r="54" spans="1:7" ht="12.75">
      <c r="A54" s="19" t="s">
        <v>339</v>
      </c>
      <c r="B54" s="9">
        <v>10140</v>
      </c>
      <c r="C54" s="17">
        <f t="shared" si="6"/>
        <v>11.280453888085438</v>
      </c>
      <c r="E54" s="11" t="s">
        <v>177</v>
      </c>
      <c r="F54" s="9"/>
      <c r="G54" s="17"/>
    </row>
    <row r="55" spans="1:7" ht="12.75">
      <c r="A55" s="19" t="s">
        <v>159</v>
      </c>
      <c r="B55" s="9">
        <v>900</v>
      </c>
      <c r="C55" s="17">
        <f t="shared" si="6"/>
        <v>1.0012237178774057</v>
      </c>
      <c r="E55" s="11" t="s">
        <v>178</v>
      </c>
      <c r="F55" s="9"/>
      <c r="G55" s="17"/>
    </row>
    <row r="56" spans="1:7" ht="12.75">
      <c r="A56" s="19" t="s">
        <v>340</v>
      </c>
      <c r="B56" s="9">
        <v>2670</v>
      </c>
      <c r="C56" s="17">
        <f t="shared" si="6"/>
        <v>2.9702970297029703</v>
      </c>
      <c r="E56" s="11" t="s">
        <v>179</v>
      </c>
      <c r="F56" s="14">
        <v>18150</v>
      </c>
      <c r="G56" s="10">
        <f aca="true" t="shared" si="7" ref="G56:G61">F56*100/F$56</f>
        <v>100</v>
      </c>
    </row>
    <row r="57" spans="1:7" ht="12.75">
      <c r="A57" s="19" t="s">
        <v>160</v>
      </c>
      <c r="B57" s="9">
        <v>690</v>
      </c>
      <c r="C57" s="17">
        <f t="shared" si="6"/>
        <v>0.7676048503726777</v>
      </c>
      <c r="E57" s="2" t="s">
        <v>20</v>
      </c>
      <c r="F57" s="9">
        <v>285</v>
      </c>
      <c r="G57" s="17">
        <f t="shared" si="7"/>
        <v>1.5702479338842976</v>
      </c>
    </row>
    <row r="58" spans="1:7" ht="12.75">
      <c r="A58" s="19" t="s">
        <v>341</v>
      </c>
      <c r="B58" s="9">
        <v>290</v>
      </c>
      <c r="C58" s="17">
        <f t="shared" si="6"/>
        <v>0.32261653131605295</v>
      </c>
      <c r="E58" s="2" t="s">
        <v>21</v>
      </c>
      <c r="F58" s="9">
        <v>380</v>
      </c>
      <c r="G58" s="17">
        <f t="shared" si="7"/>
        <v>2.09366391184573</v>
      </c>
    </row>
    <row r="59" spans="1:7" ht="12.75">
      <c r="A59" s="19" t="s">
        <v>161</v>
      </c>
      <c r="B59" s="9">
        <v>140</v>
      </c>
      <c r="C59" s="17">
        <f t="shared" si="6"/>
        <v>0.15574591166981866</v>
      </c>
      <c r="E59" s="2" t="s">
        <v>180</v>
      </c>
      <c r="F59" s="9">
        <v>6375</v>
      </c>
      <c r="G59" s="17">
        <f t="shared" si="7"/>
        <v>35.12396694214876</v>
      </c>
    </row>
    <row r="60" spans="1:7" ht="12.75">
      <c r="A60" s="19" t="s">
        <v>162</v>
      </c>
      <c r="B60" s="9">
        <v>150</v>
      </c>
      <c r="C60" s="17">
        <f>B60*100/B$9</f>
        <v>0.16687061964623429</v>
      </c>
      <c r="E60" s="2" t="s">
        <v>22</v>
      </c>
      <c r="F60" s="9">
        <v>4280</v>
      </c>
      <c r="G60" s="17">
        <f t="shared" si="7"/>
        <v>23.581267217630852</v>
      </c>
    </row>
    <row r="61" spans="1:7" ht="12.75">
      <c r="A61" s="19"/>
      <c r="B61" s="9"/>
      <c r="C61" s="17"/>
      <c r="E61" s="2" t="s">
        <v>181</v>
      </c>
      <c r="F61" s="9">
        <v>6830</v>
      </c>
      <c r="G61" s="17">
        <f t="shared" si="7"/>
        <v>37.63085399449036</v>
      </c>
    </row>
    <row r="62" spans="1:7" ht="12.75">
      <c r="A62" s="24" t="s">
        <v>163</v>
      </c>
      <c r="B62" s="9"/>
      <c r="C62" s="17"/>
      <c r="F62" s="9"/>
      <c r="G62" s="17"/>
    </row>
    <row r="63" spans="1:7" ht="14.25">
      <c r="A63" s="18" t="s">
        <v>306</v>
      </c>
      <c r="B63" s="14">
        <v>36520</v>
      </c>
      <c r="C63" s="10">
        <f aca="true" t="shared" si="8" ref="C63:C72">B63*100/B$63</f>
        <v>100</v>
      </c>
      <c r="E63" s="11" t="s">
        <v>182</v>
      </c>
      <c r="F63" s="9"/>
      <c r="G63" s="17"/>
    </row>
    <row r="64" spans="1:7" ht="12.75">
      <c r="A64" s="19" t="s">
        <v>164</v>
      </c>
      <c r="B64" s="9">
        <v>30255</v>
      </c>
      <c r="C64" s="17">
        <f t="shared" si="8"/>
        <v>82.84501642935378</v>
      </c>
      <c r="E64" s="11" t="s">
        <v>193</v>
      </c>
      <c r="F64" s="14">
        <v>72250</v>
      </c>
      <c r="G64" s="10">
        <f>F64*100/F$64</f>
        <v>100</v>
      </c>
    </row>
    <row r="65" spans="1:7" ht="12.75">
      <c r="A65" s="19" t="s">
        <v>165</v>
      </c>
      <c r="B65" s="9">
        <v>18335</v>
      </c>
      <c r="C65" s="17">
        <f t="shared" si="8"/>
        <v>50.20536692223439</v>
      </c>
      <c r="E65" s="2" t="s">
        <v>23</v>
      </c>
      <c r="F65" s="9">
        <v>14370</v>
      </c>
      <c r="G65" s="17">
        <f aca="true" t="shared" si="9" ref="G65:G71">F65*100/F$64</f>
        <v>19.889273356401382</v>
      </c>
    </row>
    <row r="66" spans="1:7" ht="12.75">
      <c r="A66" s="19" t="s">
        <v>166</v>
      </c>
      <c r="B66" s="9">
        <v>24815</v>
      </c>
      <c r="C66" s="17">
        <f t="shared" si="8"/>
        <v>67.94906900328587</v>
      </c>
      <c r="E66" s="2" t="s">
        <v>183</v>
      </c>
      <c r="F66" s="9">
        <v>11860</v>
      </c>
      <c r="G66" s="17">
        <f t="shared" si="9"/>
        <v>16.41522491349481</v>
      </c>
    </row>
    <row r="67" spans="1:7" ht="12.75">
      <c r="A67" s="19" t="s">
        <v>165</v>
      </c>
      <c r="B67" s="9">
        <v>16550</v>
      </c>
      <c r="C67" s="17">
        <f t="shared" si="8"/>
        <v>45.31763417305586</v>
      </c>
      <c r="E67" s="2" t="s">
        <v>184</v>
      </c>
      <c r="F67" s="9">
        <v>14890</v>
      </c>
      <c r="G67" s="17">
        <f t="shared" si="9"/>
        <v>20.608996539792386</v>
      </c>
    </row>
    <row r="68" spans="1:7" ht="12.75">
      <c r="A68" s="19" t="s">
        <v>167</v>
      </c>
      <c r="B68" s="9">
        <v>2775</v>
      </c>
      <c r="C68" s="17">
        <f t="shared" si="8"/>
        <v>7.598576122672508</v>
      </c>
      <c r="E68" s="2" t="s">
        <v>24</v>
      </c>
      <c r="F68" s="9">
        <v>9985</v>
      </c>
      <c r="G68" s="17">
        <f t="shared" si="9"/>
        <v>13.820069204152249</v>
      </c>
    </row>
    <row r="69" spans="1:7" ht="12.75">
      <c r="A69" s="19" t="s">
        <v>165</v>
      </c>
      <c r="B69" s="9">
        <v>1190</v>
      </c>
      <c r="C69" s="17">
        <f t="shared" si="8"/>
        <v>3.258488499452355</v>
      </c>
      <c r="E69" s="2" t="s">
        <v>25</v>
      </c>
      <c r="F69" s="9">
        <v>3465</v>
      </c>
      <c r="G69" s="17">
        <f t="shared" si="9"/>
        <v>4.795847750865052</v>
      </c>
    </row>
    <row r="70" spans="1:7" ht="12.75">
      <c r="A70" s="19" t="s">
        <v>168</v>
      </c>
      <c r="B70" s="9">
        <v>6265</v>
      </c>
      <c r="C70" s="17">
        <f t="shared" si="8"/>
        <v>17.15498357064622</v>
      </c>
      <c r="E70" s="2" t="s">
        <v>26</v>
      </c>
      <c r="F70" s="9">
        <v>10745</v>
      </c>
      <c r="G70" s="17">
        <f t="shared" si="9"/>
        <v>14.8719723183391</v>
      </c>
    </row>
    <row r="71" spans="1:7" ht="12.75">
      <c r="A71" s="19" t="s">
        <v>169</v>
      </c>
      <c r="B71" s="9">
        <v>4950</v>
      </c>
      <c r="C71" s="17">
        <f t="shared" si="8"/>
        <v>13.55421686746988</v>
      </c>
      <c r="E71" s="2" t="s">
        <v>185</v>
      </c>
      <c r="F71" s="9">
        <v>6935</v>
      </c>
      <c r="G71" s="17">
        <f t="shared" si="9"/>
        <v>9.598615916955017</v>
      </c>
    </row>
    <row r="72" spans="1:7" ht="12.75">
      <c r="A72" s="19" t="s">
        <v>170</v>
      </c>
      <c r="B72" s="9">
        <v>1010</v>
      </c>
      <c r="C72" s="17">
        <f t="shared" si="8"/>
        <v>2.7656078860898137</v>
      </c>
      <c r="F72" s="9"/>
      <c r="G72" s="17"/>
    </row>
    <row r="73" spans="1:7" ht="12.75">
      <c r="A73" s="16"/>
      <c r="B73" s="25"/>
      <c r="C73" s="13"/>
      <c r="E73" s="2" t="s">
        <v>186</v>
      </c>
      <c r="F73" s="25" t="s">
        <v>195</v>
      </c>
      <c r="G73" s="26">
        <f>SUM(F67:F71)*100/F64</f>
        <v>63.69550173010381</v>
      </c>
    </row>
    <row r="74" spans="1:7" ht="12.75">
      <c r="A74" s="8" t="s">
        <v>188</v>
      </c>
      <c r="B74" s="9"/>
      <c r="C74" s="17"/>
      <c r="E74" s="2" t="s">
        <v>187</v>
      </c>
      <c r="F74" s="25" t="s">
        <v>195</v>
      </c>
      <c r="G74" s="26">
        <f>(F70+F71)*100/F64</f>
        <v>24.470588235294116</v>
      </c>
    </row>
    <row r="75" spans="1:7" ht="12.75">
      <c r="A75" s="8" t="s">
        <v>194</v>
      </c>
      <c r="B75" s="14">
        <v>88965</v>
      </c>
      <c r="C75" s="10">
        <f>B75*100/B$36</f>
        <v>100</v>
      </c>
      <c r="F75" s="9"/>
      <c r="G75" s="17"/>
    </row>
    <row r="76" spans="1:7" ht="12.75">
      <c r="A76" s="16" t="s">
        <v>342</v>
      </c>
      <c r="B76" s="9">
        <v>34695</v>
      </c>
      <c r="C76" s="17">
        <f aca="true" t="shared" si="10" ref="C76:C82">B76*100/B$36</f>
        <v>38.998482549317146</v>
      </c>
      <c r="E76" s="27" t="s">
        <v>221</v>
      </c>
      <c r="F76" s="9"/>
      <c r="G76" s="17"/>
    </row>
    <row r="77" spans="1:7" ht="12.75">
      <c r="A77" s="16" t="s">
        <v>189</v>
      </c>
      <c r="B77" s="9">
        <v>35350</v>
      </c>
      <c r="C77" s="17">
        <f t="shared" si="10"/>
        <v>39.73472713988647</v>
      </c>
      <c r="E77" s="27" t="s">
        <v>249</v>
      </c>
      <c r="F77" s="14">
        <v>79735</v>
      </c>
      <c r="G77" s="10">
        <f>F77*100/F$77</f>
        <v>100</v>
      </c>
    </row>
    <row r="78" spans="1:7" ht="12.75">
      <c r="A78" s="16" t="s">
        <v>343</v>
      </c>
      <c r="B78" s="9">
        <v>21825</v>
      </c>
      <c r="C78" s="17">
        <f t="shared" si="10"/>
        <v>24.53211937278705</v>
      </c>
      <c r="E78" s="28" t="s">
        <v>27</v>
      </c>
      <c r="F78" s="9">
        <v>1340</v>
      </c>
      <c r="G78" s="17">
        <f>F78*100/F$77</f>
        <v>1.680566877782655</v>
      </c>
    </row>
    <row r="79" spans="1:7" ht="12.75">
      <c r="A79" s="16" t="s">
        <v>344</v>
      </c>
      <c r="B79" s="9">
        <v>13525</v>
      </c>
      <c r="C79" s="17">
        <f t="shared" si="10"/>
        <v>15.20260776709942</v>
      </c>
      <c r="E79" s="28"/>
      <c r="F79" s="9"/>
      <c r="G79" s="17"/>
    </row>
    <row r="80" spans="1:7" ht="12.75">
      <c r="A80" s="16" t="s">
        <v>345</v>
      </c>
      <c r="B80" s="9">
        <v>7465</v>
      </c>
      <c r="C80" s="17">
        <f t="shared" si="10"/>
        <v>8.390940257404598</v>
      </c>
      <c r="E80" s="28"/>
      <c r="F80" s="9"/>
      <c r="G80" s="17"/>
    </row>
    <row r="81" spans="1:7" ht="12.75">
      <c r="A81" s="16" t="s">
        <v>346</v>
      </c>
      <c r="B81" s="9">
        <v>6065</v>
      </c>
      <c r="C81" s="17">
        <f t="shared" si="10"/>
        <v>6.8172876974090935</v>
      </c>
      <c r="E81" s="28"/>
      <c r="F81" s="9"/>
      <c r="G81" s="17"/>
    </row>
    <row r="82" spans="1:7" ht="13.5" thickBot="1">
      <c r="A82" s="29" t="s">
        <v>347</v>
      </c>
      <c r="B82" s="30">
        <v>18920</v>
      </c>
      <c r="C82" s="31">
        <f t="shared" si="10"/>
        <v>21.26679031079638</v>
      </c>
      <c r="D82" s="32"/>
      <c r="E82" s="33"/>
      <c r="F82" s="30"/>
      <c r="G82" s="31"/>
    </row>
    <row r="83" ht="13.5" thickTop="1"/>
    <row r="84" ht="12.75">
      <c r="A84" s="34" t="s">
        <v>196</v>
      </c>
    </row>
    <row r="85" ht="12.75">
      <c r="A85" s="2" t="s">
        <v>197</v>
      </c>
    </row>
    <row r="86" ht="12.75">
      <c r="A86" s="2" t="s">
        <v>295</v>
      </c>
    </row>
    <row r="87" ht="14.25">
      <c r="A87" s="35" t="s">
        <v>358</v>
      </c>
    </row>
    <row r="88" ht="14.25">
      <c r="A88" s="35" t="s">
        <v>128</v>
      </c>
    </row>
    <row r="89" ht="12.75">
      <c r="A89" s="2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36" t="s">
        <v>361</v>
      </c>
    </row>
    <row r="2" ht="15.75">
      <c r="A2" s="1" t="s">
        <v>313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37" t="s">
        <v>135</v>
      </c>
      <c r="B7" s="38" t="s">
        <v>136</v>
      </c>
      <c r="C7" s="39" t="s">
        <v>137</v>
      </c>
      <c r="D7" s="40"/>
      <c r="E7" s="41" t="s">
        <v>135</v>
      </c>
      <c r="F7" s="38" t="s">
        <v>136</v>
      </c>
      <c r="G7" s="39" t="s">
        <v>137</v>
      </c>
    </row>
    <row r="8" spans="1:7" ht="12.75">
      <c r="A8" s="5"/>
      <c r="B8" s="6"/>
      <c r="C8" s="42"/>
      <c r="F8" s="43"/>
      <c r="G8" s="42"/>
    </row>
    <row r="9" spans="1:7" ht="12.75">
      <c r="A9" s="44" t="s">
        <v>199</v>
      </c>
      <c r="B9" s="12"/>
      <c r="C9" s="17"/>
      <c r="E9" s="11" t="s">
        <v>220</v>
      </c>
      <c r="F9" s="9"/>
      <c r="G9" s="17"/>
    </row>
    <row r="10" spans="1:7" ht="12.75">
      <c r="A10" s="44" t="s">
        <v>241</v>
      </c>
      <c r="B10" s="14">
        <v>81330</v>
      </c>
      <c r="C10" s="10">
        <f>B10*100/B$10</f>
        <v>100</v>
      </c>
      <c r="E10" s="11" t="s">
        <v>248</v>
      </c>
      <c r="F10" s="14">
        <v>43405</v>
      </c>
      <c r="G10" s="10">
        <f>F10*100/F$10</f>
        <v>100</v>
      </c>
    </row>
    <row r="11" spans="1:7" ht="12.75">
      <c r="A11" s="45" t="s">
        <v>28</v>
      </c>
      <c r="B11" s="9">
        <v>47770</v>
      </c>
      <c r="C11" s="17">
        <f>B11*100/B$10</f>
        <v>58.73601377105619</v>
      </c>
      <c r="E11" s="3" t="s">
        <v>54</v>
      </c>
      <c r="F11" s="46">
        <v>33435</v>
      </c>
      <c r="G11" s="47">
        <f aca="true" t="shared" si="0" ref="G11:G16">F11*100/F$10</f>
        <v>77.0302960488423</v>
      </c>
    </row>
    <row r="12" spans="1:7" ht="12.75">
      <c r="A12" s="45" t="s">
        <v>200</v>
      </c>
      <c r="B12" s="9">
        <v>47750</v>
      </c>
      <c r="C12" s="17">
        <f>B12*100/B$10</f>
        <v>58.711422599286855</v>
      </c>
      <c r="E12" s="2" t="s">
        <v>55</v>
      </c>
      <c r="F12" s="9">
        <v>6360</v>
      </c>
      <c r="G12" s="17">
        <f t="shared" si="0"/>
        <v>14.652689782283147</v>
      </c>
    </row>
    <row r="13" spans="1:7" ht="12.75">
      <c r="A13" s="45" t="s">
        <v>29</v>
      </c>
      <c r="B13" s="9">
        <v>44510</v>
      </c>
      <c r="C13" s="17">
        <f>B13*100/B$10</f>
        <v>54.727652772654615</v>
      </c>
      <c r="E13" s="3" t="s">
        <v>287</v>
      </c>
      <c r="F13" s="46">
        <v>1425</v>
      </c>
      <c r="G13" s="47">
        <f t="shared" si="0"/>
        <v>3.2830319087662714</v>
      </c>
    </row>
    <row r="14" spans="1:7" ht="12.75">
      <c r="A14" s="45" t="s">
        <v>30</v>
      </c>
      <c r="B14" s="9">
        <v>3240</v>
      </c>
      <c r="C14" s="17">
        <f>B14*100/B$10</f>
        <v>3.983769826632239</v>
      </c>
      <c r="E14" s="2" t="s">
        <v>56</v>
      </c>
      <c r="F14" s="9">
        <v>925</v>
      </c>
      <c r="G14" s="17">
        <f t="shared" si="0"/>
        <v>2.131090888146527</v>
      </c>
    </row>
    <row r="15" spans="1:7" ht="12.75">
      <c r="A15" s="45" t="s">
        <v>201</v>
      </c>
      <c r="B15" s="9" t="s">
        <v>195</v>
      </c>
      <c r="C15" s="17">
        <f>B14*100/B12</f>
        <v>6.785340314136126</v>
      </c>
      <c r="E15" s="2" t="s">
        <v>57</v>
      </c>
      <c r="F15" s="9">
        <v>400</v>
      </c>
      <c r="G15" s="17">
        <f t="shared" si="0"/>
        <v>0.9215528164957955</v>
      </c>
    </row>
    <row r="16" spans="1:7" ht="12.75">
      <c r="A16" s="45" t="s">
        <v>31</v>
      </c>
      <c r="B16" s="9">
        <v>25</v>
      </c>
      <c r="C16" s="17" t="s">
        <v>360</v>
      </c>
      <c r="E16" s="2" t="s">
        <v>58</v>
      </c>
      <c r="F16" s="9">
        <v>860</v>
      </c>
      <c r="G16" s="17">
        <f t="shared" si="0"/>
        <v>1.9813385554659602</v>
      </c>
    </row>
    <row r="17" spans="1:7" ht="12.75">
      <c r="A17" s="45" t="s">
        <v>32</v>
      </c>
      <c r="B17" s="9">
        <v>33560</v>
      </c>
      <c r="C17" s="17">
        <f>B17*100/B$10</f>
        <v>41.26398622894381</v>
      </c>
      <c r="E17" s="2" t="s">
        <v>302</v>
      </c>
      <c r="F17" s="20">
        <v>26</v>
      </c>
      <c r="G17" s="17" t="s">
        <v>195</v>
      </c>
    </row>
    <row r="18" spans="1:7" ht="12.75">
      <c r="A18" s="45"/>
      <c r="B18" s="9"/>
      <c r="C18" s="17"/>
      <c r="F18" s="9"/>
      <c r="G18" s="17"/>
    </row>
    <row r="19" spans="1:7" ht="12.75">
      <c r="A19" s="44" t="s">
        <v>242</v>
      </c>
      <c r="B19" s="14">
        <v>36050</v>
      </c>
      <c r="C19" s="10">
        <f>B19*100/B$19</f>
        <v>100</v>
      </c>
      <c r="E19" s="11" t="s">
        <v>224</v>
      </c>
      <c r="F19" s="14"/>
      <c r="G19" s="10"/>
    </row>
    <row r="20" spans="1:7" ht="14.25">
      <c r="A20" s="45" t="s">
        <v>33</v>
      </c>
      <c r="B20" s="9">
        <v>15215</v>
      </c>
      <c r="C20" s="17">
        <f>B20*100/B$19</f>
        <v>42.205270457697644</v>
      </c>
      <c r="E20" s="11" t="s">
        <v>314</v>
      </c>
      <c r="F20" s="14">
        <v>36520</v>
      </c>
      <c r="G20" s="10">
        <f>F20*100/F$20</f>
        <v>100</v>
      </c>
    </row>
    <row r="21" spans="1:7" ht="12.75">
      <c r="A21" s="45" t="s">
        <v>200</v>
      </c>
      <c r="B21" s="9">
        <v>15215</v>
      </c>
      <c r="C21" s="17">
        <f>B21*100/B$19</f>
        <v>42.205270457697644</v>
      </c>
      <c r="E21" s="2" t="s">
        <v>225</v>
      </c>
      <c r="F21" s="9">
        <v>4200</v>
      </c>
      <c r="G21" s="17">
        <f aca="true" t="shared" si="1" ref="G21:G30">F21*100/F$20</f>
        <v>11.500547645125959</v>
      </c>
    </row>
    <row r="22" spans="1:7" ht="12.75">
      <c r="A22" s="45" t="s">
        <v>34</v>
      </c>
      <c r="B22" s="9">
        <v>14075</v>
      </c>
      <c r="C22" s="17">
        <f>B22*100/B$19</f>
        <v>39.04299583911234</v>
      </c>
      <c r="E22" s="2" t="s">
        <v>226</v>
      </c>
      <c r="F22" s="9">
        <v>2800</v>
      </c>
      <c r="G22" s="17">
        <f t="shared" si="1"/>
        <v>7.667031763417306</v>
      </c>
    </row>
    <row r="23" spans="1:7" ht="12.75">
      <c r="A23" s="45"/>
      <c r="B23" s="9"/>
      <c r="C23" s="17"/>
      <c r="E23" s="2" t="s">
        <v>227</v>
      </c>
      <c r="F23" s="9">
        <v>4365</v>
      </c>
      <c r="G23" s="17">
        <f t="shared" si="1"/>
        <v>11.952354874041621</v>
      </c>
    </row>
    <row r="24" spans="1:7" ht="12.75">
      <c r="A24" s="44" t="s">
        <v>243</v>
      </c>
      <c r="B24" s="14">
        <v>1230</v>
      </c>
      <c r="C24" s="10">
        <f>B24*100/B$24</f>
        <v>100</v>
      </c>
      <c r="E24" s="2" t="s">
        <v>228</v>
      </c>
      <c r="F24" s="9">
        <v>4305</v>
      </c>
      <c r="G24" s="17">
        <f t="shared" si="1"/>
        <v>11.788061336254108</v>
      </c>
    </row>
    <row r="25" spans="1:7" ht="12.75">
      <c r="A25" s="45" t="s">
        <v>35</v>
      </c>
      <c r="B25" s="9">
        <v>395</v>
      </c>
      <c r="C25" s="17">
        <f>B25*100/B$24</f>
        <v>32.113821138211385</v>
      </c>
      <c r="E25" s="2" t="s">
        <v>229</v>
      </c>
      <c r="F25" s="9">
        <v>5590</v>
      </c>
      <c r="G25" s="17">
        <f t="shared" si="1"/>
        <v>15.306681270536693</v>
      </c>
    </row>
    <row r="26" spans="1:7" ht="12.75">
      <c r="A26" s="45"/>
      <c r="B26" s="9"/>
      <c r="C26" s="17"/>
      <c r="E26" s="2" t="s">
        <v>230</v>
      </c>
      <c r="F26" s="9">
        <v>6035</v>
      </c>
      <c r="G26" s="17">
        <f t="shared" si="1"/>
        <v>16.525191675794087</v>
      </c>
    </row>
    <row r="27" spans="1:7" ht="12.75">
      <c r="A27" s="44" t="s">
        <v>202</v>
      </c>
      <c r="B27" s="9"/>
      <c r="C27" s="17"/>
      <c r="E27" s="2" t="s">
        <v>231</v>
      </c>
      <c r="F27" s="9">
        <v>3530</v>
      </c>
      <c r="G27" s="17">
        <f t="shared" si="1"/>
        <v>9.665936473165388</v>
      </c>
    </row>
    <row r="28" spans="1:7" ht="12.75">
      <c r="A28" s="44" t="s">
        <v>244</v>
      </c>
      <c r="B28" s="14">
        <v>44510</v>
      </c>
      <c r="C28" s="10">
        <f>B28*100/B$28</f>
        <v>100</v>
      </c>
      <c r="E28" s="2" t="s">
        <v>232</v>
      </c>
      <c r="F28" s="9">
        <v>3465</v>
      </c>
      <c r="G28" s="17">
        <f t="shared" si="1"/>
        <v>9.487951807228916</v>
      </c>
    </row>
    <row r="29" spans="1:7" ht="12.75">
      <c r="A29" s="44" t="s">
        <v>203</v>
      </c>
      <c r="B29" s="9"/>
      <c r="C29" s="17"/>
      <c r="E29" s="2" t="s">
        <v>233</v>
      </c>
      <c r="F29" s="9">
        <v>1010</v>
      </c>
      <c r="G29" s="17">
        <f t="shared" si="1"/>
        <v>2.7656078860898137</v>
      </c>
    </row>
    <row r="30" spans="1:7" ht="12.75">
      <c r="A30" s="45" t="s">
        <v>204</v>
      </c>
      <c r="B30" s="9">
        <v>12410</v>
      </c>
      <c r="C30" s="17">
        <f>B30*100/B$28</f>
        <v>27.881374971916422</v>
      </c>
      <c r="E30" s="2" t="s">
        <v>234</v>
      </c>
      <c r="F30" s="9">
        <v>1210</v>
      </c>
      <c r="G30" s="17">
        <f t="shared" si="1"/>
        <v>3.3132530120481927</v>
      </c>
    </row>
    <row r="31" spans="1:7" ht="12.75">
      <c r="A31" s="45" t="s">
        <v>205</v>
      </c>
      <c r="B31" s="9">
        <v>5230</v>
      </c>
      <c r="C31" s="17">
        <f>B31*100/B$28</f>
        <v>11.750168501460346</v>
      </c>
      <c r="E31" s="2" t="s">
        <v>132</v>
      </c>
      <c r="F31" s="9">
        <v>41179</v>
      </c>
      <c r="G31" s="17" t="s">
        <v>195</v>
      </c>
    </row>
    <row r="32" spans="1:7" ht="12.75">
      <c r="A32" s="45" t="s">
        <v>206</v>
      </c>
      <c r="B32" s="9">
        <v>14485</v>
      </c>
      <c r="C32" s="17">
        <f>B32*100/B$28</f>
        <v>32.543248708155474</v>
      </c>
      <c r="F32" s="9"/>
      <c r="G32" s="17"/>
    </row>
    <row r="33" spans="1:7" ht="12.75">
      <c r="A33" s="45" t="s">
        <v>36</v>
      </c>
      <c r="B33" s="9">
        <v>60</v>
      </c>
      <c r="C33" s="17">
        <f>B33*100/B$28</f>
        <v>0.13480116827679173</v>
      </c>
      <c r="E33" s="2" t="s">
        <v>59</v>
      </c>
      <c r="F33" s="9">
        <v>31985</v>
      </c>
      <c r="G33" s="17">
        <f>F33*100/F$20</f>
        <v>87.58214676889375</v>
      </c>
    </row>
    <row r="34" spans="1:7" ht="12.75">
      <c r="A34" s="45" t="s">
        <v>207</v>
      </c>
      <c r="B34" s="9"/>
      <c r="C34" s="17"/>
      <c r="E34" s="2" t="s">
        <v>296</v>
      </c>
      <c r="F34" s="9">
        <v>58873</v>
      </c>
      <c r="G34" s="17" t="s">
        <v>195</v>
      </c>
    </row>
    <row r="35" spans="1:7" ht="12.75">
      <c r="A35" s="45" t="s">
        <v>208</v>
      </c>
      <c r="B35" s="9">
        <v>3230</v>
      </c>
      <c r="C35" s="17">
        <f>B35*100/B$28</f>
        <v>7.256796225567288</v>
      </c>
      <c r="E35" s="2" t="s">
        <v>130</v>
      </c>
      <c r="F35" s="9">
        <v>5500</v>
      </c>
      <c r="G35" s="17">
        <f>F35*100/F$20</f>
        <v>15.060240963855422</v>
      </c>
    </row>
    <row r="36" spans="1:7" ht="12.75">
      <c r="A36" s="45" t="s">
        <v>209</v>
      </c>
      <c r="B36" s="9"/>
      <c r="C36" s="17"/>
      <c r="E36" s="2" t="s">
        <v>297</v>
      </c>
      <c r="F36" s="9">
        <v>9416</v>
      </c>
      <c r="G36" s="17" t="s">
        <v>195</v>
      </c>
    </row>
    <row r="37" spans="1:7" ht="12.75">
      <c r="A37" s="45" t="s">
        <v>37</v>
      </c>
      <c r="B37" s="9">
        <v>9095</v>
      </c>
      <c r="C37" s="17">
        <f>B37*100/B$28</f>
        <v>20.43361042462368</v>
      </c>
      <c r="E37" s="2" t="s">
        <v>131</v>
      </c>
      <c r="F37" s="9">
        <v>3315</v>
      </c>
      <c r="G37" s="17">
        <f>F37*100/F$20</f>
        <v>9.077217962760132</v>
      </c>
    </row>
    <row r="38" spans="1:7" ht="12.75">
      <c r="A38" s="45"/>
      <c r="B38" s="9"/>
      <c r="C38" s="17"/>
      <c r="E38" s="2" t="s">
        <v>298</v>
      </c>
      <c r="F38" s="9">
        <v>6949</v>
      </c>
      <c r="G38" s="17" t="s">
        <v>195</v>
      </c>
    </row>
    <row r="39" spans="1:7" ht="12.75">
      <c r="A39" s="44" t="s">
        <v>210</v>
      </c>
      <c r="B39" s="9"/>
      <c r="C39" s="17"/>
      <c r="E39" s="2" t="s">
        <v>235</v>
      </c>
      <c r="F39" s="9">
        <v>4085</v>
      </c>
      <c r="G39" s="17">
        <f>F39*100/F$20</f>
        <v>11.18565169769989</v>
      </c>
    </row>
    <row r="40" spans="1:7" ht="12.75">
      <c r="A40" s="45" t="s">
        <v>211</v>
      </c>
      <c r="B40" s="9">
        <v>85</v>
      </c>
      <c r="C40" s="17">
        <f aca="true" t="shared" si="2" ref="C40:C46">B40*100/B$28</f>
        <v>0.19096832172545494</v>
      </c>
      <c r="E40" s="2" t="s">
        <v>299</v>
      </c>
      <c r="F40" s="9">
        <v>3854</v>
      </c>
      <c r="G40" s="17" t="s">
        <v>195</v>
      </c>
    </row>
    <row r="41" spans="1:7" ht="12.75">
      <c r="A41" s="45" t="s">
        <v>38</v>
      </c>
      <c r="B41" s="9">
        <v>1835</v>
      </c>
      <c r="C41" s="17">
        <f t="shared" si="2"/>
        <v>4.12266906313188</v>
      </c>
      <c r="E41" s="2" t="s">
        <v>236</v>
      </c>
      <c r="F41" s="9">
        <v>2615</v>
      </c>
      <c r="G41" s="17">
        <f>F41*100/F$20</f>
        <v>7.160460021905805</v>
      </c>
    </row>
    <row r="42" spans="1:7" ht="12.75">
      <c r="A42" s="45" t="s">
        <v>39</v>
      </c>
      <c r="B42" s="9">
        <v>7745</v>
      </c>
      <c r="C42" s="17">
        <f t="shared" si="2"/>
        <v>17.400584138395867</v>
      </c>
      <c r="E42" s="2" t="s">
        <v>300</v>
      </c>
      <c r="F42" s="9">
        <v>14957</v>
      </c>
      <c r="G42" s="17" t="s">
        <v>195</v>
      </c>
    </row>
    <row r="43" spans="1:7" ht="12.75">
      <c r="A43" s="45" t="s">
        <v>40</v>
      </c>
      <c r="B43" s="9">
        <v>1715</v>
      </c>
      <c r="C43" s="17">
        <f t="shared" si="2"/>
        <v>3.853066726578297</v>
      </c>
      <c r="F43" s="9"/>
      <c r="G43" s="17"/>
    </row>
    <row r="44" spans="1:7" ht="14.25">
      <c r="A44" s="45" t="s">
        <v>41</v>
      </c>
      <c r="B44" s="9">
        <v>11400</v>
      </c>
      <c r="C44" s="17">
        <f t="shared" si="2"/>
        <v>25.61222197259043</v>
      </c>
      <c r="E44" s="11" t="s">
        <v>315</v>
      </c>
      <c r="F44" s="14">
        <v>30255</v>
      </c>
      <c r="G44" s="10">
        <f>F44*100/F$44</f>
        <v>100</v>
      </c>
    </row>
    <row r="45" spans="1:7" ht="12.75">
      <c r="A45" s="45" t="s">
        <v>212</v>
      </c>
      <c r="B45" s="9">
        <v>1635</v>
      </c>
      <c r="C45" s="17">
        <f t="shared" si="2"/>
        <v>3.673331835542575</v>
      </c>
      <c r="E45" s="2" t="s">
        <v>225</v>
      </c>
      <c r="F45" s="9">
        <v>2635</v>
      </c>
      <c r="G45" s="17">
        <f aca="true" t="shared" si="3" ref="G45:G54">F45*100/F$44</f>
        <v>8.709304247231863</v>
      </c>
    </row>
    <row r="46" spans="1:7" ht="12.75">
      <c r="A46" s="45" t="s">
        <v>42</v>
      </c>
      <c r="B46" s="9">
        <v>825</v>
      </c>
      <c r="C46" s="17">
        <f t="shared" si="2"/>
        <v>1.8535160638058863</v>
      </c>
      <c r="E46" s="2" t="s">
        <v>226</v>
      </c>
      <c r="F46" s="9">
        <v>2220</v>
      </c>
      <c r="G46" s="17">
        <f t="shared" si="3"/>
        <v>7.337630143777888</v>
      </c>
    </row>
    <row r="47" spans="1:7" ht="12.75">
      <c r="A47" s="45" t="s">
        <v>213</v>
      </c>
      <c r="B47" s="9"/>
      <c r="C47" s="17"/>
      <c r="E47" s="2" t="s">
        <v>227</v>
      </c>
      <c r="F47" s="9">
        <v>3460</v>
      </c>
      <c r="G47" s="17">
        <f t="shared" si="3"/>
        <v>11.436126260122293</v>
      </c>
    </row>
    <row r="48" spans="1:7" ht="12.75">
      <c r="A48" s="45" t="s">
        <v>43</v>
      </c>
      <c r="B48" s="9">
        <v>2795</v>
      </c>
      <c r="C48" s="17">
        <f>B48*100/B$28</f>
        <v>6.279487755560548</v>
      </c>
      <c r="E48" s="2" t="s">
        <v>228</v>
      </c>
      <c r="F48" s="9">
        <v>3365</v>
      </c>
      <c r="G48" s="17">
        <f t="shared" si="3"/>
        <v>11.122128573789457</v>
      </c>
    </row>
    <row r="49" spans="1:7" ht="12.75">
      <c r="A49" s="45" t="s">
        <v>214</v>
      </c>
      <c r="B49" s="9"/>
      <c r="C49" s="17"/>
      <c r="E49" s="2" t="s">
        <v>229</v>
      </c>
      <c r="F49" s="9">
        <v>4705</v>
      </c>
      <c r="G49" s="17">
        <f t="shared" si="3"/>
        <v>15.551148570484218</v>
      </c>
    </row>
    <row r="50" spans="1:7" ht="12.75">
      <c r="A50" s="45" t="s">
        <v>285</v>
      </c>
      <c r="B50" s="9">
        <v>3395</v>
      </c>
      <c r="C50" s="17">
        <f>B50*100/B$28</f>
        <v>7.627499438328465</v>
      </c>
      <c r="E50" s="2" t="s">
        <v>230</v>
      </c>
      <c r="F50" s="9">
        <v>5405</v>
      </c>
      <c r="G50" s="17">
        <f t="shared" si="3"/>
        <v>17.864815732936705</v>
      </c>
    </row>
    <row r="51" spans="1:7" ht="12.75">
      <c r="A51" s="45" t="s">
        <v>286</v>
      </c>
      <c r="B51" s="9">
        <v>5910</v>
      </c>
      <c r="C51" s="17">
        <f>B51*100/B$28</f>
        <v>13.277915075263985</v>
      </c>
      <c r="E51" s="2" t="s">
        <v>231</v>
      </c>
      <c r="F51" s="9">
        <v>3265</v>
      </c>
      <c r="G51" s="17">
        <f t="shared" si="3"/>
        <v>10.791604693439101</v>
      </c>
    </row>
    <row r="52" spans="1:7" ht="12.75">
      <c r="A52" s="45" t="s">
        <v>215</v>
      </c>
      <c r="B52" s="9"/>
      <c r="C52" s="17"/>
      <c r="E52" s="2" t="s">
        <v>232</v>
      </c>
      <c r="F52" s="9">
        <v>3185</v>
      </c>
      <c r="G52" s="17">
        <f t="shared" si="3"/>
        <v>10.527185589158817</v>
      </c>
    </row>
    <row r="53" spans="1:7" ht="12.75">
      <c r="A53" s="45" t="s">
        <v>44</v>
      </c>
      <c r="B53" s="9">
        <v>3270</v>
      </c>
      <c r="C53" s="17">
        <f>B53*100/B$28</f>
        <v>7.34666367108515</v>
      </c>
      <c r="E53" s="2" t="s">
        <v>233</v>
      </c>
      <c r="F53" s="9">
        <v>935</v>
      </c>
      <c r="G53" s="17">
        <f t="shared" si="3"/>
        <v>3.090398281275822</v>
      </c>
    </row>
    <row r="54" spans="1:7" ht="12.75">
      <c r="A54" s="45" t="s">
        <v>216</v>
      </c>
      <c r="B54" s="9">
        <v>3075</v>
      </c>
      <c r="C54" s="17">
        <f>B54*100/B$28</f>
        <v>6.908559874185577</v>
      </c>
      <c r="E54" s="2" t="s">
        <v>234</v>
      </c>
      <c r="F54" s="9">
        <v>1080</v>
      </c>
      <c r="G54" s="17">
        <f t="shared" si="3"/>
        <v>3.5696579077838373</v>
      </c>
    </row>
    <row r="55" spans="1:7" ht="12.75">
      <c r="A55" s="45" t="s">
        <v>45</v>
      </c>
      <c r="B55" s="9">
        <v>830</v>
      </c>
      <c r="C55" s="17">
        <f>B55*100/B$28</f>
        <v>1.8647494944956189</v>
      </c>
      <c r="E55" s="2" t="s">
        <v>237</v>
      </c>
      <c r="F55" s="9">
        <v>45659</v>
      </c>
      <c r="G55" s="17" t="s">
        <v>195</v>
      </c>
    </row>
    <row r="56" spans="1:7" ht="12.75">
      <c r="A56" s="45"/>
      <c r="B56" s="9"/>
      <c r="C56" s="17"/>
      <c r="F56" s="9"/>
      <c r="G56" s="17"/>
    </row>
    <row r="57" spans="1:7" ht="12.75">
      <c r="A57" s="44" t="s">
        <v>217</v>
      </c>
      <c r="B57" s="9"/>
      <c r="C57" s="17"/>
      <c r="E57" s="2" t="s">
        <v>301</v>
      </c>
      <c r="F57" s="9">
        <v>23308</v>
      </c>
      <c r="G57" s="17" t="s">
        <v>195</v>
      </c>
    </row>
    <row r="58" spans="1:7" ht="12.75">
      <c r="A58" s="45" t="s">
        <v>46</v>
      </c>
      <c r="B58" s="9">
        <v>37320</v>
      </c>
      <c r="C58" s="17">
        <f>B58*100/B$28</f>
        <v>83.84632666816445</v>
      </c>
      <c r="E58" s="48" t="s">
        <v>238</v>
      </c>
      <c r="F58" s="9"/>
      <c r="G58" s="17"/>
    </row>
    <row r="59" spans="1:7" ht="12.75">
      <c r="A59" s="45" t="s">
        <v>218</v>
      </c>
      <c r="B59" s="9">
        <v>3315</v>
      </c>
      <c r="C59" s="17">
        <f>B59*100/B$28</f>
        <v>7.447764547292743</v>
      </c>
      <c r="E59" s="2" t="s">
        <v>294</v>
      </c>
      <c r="F59" s="9">
        <v>35148</v>
      </c>
      <c r="G59" s="17" t="s">
        <v>195</v>
      </c>
    </row>
    <row r="60" spans="1:7" ht="13.5" thickBot="1">
      <c r="A60" s="45" t="s">
        <v>219</v>
      </c>
      <c r="B60" s="9"/>
      <c r="C60" s="17"/>
      <c r="D60" s="49"/>
      <c r="E60" s="33" t="s">
        <v>129</v>
      </c>
      <c r="F60" s="30">
        <v>25934</v>
      </c>
      <c r="G60" s="31" t="s">
        <v>195</v>
      </c>
    </row>
    <row r="61" spans="1:7" ht="13.5" thickTop="1">
      <c r="A61" s="45" t="s">
        <v>47</v>
      </c>
      <c r="B61" s="9">
        <v>3685</v>
      </c>
      <c r="C61" s="17">
        <f>B61*100/B$28</f>
        <v>8.27903841833296</v>
      </c>
      <c r="F61" s="14" t="s">
        <v>307</v>
      </c>
      <c r="G61" s="10" t="s">
        <v>137</v>
      </c>
    </row>
    <row r="62" spans="1:7" ht="12.75">
      <c r="A62" s="45" t="s">
        <v>48</v>
      </c>
      <c r="B62" s="9">
        <v>190</v>
      </c>
      <c r="C62" s="17">
        <f>B62*100/B$28</f>
        <v>0.4268703662098405</v>
      </c>
      <c r="D62" s="50"/>
      <c r="E62" s="28"/>
      <c r="F62" s="14" t="s">
        <v>308</v>
      </c>
      <c r="G62" s="10" t="s">
        <v>308</v>
      </c>
    </row>
    <row r="63" spans="1:7" ht="12.75">
      <c r="A63" s="45"/>
      <c r="B63" s="9"/>
      <c r="C63" s="17"/>
      <c r="D63" s="50"/>
      <c r="E63" s="28"/>
      <c r="F63" s="14" t="s">
        <v>309</v>
      </c>
      <c r="G63" s="10" t="s">
        <v>311</v>
      </c>
    </row>
    <row r="64" spans="1:7" ht="12.75">
      <c r="A64" s="44" t="s">
        <v>222</v>
      </c>
      <c r="B64" s="9"/>
      <c r="C64" s="17"/>
      <c r="D64" s="51"/>
      <c r="E64" s="52" t="s">
        <v>135</v>
      </c>
      <c r="F64" s="53" t="s">
        <v>310</v>
      </c>
      <c r="G64" s="54" t="s">
        <v>310</v>
      </c>
    </row>
    <row r="65" spans="1:7" ht="12.75">
      <c r="A65" s="44" t="s">
        <v>223</v>
      </c>
      <c r="B65" s="14"/>
      <c r="C65" s="10"/>
      <c r="E65" s="11" t="s">
        <v>312</v>
      </c>
      <c r="F65" s="9"/>
      <c r="G65" s="17"/>
    </row>
    <row r="66" spans="1:7" ht="14.25">
      <c r="A66" s="44" t="s">
        <v>245</v>
      </c>
      <c r="B66" s="14">
        <v>11845</v>
      </c>
      <c r="C66" s="10">
        <f>B66*100/B$66</f>
        <v>100</v>
      </c>
      <c r="E66" s="11" t="s">
        <v>316</v>
      </c>
      <c r="F66" s="14">
        <v>5525</v>
      </c>
      <c r="G66" s="10">
        <v>18.26144438935713</v>
      </c>
    </row>
    <row r="67" spans="1:7" ht="12.75">
      <c r="A67" s="45" t="s">
        <v>49</v>
      </c>
      <c r="B67" s="9">
        <v>1005</v>
      </c>
      <c r="C67" s="47">
        <f>B67*100/B$66</f>
        <v>8.484592655128747</v>
      </c>
      <c r="E67" s="2" t="s">
        <v>288</v>
      </c>
      <c r="F67" s="9">
        <v>4470</v>
      </c>
      <c r="G67" s="17">
        <v>23.238887444762153</v>
      </c>
    </row>
    <row r="68" spans="1:7" ht="12.75">
      <c r="A68" s="44" t="s">
        <v>246</v>
      </c>
      <c r="B68" s="14">
        <v>68075</v>
      </c>
      <c r="C68" s="10">
        <f>B68*100/B$68</f>
        <v>100</v>
      </c>
      <c r="E68" s="2" t="s">
        <v>289</v>
      </c>
      <c r="F68" s="9">
        <v>2555</v>
      </c>
      <c r="G68" s="17">
        <v>30.344418052256533</v>
      </c>
    </row>
    <row r="69" spans="1:7" ht="12.75">
      <c r="A69" s="45" t="s">
        <v>49</v>
      </c>
      <c r="B69" s="9">
        <v>17110</v>
      </c>
      <c r="C69" s="17">
        <f>B69*100/B$68</f>
        <v>25.13404333455747</v>
      </c>
      <c r="E69" s="11" t="s">
        <v>239</v>
      </c>
      <c r="F69" s="9"/>
      <c r="G69" s="17"/>
    </row>
    <row r="70" spans="1:7" ht="14.25">
      <c r="A70" s="45" t="s">
        <v>50</v>
      </c>
      <c r="B70" s="20" t="s">
        <v>195</v>
      </c>
      <c r="C70" s="17">
        <v>50.8</v>
      </c>
      <c r="E70" s="11" t="s">
        <v>317</v>
      </c>
      <c r="F70" s="14">
        <v>745</v>
      </c>
      <c r="G70" s="10">
        <v>26.846846846846848</v>
      </c>
    </row>
    <row r="71" spans="1:7" ht="12.75">
      <c r="A71" s="45" t="s">
        <v>51</v>
      </c>
      <c r="B71" s="9">
        <v>50965</v>
      </c>
      <c r="C71" s="17">
        <f>B71*100/B$68</f>
        <v>74.86595666544252</v>
      </c>
      <c r="E71" s="2" t="s">
        <v>290</v>
      </c>
      <c r="F71" s="9">
        <v>575</v>
      </c>
      <c r="G71" s="17">
        <v>40.92526690391459</v>
      </c>
    </row>
    <row r="72" spans="1:7" ht="12.75">
      <c r="A72" s="45" t="s">
        <v>52</v>
      </c>
      <c r="B72" s="20" t="s">
        <v>195</v>
      </c>
      <c r="C72" s="17">
        <v>64.7</v>
      </c>
      <c r="E72" s="2" t="s">
        <v>291</v>
      </c>
      <c r="F72" s="9">
        <v>200</v>
      </c>
      <c r="G72" s="17">
        <v>57.142857142857146</v>
      </c>
    </row>
    <row r="73" spans="1:7" ht="12.75">
      <c r="A73" s="44" t="s">
        <v>247</v>
      </c>
      <c r="B73" s="14">
        <v>8880</v>
      </c>
      <c r="C73" s="10">
        <f>B73*100/B$73</f>
        <v>100</v>
      </c>
      <c r="E73" s="11" t="s">
        <v>60</v>
      </c>
      <c r="F73" s="14">
        <v>19115</v>
      </c>
      <c r="G73" s="10">
        <v>21.32299626303754</v>
      </c>
    </row>
    <row r="74" spans="1:7" ht="12.75">
      <c r="A74" s="55" t="s">
        <v>53</v>
      </c>
      <c r="B74" s="46">
        <v>4270</v>
      </c>
      <c r="C74" s="47">
        <f>B74*100/B$73</f>
        <v>48.085585585585584</v>
      </c>
      <c r="E74" s="2" t="s">
        <v>61</v>
      </c>
      <c r="F74" s="9">
        <v>14175</v>
      </c>
      <c r="G74" s="17">
        <v>17.822342364996544</v>
      </c>
    </row>
    <row r="75" spans="1:7" ht="12.75">
      <c r="A75" s="44"/>
      <c r="B75" s="56"/>
      <c r="C75" s="10"/>
      <c r="E75" s="2" t="s">
        <v>240</v>
      </c>
      <c r="F75" s="9">
        <v>1355</v>
      </c>
      <c r="G75" s="17">
        <v>15.25900900900901</v>
      </c>
    </row>
    <row r="76" spans="1:7" ht="12.75">
      <c r="A76" s="45"/>
      <c r="B76" s="25"/>
      <c r="C76" s="17"/>
      <c r="E76" s="2" t="s">
        <v>292</v>
      </c>
      <c r="F76" s="9">
        <v>4915</v>
      </c>
      <c r="G76" s="17">
        <v>48.90547263681592</v>
      </c>
    </row>
    <row r="77" spans="1:7" ht="12.75">
      <c r="A77" s="45"/>
      <c r="B77" s="25"/>
      <c r="C77" s="17"/>
      <c r="E77" s="2" t="s">
        <v>293</v>
      </c>
      <c r="F77" s="9">
        <v>4495</v>
      </c>
      <c r="G77" s="17">
        <v>49.26027397260274</v>
      </c>
    </row>
    <row r="78" spans="1:7" ht="13.5" thickBot="1">
      <c r="A78" s="57"/>
      <c r="B78" s="58"/>
      <c r="C78" s="31"/>
      <c r="D78" s="49"/>
      <c r="E78" s="59" t="s">
        <v>62</v>
      </c>
      <c r="F78" s="30">
        <v>2335</v>
      </c>
      <c r="G78" s="31">
        <v>26.016713091922007</v>
      </c>
    </row>
    <row r="79" ht="13.5" thickTop="1"/>
    <row r="80" ht="12.75">
      <c r="A80" s="34" t="s">
        <v>196</v>
      </c>
    </row>
    <row r="81" ht="12.75">
      <c r="A81" s="2" t="s">
        <v>197</v>
      </c>
    </row>
    <row r="82" ht="12.75">
      <c r="A82" s="2" t="s">
        <v>295</v>
      </c>
    </row>
    <row r="83" ht="14.25">
      <c r="A83" s="35" t="s">
        <v>358</v>
      </c>
    </row>
    <row r="84" ht="14.25">
      <c r="A84" s="35" t="s">
        <v>128</v>
      </c>
    </row>
    <row r="85" ht="12.75">
      <c r="A85" s="2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36" t="s">
        <v>361</v>
      </c>
    </row>
    <row r="2" ht="15.75">
      <c r="A2" s="1" t="s">
        <v>323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37" t="s">
        <v>135</v>
      </c>
      <c r="B7" s="38" t="s">
        <v>136</v>
      </c>
      <c r="C7" s="39" t="s">
        <v>137</v>
      </c>
      <c r="D7" s="40"/>
      <c r="E7" s="41" t="s">
        <v>135</v>
      </c>
      <c r="F7" s="38" t="s">
        <v>136</v>
      </c>
      <c r="G7" s="39" t="s">
        <v>137</v>
      </c>
    </row>
    <row r="8" spans="1:7" ht="12.75">
      <c r="A8" s="60"/>
      <c r="B8" s="61"/>
      <c r="C8" s="62"/>
      <c r="F8" s="6"/>
      <c r="G8" s="7"/>
    </row>
    <row r="9" spans="1:7" ht="14.25">
      <c r="A9" s="8" t="s">
        <v>63</v>
      </c>
      <c r="B9" s="14">
        <v>36335</v>
      </c>
      <c r="C9" s="10">
        <f>B9*100/B$9</f>
        <v>100</v>
      </c>
      <c r="E9" s="27" t="s">
        <v>319</v>
      </c>
      <c r="F9" s="14">
        <v>16930</v>
      </c>
      <c r="G9" s="10">
        <f>F9*100/F$9</f>
        <v>100</v>
      </c>
    </row>
    <row r="10" spans="1:7" ht="12.75">
      <c r="A10" s="8" t="s">
        <v>250</v>
      </c>
      <c r="B10" s="14"/>
      <c r="C10" s="10"/>
      <c r="E10" s="27" t="s">
        <v>270</v>
      </c>
      <c r="F10" s="14"/>
      <c r="G10" s="15" t="s">
        <v>318</v>
      </c>
    </row>
    <row r="11" spans="1:7" ht="12.75">
      <c r="A11" s="16" t="s">
        <v>64</v>
      </c>
      <c r="B11" s="9">
        <v>19625</v>
      </c>
      <c r="C11" s="17">
        <f>B11*100/B$9</f>
        <v>54.01128388606027</v>
      </c>
      <c r="E11" s="28" t="s">
        <v>271</v>
      </c>
      <c r="F11" s="9">
        <v>385</v>
      </c>
      <c r="G11" s="63">
        <f aca="true" t="shared" si="0" ref="G11:G18">F11*100/F$9</f>
        <v>2.2740696987595985</v>
      </c>
    </row>
    <row r="12" spans="1:7" ht="12.75">
      <c r="A12" s="16" t="s">
        <v>65</v>
      </c>
      <c r="B12" s="9">
        <v>16710</v>
      </c>
      <c r="C12" s="17">
        <f>B12*100/B$9</f>
        <v>45.98871611393973</v>
      </c>
      <c r="E12" s="64" t="s">
        <v>272</v>
      </c>
      <c r="F12" s="9">
        <v>1825</v>
      </c>
      <c r="G12" s="17">
        <f t="shared" si="0"/>
        <v>10.779681039574719</v>
      </c>
    </row>
    <row r="13" spans="1:7" ht="12.75">
      <c r="A13" s="16"/>
      <c r="B13" s="9"/>
      <c r="C13" s="17"/>
      <c r="E13" s="64" t="s">
        <v>232</v>
      </c>
      <c r="F13" s="9">
        <v>3110</v>
      </c>
      <c r="G13" s="17">
        <f t="shared" si="0"/>
        <v>18.36975782634377</v>
      </c>
    </row>
    <row r="14" spans="1:7" ht="12.75">
      <c r="A14" s="8" t="s">
        <v>278</v>
      </c>
      <c r="B14" s="14"/>
      <c r="C14" s="10" t="s">
        <v>318</v>
      </c>
      <c r="E14" s="64" t="s">
        <v>273</v>
      </c>
      <c r="F14" s="9">
        <v>3825</v>
      </c>
      <c r="G14" s="17">
        <f t="shared" si="0"/>
        <v>22.593030124040165</v>
      </c>
    </row>
    <row r="15" spans="1:7" ht="12.75">
      <c r="A15" s="65" t="s">
        <v>66</v>
      </c>
      <c r="B15" s="46">
        <v>19085</v>
      </c>
      <c r="C15" s="17">
        <f aca="true" t="shared" si="1" ref="C15:C22">B15*100/B$9</f>
        <v>52.52511352690244</v>
      </c>
      <c r="E15" s="64" t="s">
        <v>274</v>
      </c>
      <c r="F15" s="9">
        <v>3760</v>
      </c>
      <c r="G15" s="17">
        <f t="shared" si="0"/>
        <v>22.209096278795037</v>
      </c>
    </row>
    <row r="16" spans="1:7" ht="12.75">
      <c r="A16" s="65" t="s">
        <v>67</v>
      </c>
      <c r="B16" s="46">
        <v>2570</v>
      </c>
      <c r="C16" s="17">
        <f t="shared" si="1"/>
        <v>7.0730700426585935</v>
      </c>
      <c r="E16" s="64" t="s">
        <v>275</v>
      </c>
      <c r="F16" s="9">
        <v>2745</v>
      </c>
      <c r="G16" s="17">
        <f t="shared" si="0"/>
        <v>16.213821618428824</v>
      </c>
    </row>
    <row r="17" spans="1:7" ht="12.75">
      <c r="A17" s="16" t="s">
        <v>68</v>
      </c>
      <c r="B17" s="9">
        <v>1660</v>
      </c>
      <c r="C17" s="17">
        <f t="shared" si="1"/>
        <v>4.568597770744462</v>
      </c>
      <c r="E17" s="64" t="s">
        <v>276</v>
      </c>
      <c r="F17" s="9">
        <v>990</v>
      </c>
      <c r="G17" s="17">
        <f t="shared" si="0"/>
        <v>5.847607796810395</v>
      </c>
    </row>
    <row r="18" spans="1:7" ht="12.75">
      <c r="A18" s="16" t="s">
        <v>69</v>
      </c>
      <c r="B18" s="9">
        <v>2215</v>
      </c>
      <c r="C18" s="17">
        <f t="shared" si="1"/>
        <v>6.0960506398789045</v>
      </c>
      <c r="E18" s="64" t="s">
        <v>277</v>
      </c>
      <c r="F18" s="9">
        <v>295</v>
      </c>
      <c r="G18" s="17">
        <f t="shared" si="0"/>
        <v>1.7424689899586532</v>
      </c>
    </row>
    <row r="19" spans="1:7" ht="12.75">
      <c r="A19" s="16" t="s">
        <v>70</v>
      </c>
      <c r="B19" s="9">
        <v>3095</v>
      </c>
      <c r="C19" s="17">
        <f t="shared" si="1"/>
        <v>8.517957891839824</v>
      </c>
      <c r="E19" s="28" t="s">
        <v>109</v>
      </c>
      <c r="F19" s="9">
        <v>189600</v>
      </c>
      <c r="G19" s="63" t="s">
        <v>195</v>
      </c>
    </row>
    <row r="20" spans="1:7" ht="12.75">
      <c r="A20" s="16" t="s">
        <v>71</v>
      </c>
      <c r="B20" s="9">
        <v>2265</v>
      </c>
      <c r="C20" s="17">
        <f t="shared" si="1"/>
        <v>6.233659006467593</v>
      </c>
      <c r="F20" s="25"/>
      <c r="G20" s="13" t="s">
        <v>318</v>
      </c>
    </row>
    <row r="21" spans="1:7" ht="12.75">
      <c r="A21" s="16" t="s">
        <v>72</v>
      </c>
      <c r="B21" s="9">
        <v>5170</v>
      </c>
      <c r="C21" s="17">
        <f t="shared" si="1"/>
        <v>14.2287051052704</v>
      </c>
      <c r="E21" s="27" t="s">
        <v>251</v>
      </c>
      <c r="F21" s="14"/>
      <c r="G21" s="15" t="s">
        <v>318</v>
      </c>
    </row>
    <row r="22" spans="1:7" ht="12.75">
      <c r="A22" s="16" t="s">
        <v>73</v>
      </c>
      <c r="B22" s="9">
        <v>265</v>
      </c>
      <c r="C22" s="17">
        <f t="shared" si="1"/>
        <v>0.7293243429200496</v>
      </c>
      <c r="E22" s="27" t="s">
        <v>252</v>
      </c>
      <c r="F22" s="14"/>
      <c r="G22" s="15" t="s">
        <v>318</v>
      </c>
    </row>
    <row r="23" spans="1:7" ht="12.75">
      <c r="A23" s="16" t="s">
        <v>74</v>
      </c>
      <c r="B23" s="9">
        <v>15</v>
      </c>
      <c r="C23" s="17" t="s">
        <v>360</v>
      </c>
      <c r="E23" s="28" t="s">
        <v>110</v>
      </c>
      <c r="F23" s="9">
        <v>14150</v>
      </c>
      <c r="G23" s="63">
        <f aca="true" t="shared" si="2" ref="G23:G30">F23*100/F$9</f>
        <v>83.57944477259304</v>
      </c>
    </row>
    <row r="24" spans="1:7" ht="12.75">
      <c r="A24" s="16"/>
      <c r="B24" s="9"/>
      <c r="C24" s="17" t="s">
        <v>318</v>
      </c>
      <c r="E24" s="64" t="s">
        <v>111</v>
      </c>
      <c r="F24" s="9" t="s">
        <v>360</v>
      </c>
      <c r="G24" s="17" t="s">
        <v>360</v>
      </c>
    </row>
    <row r="25" spans="1:7" ht="12.75">
      <c r="A25" s="8" t="s">
        <v>280</v>
      </c>
      <c r="B25" s="9"/>
      <c r="C25" s="17" t="s">
        <v>318</v>
      </c>
      <c r="E25" s="64" t="s">
        <v>112</v>
      </c>
      <c r="F25" s="9">
        <v>305</v>
      </c>
      <c r="G25" s="17">
        <f t="shared" si="2"/>
        <v>1.8015357353809804</v>
      </c>
    </row>
    <row r="26" spans="1:7" ht="12.75">
      <c r="A26" s="16" t="s">
        <v>75</v>
      </c>
      <c r="B26" s="9">
        <v>755</v>
      </c>
      <c r="C26" s="17">
        <f aca="true" t="shared" si="3" ref="C26:C33">B26*100/B$9</f>
        <v>2.0778863354891977</v>
      </c>
      <c r="E26" s="64" t="s">
        <v>113</v>
      </c>
      <c r="F26" s="9">
        <v>660</v>
      </c>
      <c r="G26" s="17">
        <f t="shared" si="2"/>
        <v>3.898405197873597</v>
      </c>
    </row>
    <row r="27" spans="1:7" ht="12.75">
      <c r="A27" s="16" t="s">
        <v>76</v>
      </c>
      <c r="B27" s="9">
        <v>2495</v>
      </c>
      <c r="C27" s="17">
        <f t="shared" si="3"/>
        <v>6.866657492775561</v>
      </c>
      <c r="E27" s="64" t="s">
        <v>114</v>
      </c>
      <c r="F27" s="9">
        <v>2275</v>
      </c>
      <c r="G27" s="17">
        <f t="shared" si="2"/>
        <v>13.437684583579445</v>
      </c>
    </row>
    <row r="28" spans="1:7" ht="12.75">
      <c r="A28" s="16" t="s">
        <v>77</v>
      </c>
      <c r="B28" s="9">
        <v>2485</v>
      </c>
      <c r="C28" s="17">
        <f t="shared" si="3"/>
        <v>6.839135819457823</v>
      </c>
      <c r="E28" s="64" t="s">
        <v>253</v>
      </c>
      <c r="F28" s="9">
        <v>4570</v>
      </c>
      <c r="G28" s="17">
        <f t="shared" si="2"/>
        <v>26.993502658003543</v>
      </c>
    </row>
    <row r="29" spans="1:7" ht="12.75">
      <c r="A29" s="65" t="s">
        <v>78</v>
      </c>
      <c r="B29" s="9">
        <v>5865</v>
      </c>
      <c r="C29" s="17">
        <f t="shared" si="3"/>
        <v>16.14146140085317</v>
      </c>
      <c r="E29" s="64" t="s">
        <v>254</v>
      </c>
      <c r="F29" s="9">
        <v>2625</v>
      </c>
      <c r="G29" s="17">
        <f t="shared" si="2"/>
        <v>15.505020673360898</v>
      </c>
    </row>
    <row r="30" spans="1:7" ht="12.75">
      <c r="A30" s="65" t="s">
        <v>79</v>
      </c>
      <c r="B30" s="9">
        <v>7995</v>
      </c>
      <c r="C30" s="17">
        <f t="shared" si="3"/>
        <v>22.003577817531305</v>
      </c>
      <c r="E30" s="64" t="s">
        <v>255</v>
      </c>
      <c r="F30" s="9">
        <v>3710</v>
      </c>
      <c r="G30" s="17">
        <f t="shared" si="2"/>
        <v>21.9137625516834</v>
      </c>
    </row>
    <row r="31" spans="1:7" ht="12.75">
      <c r="A31" s="65" t="s">
        <v>80</v>
      </c>
      <c r="B31" s="9">
        <v>6350</v>
      </c>
      <c r="C31" s="17">
        <f t="shared" si="3"/>
        <v>17.47626255676345</v>
      </c>
      <c r="E31" s="64" t="s">
        <v>354</v>
      </c>
      <c r="F31" s="9">
        <v>1420</v>
      </c>
      <c r="G31" s="17" t="s">
        <v>195</v>
      </c>
    </row>
    <row r="32" spans="1:7" ht="12.75">
      <c r="A32" s="16" t="s">
        <v>81</v>
      </c>
      <c r="B32" s="9">
        <v>7480</v>
      </c>
      <c r="C32" s="17">
        <f t="shared" si="3"/>
        <v>20.586211641667813</v>
      </c>
      <c r="E32" s="64" t="s">
        <v>115</v>
      </c>
      <c r="F32" s="9">
        <v>2775</v>
      </c>
      <c r="G32" s="17">
        <f>F32*100/F$9</f>
        <v>16.391021854695808</v>
      </c>
    </row>
    <row r="33" spans="1:7" ht="12.75">
      <c r="A33" s="16" t="s">
        <v>82</v>
      </c>
      <c r="B33" s="9">
        <v>2915</v>
      </c>
      <c r="C33" s="17">
        <f t="shared" si="3"/>
        <v>8.022567772120546</v>
      </c>
      <c r="E33" s="66" t="s">
        <v>354</v>
      </c>
      <c r="F33" s="9">
        <v>460</v>
      </c>
      <c r="G33" s="17" t="s">
        <v>195</v>
      </c>
    </row>
    <row r="34" spans="1:7" ht="12.75">
      <c r="A34" s="16"/>
      <c r="B34" s="9"/>
      <c r="C34" s="17" t="s">
        <v>318</v>
      </c>
      <c r="E34" s="64"/>
      <c r="F34" s="9"/>
      <c r="G34" s="17" t="s">
        <v>318</v>
      </c>
    </row>
    <row r="35" spans="1:7" ht="12.75">
      <c r="A35" s="8" t="s">
        <v>268</v>
      </c>
      <c r="B35" s="9"/>
      <c r="C35" s="17" t="s">
        <v>318</v>
      </c>
      <c r="E35" s="67" t="s">
        <v>256</v>
      </c>
      <c r="F35" s="9"/>
      <c r="G35" s="17" t="s">
        <v>318</v>
      </c>
    </row>
    <row r="36" spans="1:7" ht="12.75">
      <c r="A36" s="16" t="s">
        <v>269</v>
      </c>
      <c r="B36" s="9">
        <v>10270</v>
      </c>
      <c r="C36" s="17">
        <f aca="true" t="shared" si="4" ref="C36:C41">B36*100/B$9</f>
        <v>28.264758497316638</v>
      </c>
      <c r="E36" s="67" t="s">
        <v>257</v>
      </c>
      <c r="F36" s="9"/>
      <c r="G36" s="17" t="s">
        <v>318</v>
      </c>
    </row>
    <row r="37" spans="1:7" ht="12.75">
      <c r="A37" s="16" t="s">
        <v>83</v>
      </c>
      <c r="B37" s="9">
        <v>13570</v>
      </c>
      <c r="C37" s="17">
        <f t="shared" si="4"/>
        <v>37.346910692170084</v>
      </c>
      <c r="E37" s="67" t="s">
        <v>258</v>
      </c>
      <c r="F37" s="9"/>
      <c r="G37" s="17" t="s">
        <v>318</v>
      </c>
    </row>
    <row r="38" spans="1:7" ht="12.75">
      <c r="A38" s="16" t="s">
        <v>84</v>
      </c>
      <c r="B38" s="9">
        <v>5505</v>
      </c>
      <c r="C38" s="17">
        <f t="shared" si="4"/>
        <v>15.150681161414614</v>
      </c>
      <c r="E38" s="64" t="s">
        <v>259</v>
      </c>
      <c r="F38" s="9">
        <v>3920</v>
      </c>
      <c r="G38" s="17">
        <f aca="true" t="shared" si="5" ref="G38:G44">F38*100/F$9</f>
        <v>23.154164205552274</v>
      </c>
    </row>
    <row r="39" spans="1:7" ht="12.75">
      <c r="A39" s="16" t="s">
        <v>85</v>
      </c>
      <c r="B39" s="9">
        <v>4615</v>
      </c>
      <c r="C39" s="17">
        <f t="shared" si="4"/>
        <v>12.701252236135957</v>
      </c>
      <c r="E39" s="64" t="s">
        <v>260</v>
      </c>
      <c r="F39" s="9">
        <v>2190</v>
      </c>
      <c r="G39" s="17">
        <f t="shared" si="5"/>
        <v>12.935617247489663</v>
      </c>
    </row>
    <row r="40" spans="1:7" ht="12.75">
      <c r="A40" s="65" t="s">
        <v>86</v>
      </c>
      <c r="B40" s="46">
        <v>1765</v>
      </c>
      <c r="C40" s="17">
        <f t="shared" si="4"/>
        <v>4.857575340580707</v>
      </c>
      <c r="E40" s="64" t="s">
        <v>261</v>
      </c>
      <c r="F40" s="9">
        <v>1825</v>
      </c>
      <c r="G40" s="17">
        <f t="shared" si="5"/>
        <v>10.779681039574719</v>
      </c>
    </row>
    <row r="41" spans="1:7" ht="12.75">
      <c r="A41" s="65" t="s">
        <v>87</v>
      </c>
      <c r="B41" s="46">
        <v>610</v>
      </c>
      <c r="C41" s="17">
        <f t="shared" si="4"/>
        <v>1.6788220723820009</v>
      </c>
      <c r="E41" s="64" t="s">
        <v>262</v>
      </c>
      <c r="F41" s="9">
        <v>1750</v>
      </c>
      <c r="G41" s="17">
        <f t="shared" si="5"/>
        <v>10.336680448907265</v>
      </c>
    </row>
    <row r="42" spans="1:7" ht="12.75">
      <c r="A42" s="16"/>
      <c r="B42" s="9"/>
      <c r="C42" s="17" t="s">
        <v>318</v>
      </c>
      <c r="E42" s="64" t="s">
        <v>263</v>
      </c>
      <c r="F42" s="9">
        <v>1490</v>
      </c>
      <c r="G42" s="17">
        <f t="shared" si="5"/>
        <v>8.800945067926758</v>
      </c>
    </row>
    <row r="43" spans="1:7" ht="12.75">
      <c r="A43" s="8" t="s">
        <v>279</v>
      </c>
      <c r="B43" s="9"/>
      <c r="C43" s="17" t="s">
        <v>318</v>
      </c>
      <c r="E43" s="64" t="s">
        <v>264</v>
      </c>
      <c r="F43" s="9">
        <v>5540</v>
      </c>
      <c r="G43" s="17">
        <f t="shared" si="5"/>
        <v>32.72297696396929</v>
      </c>
    </row>
    <row r="44" spans="1:7" ht="12.75">
      <c r="A44" s="16" t="s">
        <v>88</v>
      </c>
      <c r="B44" s="9">
        <v>1930</v>
      </c>
      <c r="C44" s="17">
        <f aca="true" t="shared" si="6" ref="C44:C52">B44*100/B$9</f>
        <v>5.311682950323379</v>
      </c>
      <c r="E44" s="64" t="s">
        <v>116</v>
      </c>
      <c r="F44" s="9">
        <v>215</v>
      </c>
      <c r="G44" s="17">
        <f t="shared" si="5"/>
        <v>1.2699350265800355</v>
      </c>
    </row>
    <row r="45" spans="1:7" ht="12.75">
      <c r="A45" s="16" t="s">
        <v>89</v>
      </c>
      <c r="B45" s="9">
        <v>4200</v>
      </c>
      <c r="C45" s="17">
        <f t="shared" si="6"/>
        <v>11.559102793449842</v>
      </c>
      <c r="E45" s="67"/>
      <c r="F45" s="9"/>
      <c r="G45" s="17" t="s">
        <v>318</v>
      </c>
    </row>
    <row r="46" spans="1:7" ht="12.75">
      <c r="A46" s="16" t="s">
        <v>90</v>
      </c>
      <c r="B46" s="9">
        <v>6475</v>
      </c>
      <c r="C46" s="17">
        <f t="shared" si="6"/>
        <v>17.820283473235172</v>
      </c>
      <c r="E46" s="67" t="s">
        <v>320</v>
      </c>
      <c r="F46" s="14">
        <v>16660</v>
      </c>
      <c r="G46" s="10">
        <f>F46*100/F$46</f>
        <v>100</v>
      </c>
    </row>
    <row r="47" spans="1:7" ht="12.75">
      <c r="A47" s="16" t="s">
        <v>91</v>
      </c>
      <c r="B47" s="9">
        <v>4675</v>
      </c>
      <c r="C47" s="17">
        <f t="shared" si="6"/>
        <v>12.866382276042383</v>
      </c>
      <c r="E47" s="67" t="s">
        <v>265</v>
      </c>
      <c r="F47" s="14"/>
      <c r="G47" s="10" t="s">
        <v>318</v>
      </c>
    </row>
    <row r="48" spans="1:7" ht="12.75">
      <c r="A48" s="16" t="s">
        <v>92</v>
      </c>
      <c r="B48" s="9">
        <v>5430</v>
      </c>
      <c r="C48" s="17">
        <f t="shared" si="6"/>
        <v>14.944268611531582</v>
      </c>
      <c r="E48" s="64" t="s">
        <v>117</v>
      </c>
      <c r="F48" s="9">
        <v>620</v>
      </c>
      <c r="G48" s="17">
        <f aca="true" t="shared" si="7" ref="G48:G55">F48*100/F$46</f>
        <v>3.721488595438175</v>
      </c>
    </row>
    <row r="49" spans="1:7" ht="12.75">
      <c r="A49" s="16" t="s">
        <v>93</v>
      </c>
      <c r="B49" s="9">
        <v>4780</v>
      </c>
      <c r="C49" s="17">
        <f t="shared" si="6"/>
        <v>13.15535984587863</v>
      </c>
      <c r="E49" s="64" t="s">
        <v>118</v>
      </c>
      <c r="F49" s="9">
        <v>605</v>
      </c>
      <c r="G49" s="17">
        <f t="shared" si="7"/>
        <v>3.6314525810324128</v>
      </c>
    </row>
    <row r="50" spans="1:7" ht="12.75">
      <c r="A50" s="16" t="s">
        <v>94</v>
      </c>
      <c r="B50" s="9">
        <v>3805</v>
      </c>
      <c r="C50" s="17">
        <f t="shared" si="6"/>
        <v>10.471996697399202</v>
      </c>
      <c r="E50" s="64" t="s">
        <v>119</v>
      </c>
      <c r="F50" s="9">
        <v>3155</v>
      </c>
      <c r="G50" s="17">
        <f t="shared" si="7"/>
        <v>18.937575030012006</v>
      </c>
    </row>
    <row r="51" spans="1:7" ht="12.75">
      <c r="A51" s="16" t="s">
        <v>95</v>
      </c>
      <c r="B51" s="9">
        <v>2655</v>
      </c>
      <c r="C51" s="17">
        <f t="shared" si="6"/>
        <v>7.307004265859364</v>
      </c>
      <c r="E51" s="64" t="s">
        <v>120</v>
      </c>
      <c r="F51" s="9">
        <v>6290</v>
      </c>
      <c r="G51" s="17">
        <f t="shared" si="7"/>
        <v>37.755102040816325</v>
      </c>
    </row>
    <row r="52" spans="1:7" ht="12.75">
      <c r="A52" s="65" t="s">
        <v>96</v>
      </c>
      <c r="B52" s="9">
        <v>2390</v>
      </c>
      <c r="C52" s="17">
        <f t="shared" si="6"/>
        <v>6.577679922939315</v>
      </c>
      <c r="E52" s="64" t="s">
        <v>121</v>
      </c>
      <c r="F52" s="9">
        <v>3705</v>
      </c>
      <c r="G52" s="17">
        <f t="shared" si="7"/>
        <v>22.23889555822329</v>
      </c>
    </row>
    <row r="53" spans="1:7" ht="12.75">
      <c r="A53" s="65" t="s">
        <v>97</v>
      </c>
      <c r="B53" s="20">
        <v>4.7</v>
      </c>
      <c r="C53" s="17" t="s">
        <v>195</v>
      </c>
      <c r="E53" s="64" t="s">
        <v>122</v>
      </c>
      <c r="F53" s="9">
        <v>1590</v>
      </c>
      <c r="G53" s="17">
        <f t="shared" si="7"/>
        <v>9.543817527010804</v>
      </c>
    </row>
    <row r="54" spans="1:7" ht="12.75">
      <c r="A54" s="16"/>
      <c r="B54" s="9"/>
      <c r="C54" s="17" t="s">
        <v>318</v>
      </c>
      <c r="E54" s="64" t="s">
        <v>123</v>
      </c>
      <c r="F54" s="9">
        <v>400</v>
      </c>
      <c r="G54" s="17">
        <f t="shared" si="7"/>
        <v>2.4009603841536613</v>
      </c>
    </row>
    <row r="55" spans="1:7" ht="12.75">
      <c r="A55" s="8" t="s">
        <v>134</v>
      </c>
      <c r="B55" s="9"/>
      <c r="C55" s="17" t="s">
        <v>318</v>
      </c>
      <c r="E55" s="66" t="s">
        <v>124</v>
      </c>
      <c r="F55" s="46">
        <v>300</v>
      </c>
      <c r="G55" s="47">
        <f t="shared" si="7"/>
        <v>1.8007202881152462</v>
      </c>
    </row>
    <row r="56" spans="1:7" ht="12.75">
      <c r="A56" s="16" t="s">
        <v>98</v>
      </c>
      <c r="B56" s="9">
        <v>3700</v>
      </c>
      <c r="C56" s="17">
        <f>B56*100/B$9</f>
        <v>10.183019127562956</v>
      </c>
      <c r="E56" s="64" t="s">
        <v>125</v>
      </c>
      <c r="F56" s="9">
        <v>641</v>
      </c>
      <c r="G56" s="17" t="s">
        <v>195</v>
      </c>
    </row>
    <row r="57" spans="1:7" ht="12.75">
      <c r="A57" s="16" t="s">
        <v>99</v>
      </c>
      <c r="B57" s="9">
        <v>11720</v>
      </c>
      <c r="C57" s="17">
        <f>B57*100/B$9</f>
        <v>32.255401128388606</v>
      </c>
      <c r="E57" s="64"/>
      <c r="F57" s="9"/>
      <c r="G57" s="17" t="s">
        <v>318</v>
      </c>
    </row>
    <row r="58" spans="1:7" ht="12.75">
      <c r="A58" s="16" t="s">
        <v>100</v>
      </c>
      <c r="B58" s="9">
        <v>13395</v>
      </c>
      <c r="C58" s="17">
        <f>B58*100/B$9</f>
        <v>36.86528140910968</v>
      </c>
      <c r="E58" s="67" t="s">
        <v>266</v>
      </c>
      <c r="F58" s="9"/>
      <c r="G58" s="17" t="s">
        <v>318</v>
      </c>
    </row>
    <row r="59" spans="1:7" ht="12.75">
      <c r="A59" s="16" t="s">
        <v>101</v>
      </c>
      <c r="B59" s="9">
        <v>7515</v>
      </c>
      <c r="C59" s="17">
        <f>B59*100/B$9</f>
        <v>20.682537498279896</v>
      </c>
      <c r="E59" s="67" t="s">
        <v>267</v>
      </c>
      <c r="F59" s="9"/>
      <c r="G59" s="17" t="s">
        <v>318</v>
      </c>
    </row>
    <row r="60" spans="1:7" ht="12.75">
      <c r="A60" s="16"/>
      <c r="B60" s="9"/>
      <c r="C60" s="17" t="s">
        <v>318</v>
      </c>
      <c r="E60" s="64" t="s">
        <v>259</v>
      </c>
      <c r="F60" s="9">
        <v>2575</v>
      </c>
      <c r="G60" s="17">
        <f aca="true" t="shared" si="8" ref="G60:G66">F60*100/F$46</f>
        <v>15.456182472989196</v>
      </c>
    </row>
    <row r="61" spans="1:7" ht="12.75">
      <c r="A61" s="8" t="s">
        <v>281</v>
      </c>
      <c r="B61" s="9"/>
      <c r="C61" s="17" t="s">
        <v>318</v>
      </c>
      <c r="E61" s="64" t="s">
        <v>260</v>
      </c>
      <c r="F61" s="9">
        <v>1985</v>
      </c>
      <c r="G61" s="17">
        <f t="shared" si="8"/>
        <v>11.914765906362545</v>
      </c>
    </row>
    <row r="62" spans="1:7" ht="12.75">
      <c r="A62" s="65" t="s">
        <v>102</v>
      </c>
      <c r="B62" s="46">
        <v>25600</v>
      </c>
      <c r="C62" s="17">
        <f aca="true" t="shared" si="9" ref="C62:C70">B62*100/B$9</f>
        <v>70.45548369340855</v>
      </c>
      <c r="E62" s="64" t="s">
        <v>261</v>
      </c>
      <c r="F62" s="9">
        <v>2090</v>
      </c>
      <c r="G62" s="17">
        <f t="shared" si="8"/>
        <v>12.54501800720288</v>
      </c>
    </row>
    <row r="63" spans="1:7" ht="12.75">
      <c r="A63" s="65" t="s">
        <v>282</v>
      </c>
      <c r="B63" s="46">
        <v>495</v>
      </c>
      <c r="C63" s="17">
        <f t="shared" si="9"/>
        <v>1.3623228292280172</v>
      </c>
      <c r="E63" s="64" t="s">
        <v>262</v>
      </c>
      <c r="F63" s="9">
        <v>1590</v>
      </c>
      <c r="G63" s="17">
        <f t="shared" si="8"/>
        <v>9.543817527010804</v>
      </c>
    </row>
    <row r="64" spans="1:7" ht="12.75">
      <c r="A64" s="16" t="s">
        <v>103</v>
      </c>
      <c r="B64" s="9">
        <v>8990</v>
      </c>
      <c r="C64" s="17">
        <f t="shared" si="9"/>
        <v>24.74198431264621</v>
      </c>
      <c r="E64" s="64" t="s">
        <v>263</v>
      </c>
      <c r="F64" s="9">
        <v>1355</v>
      </c>
      <c r="G64" s="17">
        <f t="shared" si="8"/>
        <v>8.133253301320527</v>
      </c>
    </row>
    <row r="65" spans="1:7" ht="12.75">
      <c r="A65" s="16" t="s">
        <v>283</v>
      </c>
      <c r="B65" s="9">
        <v>880</v>
      </c>
      <c r="C65" s="17">
        <f t="shared" si="9"/>
        <v>2.4219072519609193</v>
      </c>
      <c r="E65" s="64" t="s">
        <v>264</v>
      </c>
      <c r="F65" s="9">
        <v>6260</v>
      </c>
      <c r="G65" s="17">
        <f t="shared" si="8"/>
        <v>37.5750300120048</v>
      </c>
    </row>
    <row r="66" spans="1:7" ht="12.75">
      <c r="A66" s="16" t="s">
        <v>104</v>
      </c>
      <c r="B66" s="9">
        <v>4</v>
      </c>
      <c r="C66" s="17" t="s">
        <v>360</v>
      </c>
      <c r="E66" s="66" t="s">
        <v>126</v>
      </c>
      <c r="F66" s="9">
        <v>805</v>
      </c>
      <c r="G66" s="17">
        <f t="shared" si="8"/>
        <v>4.831932773109243</v>
      </c>
    </row>
    <row r="67" spans="1:7" ht="12.75">
      <c r="A67" s="16" t="s">
        <v>105</v>
      </c>
      <c r="B67" s="9">
        <v>15</v>
      </c>
      <c r="C67" s="17" t="s">
        <v>360</v>
      </c>
      <c r="E67" s="64"/>
      <c r="F67" s="9"/>
      <c r="G67" s="17"/>
    </row>
    <row r="68" spans="1:7" ht="12.75">
      <c r="A68" s="16" t="s">
        <v>106</v>
      </c>
      <c r="B68" s="9">
        <v>10</v>
      </c>
      <c r="C68" s="17" t="s">
        <v>360</v>
      </c>
      <c r="E68" s="64"/>
      <c r="F68" s="9"/>
      <c r="G68" s="17"/>
    </row>
    <row r="69" spans="1:7" ht="12.75">
      <c r="A69" s="16" t="s">
        <v>107</v>
      </c>
      <c r="B69" s="9">
        <v>155</v>
      </c>
      <c r="C69" s="17">
        <f t="shared" si="9"/>
        <v>0.42658593642493464</v>
      </c>
      <c r="E69" s="64"/>
      <c r="F69" s="9"/>
      <c r="G69" s="17"/>
    </row>
    <row r="70" spans="1:7" ht="12.75">
      <c r="A70" s="16" t="s">
        <v>108</v>
      </c>
      <c r="B70" s="9">
        <v>185</v>
      </c>
      <c r="C70" s="17">
        <f t="shared" si="9"/>
        <v>0.5091509563781478</v>
      </c>
      <c r="E70" s="64"/>
      <c r="F70" s="9"/>
      <c r="G70" s="17"/>
    </row>
    <row r="71" spans="1:7" ht="12.75">
      <c r="A71" s="16"/>
      <c r="B71" s="9"/>
      <c r="C71" s="17" t="s">
        <v>318</v>
      </c>
      <c r="E71" s="67"/>
      <c r="F71" s="9"/>
      <c r="G71" s="17"/>
    </row>
    <row r="72" spans="1:7" ht="12.75">
      <c r="A72" s="8" t="s">
        <v>284</v>
      </c>
      <c r="B72" s="9"/>
      <c r="C72" s="17" t="s">
        <v>318</v>
      </c>
      <c r="E72" s="64"/>
      <c r="F72" s="9"/>
      <c r="G72" s="17"/>
    </row>
    <row r="73" spans="1:7" ht="12.75">
      <c r="A73" s="16" t="s">
        <v>321</v>
      </c>
      <c r="B73" s="9">
        <v>460</v>
      </c>
      <c r="C73" s="17">
        <f>B73*100/B$9</f>
        <v>1.265996972615935</v>
      </c>
      <c r="E73" s="64"/>
      <c r="F73" s="9"/>
      <c r="G73" s="17"/>
    </row>
    <row r="74" spans="1:7" ht="12.75">
      <c r="A74" s="16" t="s">
        <v>322</v>
      </c>
      <c r="B74" s="9">
        <v>320</v>
      </c>
      <c r="C74" s="17">
        <f>B74*100/B$9</f>
        <v>0.880693546167607</v>
      </c>
      <c r="E74" s="64"/>
      <c r="F74" s="9"/>
      <c r="G74" s="17"/>
    </row>
    <row r="75" spans="1:7" ht="13.5" thickBot="1">
      <c r="A75" s="29" t="s">
        <v>133</v>
      </c>
      <c r="B75" s="30">
        <v>505</v>
      </c>
      <c r="C75" s="31">
        <f>B75*100/B$9</f>
        <v>1.3898445025457549</v>
      </c>
      <c r="D75" s="49"/>
      <c r="E75" s="59"/>
      <c r="F75" s="30"/>
      <c r="G75" s="31"/>
    </row>
    <row r="76" ht="13.5" thickTop="1"/>
    <row r="77" ht="12.75">
      <c r="A77" s="2" t="s">
        <v>196</v>
      </c>
    </row>
    <row r="78" ht="12.75">
      <c r="A78" s="2" t="s">
        <v>197</v>
      </c>
    </row>
    <row r="79" ht="12.75">
      <c r="A79" s="2" t="s">
        <v>295</v>
      </c>
    </row>
    <row r="80" ht="14.25">
      <c r="A80" s="35" t="s">
        <v>358</v>
      </c>
    </row>
    <row r="81" ht="14.25">
      <c r="A81" s="35" t="s">
        <v>357</v>
      </c>
    </row>
    <row r="82" ht="12.75">
      <c r="A82" s="2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Iraq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2005-02-25T17:59:54Z</dcterms:modified>
  <cp:category/>
  <cp:version/>
  <cp:contentType/>
  <cp:contentStatus/>
</cp:coreProperties>
</file>