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65521" windowWidth="7920" windowHeight="8850" activeTab="0"/>
  </bookViews>
  <sheets>
    <sheet name="FBP1-Indonesia" sheetId="1" r:id="rId1"/>
    <sheet name="FBP2-Indonesia" sheetId="2" r:id="rId2"/>
    <sheet name="FBP3-Indonesia" sheetId="3" r:id="rId3"/>
  </sheets>
  <definedNames>
    <definedName name="_xlnm.Print_Area" localSheetId="0">'FBP1-Indonesia'!$A$2:$G$89</definedName>
    <definedName name="_xlnm.Print_Area" localSheetId="1">'FBP2-Indonesia'!$A$2:$G$85</definedName>
    <definedName name="_xlnm.Print_Area" localSheetId="2">'FBP3-Indonesia'!$A$2:$G$82</definedName>
  </definedNames>
  <calcPr fullCalcOnLoad="1"/>
</workbook>
</file>

<file path=xl/sharedStrings.xml><?xml version="1.0" encoding="utf-8"?>
<sst xmlns="http://schemas.openxmlformats.org/spreadsheetml/2006/main" count="476" uniqueCount="362">
  <si>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</si>
  <si>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</si>
  <si>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</si>
  <si>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</si>
  <si>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</si>
  <si>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</si>
  <si>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</si>
  <si>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</si>
  <si>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</si>
  <si>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</si>
  <si>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</si>
  <si>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</si>
  <si>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</si>
  <si>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</si>
  <si>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</si>
  <si>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</si>
  <si>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</si>
  <si>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</si>
  <si>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</si>
  <si>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</si>
  <si>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</si>
  <si>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</si>
  <si>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</si>
  <si>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</si>
  <si>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</si>
  <si>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</si>
  <si>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</si>
  <si>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</si>
  <si>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</si>
  <si>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</si>
  <si>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</si>
  <si>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</si>
  <si>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</si>
  <si>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</si>
  <si>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</si>
  <si>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</si>
  <si>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</si>
  <si>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</si>
  <si>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</si>
  <si>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</si>
  <si>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</si>
  <si>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</si>
  <si>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</si>
  <si>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</si>
  <si>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</si>
  <si>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</si>
  <si>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</si>
  <si>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</si>
  <si>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</si>
  <si>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</si>
  <si>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</si>
  <si>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</si>
  <si>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</si>
  <si>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</si>
  <si>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</si>
  <si>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</si>
  <si>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</si>
  <si>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</si>
  <si>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</si>
  <si>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</si>
  <si>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</si>
  <si>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</si>
  <si>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</si>
  <si>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</si>
  <si>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</si>
  <si>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</si>
  <si>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</si>
  <si>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</si>
  <si>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</si>
  <si>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</si>
  <si>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</si>
  <si>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</si>
  <si>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</si>
  <si>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</si>
  <si>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</si>
  <si>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</si>
  <si>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</si>
  <si>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</si>
  <si>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</si>
  <si>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</si>
  <si>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</si>
  <si>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</si>
  <si>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</si>
  <si>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</si>
  <si>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</si>
  <si>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</si>
  <si>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</si>
  <si>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</si>
  <si>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</si>
  <si>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</si>
  <si>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</si>
  <si>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</si>
  <si>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</si>
  <si>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</si>
  <si>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</si>
  <si>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</si>
  <si>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</si>
  <si>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</si>
  <si>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</si>
  <si>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</si>
  <si>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</si>
  <si>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</si>
  <si>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</si>
  <si>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</si>
  <si>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</si>
  <si>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</si>
  <si>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</si>
  <si>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</si>
  <si>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</si>
  <si>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</si>
  <si>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</si>
  <si>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</si>
  <si>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</si>
  <si>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</si>
  <si>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</si>
  <si>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</si>
  <si>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</si>
  <si>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</si>
  <si>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</si>
  <si>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</si>
  <si>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</si>
  <si>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</si>
  <si>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</si>
  <si>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</si>
  <si>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</si>
  <si>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</si>
  <si>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</si>
  <si>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</si>
  <si>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</si>
  <si>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</si>
  <si>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</si>
  <si>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</si>
  <si>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</si>
  <si>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</si>
  <si>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</si>
  <si>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</si>
  <si>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</si>
  <si>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</si>
  <si>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</si>
  <si>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</si>
  <si>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</si>
  <si>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</si>
  <si>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</si>
  <si>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</si>
  <si>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</si>
  <si>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</si>
  <si>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</si>
  <si>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</si>
  <si>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</si>
  <si>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</si>
  <si>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</si>
  <si>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</si>
  <si>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</si>
  <si>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</si>
  <si>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</si>
  <si>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</si>
  <si>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</si>
  <si>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</si>
  <si>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</si>
  <si>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</si>
  <si>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</si>
  <si>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</si>
  <si>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</si>
  <si>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</si>
  <si>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</si>
  <si>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</si>
  <si>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</si>
  <si>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</si>
  <si>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</si>
  <si>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</si>
  <si>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</si>
  <si>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</si>
  <si>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</si>
  <si>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</si>
  <si>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</si>
  <si>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</si>
  <si>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</si>
  <si>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</si>
  <si>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</si>
  <si>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</si>
  <si>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</si>
  <si>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</si>
  <si>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</si>
  <si>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</si>
  <si>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</si>
  <si>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</si>
  <si>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</si>
  <si>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</si>
  <si>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</si>
  <si>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</si>
  <si>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</si>
  <si>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</si>
  <si>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</si>
  <si>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</si>
  <si>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</si>
  <si>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</si>
  <si>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</si>
  <si>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</si>
  <si>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</si>
  <si>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</si>
  <si>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</si>
  <si>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</si>
  <si>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</si>
  <si>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</si>
  <si>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</si>
  <si>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</si>
  <si>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</si>
  <si>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</si>
  <si>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</si>
  <si>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</si>
  <si>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</si>
  <si>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</si>
  <si>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</si>
  <si>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</si>
  <si>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</si>
  <si>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</si>
  <si>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</si>
  <si>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</si>
  <si>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</si>
  <si>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</si>
  <si>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</si>
  <si>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</si>
  <si>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</si>
  <si>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</si>
  <si>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</si>
  <si>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</si>
  <si>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</si>
  <si>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</si>
  <si>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</si>
  <si>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</si>
  <si>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</si>
  <si>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</si>
  <si>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</si>
  <si>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</si>
  <si>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</si>
  <si>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</si>
  <si>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</si>
  <si>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</si>
  <si>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</si>
  <si>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</si>
  <si>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</si>
  <si>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</si>
  <si>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</si>
  <si>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</si>
  <si>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</si>
  <si>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</si>
  <si>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</si>
  <si>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</si>
  <si>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</si>
  <si>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</si>
  <si>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</si>
  <si>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</si>
  <si>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</si>
  <si>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</si>
  <si>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</si>
  <si>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</si>
  <si>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</si>
  <si>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</si>
  <si>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</si>
  <si>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</si>
  <si>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</si>
  <si>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</si>
  <si>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</si>
  <si>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</si>
  <si>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</si>
  <si>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</si>
  <si>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</si>
  <si>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</si>
  <si>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</si>
  <si>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</si>
  <si>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</si>
  <si>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</si>
  <si>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</si>
  <si>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</si>
  <si>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</si>
  <si>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</si>
  <si>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</si>
  <si>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</si>
  <si>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</si>
  <si>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</si>
  <si>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</si>
  <si>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</si>
  <si>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</si>
  <si>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</si>
  <si>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</si>
  <si>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</si>
  <si>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</si>
  <si>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</si>
  <si>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</si>
  <si>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</si>
  <si>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</si>
  <si>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</si>
  <si>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</si>
  <si>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</si>
  <si>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</si>
  <si>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</si>
  <si>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</si>
  <si>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</si>
  <si>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</si>
  <si>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</si>
  <si>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</si>
  <si>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</si>
  <si>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</si>
  <si>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</si>
  <si>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</si>
  <si>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</si>
  <si>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</si>
  <si>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</si>
  <si>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</si>
  <si>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</si>
  <si>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</si>
  <si>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</si>
  <si>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</si>
  <si>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</si>
  <si>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</si>
  <si>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</si>
  <si>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</si>
  <si>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</si>
  <si>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</si>
  <si>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</si>
  <si>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</si>
  <si>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</si>
  <si>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</si>
  <si>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</si>
  <si>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</si>
  <si>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</si>
  <si>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</si>
  <si>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</si>
  <si>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</si>
  <si>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</si>
  <si>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</si>
  <si>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</si>
  <si>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</si>
  <si>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</si>
  <si>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</si>
  <si>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</si>
  <si>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</si>
  <si>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</si>
  <si>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</si>
  <si>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</si>
  <si>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</si>
  <si>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</si>
  <si>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</si>
  <si>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</si>
  <si>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</si>
  <si>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</si>
  <si>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</si>
  <si>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</si>
  <si>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</si>
  <si>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</si>
  <si>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</si>
  <si>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</si>
  <si>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</si>
  <si>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</si>
  <si>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</si>
  <si>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</si>
  <si>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</si>
  <si>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</si>
  <si>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Indonesia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</si>
  <si>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Indonesia to a U.S. citizen parent are considered native and are not included in this table.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</si>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</sst>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165" fontId="1" fillId="0" borderId="16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64" fontId="0" fillId="0" borderId="19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2" xfId="0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right"/>
    </xf>
    <xf numFmtId="164" fontId="1" fillId="0" borderId="24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1" fillId="0" borderId="22" xfId="0" applyFont="1" applyFill="1" applyBorder="1" applyAlignment="1" applyProtection="1">
      <alignment horizontal="left"/>
      <protection locked="0"/>
    </xf>
    <xf numFmtId="3" fontId="1" fillId="0" borderId="23" xfId="0" applyNumberFormat="1" applyFont="1" applyFill="1" applyBorder="1" applyAlignment="1" applyProtection="1">
      <alignment horizontal="right"/>
      <protection locked="0"/>
    </xf>
    <xf numFmtId="164" fontId="1" fillId="0" borderId="24" xfId="0" applyNumberFormat="1" applyFont="1" applyFill="1" applyBorder="1" applyAlignment="1" applyProtection="1">
      <alignment horizontal="right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 horizontal="left"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62" customFormat="1" ht="3.75" customHeight="1">
      <c r="A1" s="61" t="s">
        <v>361</v>
      </c>
    </row>
    <row r="2" ht="15.75">
      <c r="A2" s="2" t="s">
        <v>355</v>
      </c>
    </row>
    <row r="3" ht="14.25">
      <c r="A3" s="4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63" t="s">
        <v>135</v>
      </c>
      <c r="B7" s="64" t="s">
        <v>136</v>
      </c>
      <c r="C7" s="65" t="s">
        <v>137</v>
      </c>
      <c r="D7" s="66"/>
      <c r="E7" s="67" t="s">
        <v>135</v>
      </c>
      <c r="F7" s="64" t="s">
        <v>136</v>
      </c>
      <c r="G7" s="65" t="s">
        <v>137</v>
      </c>
    </row>
    <row r="8" spans="1:7" ht="12.75">
      <c r="A8" s="4"/>
      <c r="B8" s="12"/>
      <c r="C8" s="22"/>
      <c r="F8" s="12"/>
      <c r="G8" s="22"/>
    </row>
    <row r="9" spans="1:7" ht="12.75">
      <c r="A9" s="5" t="s">
        <v>327</v>
      </c>
      <c r="B9" s="30">
        <v>72550</v>
      </c>
      <c r="C9" s="26">
        <f>B9*100/B$9</f>
        <v>100</v>
      </c>
      <c r="E9" s="1" t="s">
        <v>138</v>
      </c>
      <c r="F9" s="13"/>
      <c r="G9" s="17"/>
    </row>
    <row r="10" spans="1:7" ht="12.75">
      <c r="A10" s="5" t="s">
        <v>141</v>
      </c>
      <c r="B10" s="29"/>
      <c r="C10" s="17"/>
      <c r="E10" s="1" t="s">
        <v>190</v>
      </c>
      <c r="F10" s="29">
        <v>72550</v>
      </c>
      <c r="G10" s="46">
        <f>F10*100/F$10</f>
        <v>100</v>
      </c>
    </row>
    <row r="11" spans="1:7" ht="12.75">
      <c r="A11" s="6" t="s">
        <v>142</v>
      </c>
      <c r="B11" s="30">
        <v>26695</v>
      </c>
      <c r="C11" s="14">
        <f aca="true" t="shared" si="0" ref="C11:C18">B11*100/B$9</f>
        <v>36.795313576843554</v>
      </c>
      <c r="E11" t="s">
        <v>348</v>
      </c>
      <c r="F11" s="30">
        <v>35220</v>
      </c>
      <c r="G11" s="14">
        <f>F11*100/F$10</f>
        <v>48.54583046175052</v>
      </c>
    </row>
    <row r="12" spans="1:7" ht="12.75">
      <c r="A12" s="6" t="s">
        <v>324</v>
      </c>
      <c r="B12" s="30">
        <v>3080</v>
      </c>
      <c r="C12" s="14">
        <f t="shared" si="0"/>
        <v>4.245348035837353</v>
      </c>
      <c r="E12" t="s">
        <v>349</v>
      </c>
      <c r="F12" s="30">
        <v>37330</v>
      </c>
      <c r="G12" s="14">
        <f>F12*100/F$10</f>
        <v>51.45416953824948</v>
      </c>
    </row>
    <row r="13" spans="1:7" ht="12.75">
      <c r="A13" s="6" t="s">
        <v>143</v>
      </c>
      <c r="B13" s="30">
        <v>6755</v>
      </c>
      <c r="C13" s="14">
        <f t="shared" si="0"/>
        <v>9.310820124052377</v>
      </c>
      <c r="F13" s="30"/>
      <c r="G13" s="14"/>
    </row>
    <row r="14" spans="1:7" ht="12.75">
      <c r="A14" s="6" t="s">
        <v>303</v>
      </c>
      <c r="B14" s="30">
        <v>16860</v>
      </c>
      <c r="C14" s="14">
        <f t="shared" si="0"/>
        <v>23.239145416953825</v>
      </c>
      <c r="E14" t="s">
        <v>350</v>
      </c>
      <c r="F14" s="30">
        <v>700</v>
      </c>
      <c r="G14" s="14">
        <f aca="true" t="shared" si="1" ref="G14:G26">F14*100/F$10</f>
        <v>0.9648518263266712</v>
      </c>
    </row>
    <row r="15" spans="1:7" ht="12.75">
      <c r="A15" s="6" t="s">
        <v>144</v>
      </c>
      <c r="B15" s="30">
        <v>45855</v>
      </c>
      <c r="C15" s="14">
        <f t="shared" si="0"/>
        <v>63.204686423156446</v>
      </c>
      <c r="E15" t="s">
        <v>351</v>
      </c>
      <c r="F15" s="30">
        <v>1340</v>
      </c>
      <c r="G15" s="14">
        <f t="shared" si="1"/>
        <v>1.847002067539628</v>
      </c>
    </row>
    <row r="16" spans="1:7" ht="12.75">
      <c r="A16" s="6" t="s">
        <v>325</v>
      </c>
      <c r="B16" s="30">
        <v>33535</v>
      </c>
      <c r="C16" s="14">
        <f t="shared" si="0"/>
        <v>46.22329427980703</v>
      </c>
      <c r="E16" t="s">
        <v>352</v>
      </c>
      <c r="F16" s="30">
        <v>1535</v>
      </c>
      <c r="G16" s="14">
        <f t="shared" si="1"/>
        <v>2.1157822191592004</v>
      </c>
    </row>
    <row r="17" spans="1:7" ht="12.75">
      <c r="A17" s="6" t="s">
        <v>143</v>
      </c>
      <c r="B17" s="30">
        <v>7045</v>
      </c>
      <c r="C17" s="14">
        <f t="shared" si="0"/>
        <v>9.710544452101999</v>
      </c>
      <c r="E17" t="s">
        <v>353</v>
      </c>
      <c r="F17" s="30">
        <v>5135</v>
      </c>
      <c r="G17" s="14">
        <f t="shared" si="1"/>
        <v>7.077877325982081</v>
      </c>
    </row>
    <row r="18" spans="1:7" ht="12.75">
      <c r="A18" s="6" t="s">
        <v>304</v>
      </c>
      <c r="B18" s="30">
        <v>5275</v>
      </c>
      <c r="C18" s="14">
        <f t="shared" si="0"/>
        <v>7.270847691247416</v>
      </c>
      <c r="E18" t="s">
        <v>0</v>
      </c>
      <c r="F18" s="30">
        <v>10670</v>
      </c>
      <c r="G18" s="14">
        <f t="shared" si="1"/>
        <v>14.707098552722261</v>
      </c>
    </row>
    <row r="19" spans="1:7" ht="12.75">
      <c r="A19" s="6"/>
      <c r="B19" s="30"/>
      <c r="C19" s="14"/>
      <c r="E19" t="s">
        <v>1</v>
      </c>
      <c r="F19" s="30">
        <v>14785</v>
      </c>
      <c r="G19" s="14">
        <f t="shared" si="1"/>
        <v>20.37904893177119</v>
      </c>
    </row>
    <row r="20" spans="1:7" ht="12.75">
      <c r="A20" s="7" t="s">
        <v>145</v>
      </c>
      <c r="B20" s="30"/>
      <c r="C20" s="14"/>
      <c r="E20" t="s">
        <v>2</v>
      </c>
      <c r="F20" s="30">
        <v>11610</v>
      </c>
      <c r="G20" s="14">
        <f t="shared" si="1"/>
        <v>16.00275671950379</v>
      </c>
    </row>
    <row r="21" spans="1:7" ht="12.75">
      <c r="A21" s="8" t="s">
        <v>326</v>
      </c>
      <c r="B21" s="30">
        <v>63485</v>
      </c>
      <c r="C21" s="14">
        <f aca="true" t="shared" si="2" ref="C21:C28">B21*100/B$9</f>
        <v>87.5051688490696</v>
      </c>
      <c r="E21" t="s">
        <v>3</v>
      </c>
      <c r="F21" s="30">
        <v>10890</v>
      </c>
      <c r="G21" s="14">
        <f t="shared" si="1"/>
        <v>15.010337698139214</v>
      </c>
    </row>
    <row r="22" spans="1:7" ht="12.75">
      <c r="A22" s="8" t="s">
        <v>328</v>
      </c>
      <c r="B22" s="30">
        <v>10025</v>
      </c>
      <c r="C22" s="14">
        <f t="shared" si="2"/>
        <v>13.818056512749827</v>
      </c>
      <c r="E22" t="s">
        <v>4</v>
      </c>
      <c r="F22" s="30">
        <v>3640</v>
      </c>
      <c r="G22" s="14">
        <f t="shared" si="1"/>
        <v>5.017229496898691</v>
      </c>
    </row>
    <row r="23" spans="1:7" ht="12.75">
      <c r="A23" s="8" t="s">
        <v>146</v>
      </c>
      <c r="B23" s="30">
        <v>100</v>
      </c>
      <c r="C23" s="14">
        <f t="shared" si="2"/>
        <v>0.13783597518952448</v>
      </c>
      <c r="E23" t="s">
        <v>5</v>
      </c>
      <c r="F23" s="30">
        <v>3655</v>
      </c>
      <c r="G23" s="14">
        <f t="shared" si="1"/>
        <v>5.037904893177119</v>
      </c>
    </row>
    <row r="24" spans="1:7" ht="12.75">
      <c r="A24" s="8" t="s">
        <v>147</v>
      </c>
      <c r="B24" s="30">
        <v>60</v>
      </c>
      <c r="C24" s="14">
        <f t="shared" si="2"/>
        <v>0.08270158511371468</v>
      </c>
      <c r="E24" t="s">
        <v>6</v>
      </c>
      <c r="F24" s="30">
        <v>5490</v>
      </c>
      <c r="G24" s="14">
        <f t="shared" si="1"/>
        <v>7.567195037904893</v>
      </c>
    </row>
    <row r="25" spans="1:7" ht="12.75">
      <c r="A25" s="8" t="s">
        <v>329</v>
      </c>
      <c r="B25" s="30">
        <v>52275</v>
      </c>
      <c r="C25" s="14">
        <f t="shared" si="2"/>
        <v>72.05375603032391</v>
      </c>
      <c r="E25" t="s">
        <v>7</v>
      </c>
      <c r="F25" s="30">
        <v>2765</v>
      </c>
      <c r="G25" s="14">
        <f t="shared" si="1"/>
        <v>3.8111647139903515</v>
      </c>
    </row>
    <row r="26" spans="1:7" ht="12.75">
      <c r="A26" s="8" t="s">
        <v>148</v>
      </c>
      <c r="B26" s="30">
        <v>275</v>
      </c>
      <c r="C26" s="14">
        <f t="shared" si="2"/>
        <v>0.37904893177119225</v>
      </c>
      <c r="E26" t="s">
        <v>139</v>
      </c>
      <c r="F26" s="30">
        <v>335</v>
      </c>
      <c r="G26" s="14">
        <f t="shared" si="1"/>
        <v>0.461750516884907</v>
      </c>
    </row>
    <row r="27" spans="1:7" ht="12.75">
      <c r="A27" s="8" t="s">
        <v>330</v>
      </c>
      <c r="B27" s="30">
        <v>750</v>
      </c>
      <c r="C27" s="14">
        <f t="shared" si="2"/>
        <v>1.0337698139214335</v>
      </c>
      <c r="F27" s="30"/>
      <c r="G27" s="14"/>
    </row>
    <row r="28" spans="1:7" ht="12.75">
      <c r="A28" s="8" t="s">
        <v>331</v>
      </c>
      <c r="B28" s="30">
        <v>9065</v>
      </c>
      <c r="C28" s="14">
        <f t="shared" si="2"/>
        <v>12.494831150930393</v>
      </c>
      <c r="E28" t="s">
        <v>140</v>
      </c>
      <c r="F28" s="33">
        <v>36.6</v>
      </c>
      <c r="G28" s="14" t="s">
        <v>195</v>
      </c>
    </row>
    <row r="29" spans="1:7" ht="12.75">
      <c r="A29" s="6"/>
      <c r="B29" s="30"/>
      <c r="C29" s="14"/>
      <c r="F29" s="30"/>
      <c r="G29" s="14"/>
    </row>
    <row r="30" spans="1:7" ht="12.75">
      <c r="A30" s="7" t="s">
        <v>150</v>
      </c>
      <c r="B30" s="30"/>
      <c r="C30" s="14"/>
      <c r="E30" t="s">
        <v>8</v>
      </c>
      <c r="F30" s="30">
        <v>67010</v>
      </c>
      <c r="G30" s="14">
        <f aca="true" t="shared" si="3" ref="G30:G37">F30*100/F$10</f>
        <v>92.36388697450035</v>
      </c>
    </row>
    <row r="31" spans="1:7" ht="12.75">
      <c r="A31" s="8" t="s">
        <v>149</v>
      </c>
      <c r="B31" s="30">
        <v>365</v>
      </c>
      <c r="C31" s="14">
        <f>B31*100/B$9</f>
        <v>0.5031013094417643</v>
      </c>
      <c r="E31" t="s">
        <v>9</v>
      </c>
      <c r="F31" s="30">
        <v>32395</v>
      </c>
      <c r="G31" s="14">
        <f t="shared" si="3"/>
        <v>44.65196416264645</v>
      </c>
    </row>
    <row r="32" spans="1:7" ht="12.75">
      <c r="A32" s="8" t="s">
        <v>151</v>
      </c>
      <c r="B32" s="30">
        <v>72185</v>
      </c>
      <c r="C32" s="14">
        <f>B32*100/B$9</f>
        <v>99.49689869055824</v>
      </c>
      <c r="E32" t="s">
        <v>10</v>
      </c>
      <c r="F32" s="30">
        <v>34615</v>
      </c>
      <c r="G32" s="14">
        <f t="shared" si="3"/>
        <v>47.711922811853896</v>
      </c>
    </row>
    <row r="33" spans="1:7" ht="12.75">
      <c r="A33" s="8" t="s">
        <v>332</v>
      </c>
      <c r="B33" s="30">
        <v>9930</v>
      </c>
      <c r="C33" s="14">
        <f>B33*100/B$9</f>
        <v>13.68711233631978</v>
      </c>
      <c r="E33" t="s">
        <v>11</v>
      </c>
      <c r="F33" s="30">
        <v>61460</v>
      </c>
      <c r="G33" s="14">
        <f t="shared" si="3"/>
        <v>84.71399035148174</v>
      </c>
    </row>
    <row r="34" spans="1:7" ht="12.75">
      <c r="A34" s="6"/>
      <c r="B34" s="30"/>
      <c r="C34" s="14"/>
      <c r="E34" t="s">
        <v>13</v>
      </c>
      <c r="F34" s="30">
        <v>10660</v>
      </c>
      <c r="G34" s="14">
        <f t="shared" si="3"/>
        <v>14.693314955203308</v>
      </c>
    </row>
    <row r="35" spans="1:7" ht="12.75">
      <c r="A35" s="9" t="s">
        <v>152</v>
      </c>
      <c r="B35" s="30"/>
      <c r="C35" s="14"/>
      <c r="E35" t="s">
        <v>14</v>
      </c>
      <c r="F35" s="30">
        <v>8590</v>
      </c>
      <c r="G35" s="14">
        <f t="shared" si="3"/>
        <v>11.840110268780151</v>
      </c>
    </row>
    <row r="36" spans="1:7" ht="12.75">
      <c r="A36" s="9" t="s">
        <v>175</v>
      </c>
      <c r="B36" s="29">
        <v>71855</v>
      </c>
      <c r="C36" s="26">
        <f aca="true" t="shared" si="4" ref="C36:C45">B36*100/B$36</f>
        <v>100</v>
      </c>
      <c r="E36" t="s">
        <v>12</v>
      </c>
      <c r="F36" s="30">
        <v>4065</v>
      </c>
      <c r="G36" s="14">
        <f t="shared" si="3"/>
        <v>5.603032391454169</v>
      </c>
    </row>
    <row r="37" spans="1:7" ht="12.75">
      <c r="A37" s="10" t="s">
        <v>333</v>
      </c>
      <c r="B37" s="30">
        <v>10205</v>
      </c>
      <c r="C37" s="14">
        <f t="shared" si="4"/>
        <v>14.202212789645815</v>
      </c>
      <c r="E37" t="s">
        <v>10</v>
      </c>
      <c r="F37" s="30">
        <v>4525</v>
      </c>
      <c r="G37" s="14">
        <f t="shared" si="3"/>
        <v>6.237077877325982</v>
      </c>
    </row>
    <row r="38" spans="1:7" ht="12.75">
      <c r="A38" s="10" t="s">
        <v>153</v>
      </c>
      <c r="B38" s="30">
        <v>61645</v>
      </c>
      <c r="C38" s="14">
        <f t="shared" si="4"/>
        <v>85.79082875234847</v>
      </c>
      <c r="F38" s="30"/>
      <c r="G38" s="14"/>
    </row>
    <row r="39" spans="1:7" ht="12.75">
      <c r="A39" s="10" t="s">
        <v>176</v>
      </c>
      <c r="B39" s="30">
        <v>30360</v>
      </c>
      <c r="C39" s="14">
        <f t="shared" si="4"/>
        <v>42.25175701064644</v>
      </c>
      <c r="E39" s="1" t="s">
        <v>171</v>
      </c>
      <c r="F39" s="30"/>
      <c r="G39" s="14"/>
    </row>
    <row r="40" spans="1:7" ht="12.75">
      <c r="A40" s="10" t="s">
        <v>154</v>
      </c>
      <c r="B40" s="30">
        <v>350</v>
      </c>
      <c r="C40" s="14">
        <f t="shared" si="4"/>
        <v>0.4870920603994155</v>
      </c>
      <c r="E40" s="1" t="s">
        <v>191</v>
      </c>
      <c r="F40" s="29">
        <v>68980</v>
      </c>
      <c r="G40" s="26">
        <f>F40*100/F$40</f>
        <v>100</v>
      </c>
    </row>
    <row r="41" spans="1:7" ht="12.75">
      <c r="A41" s="10" t="s">
        <v>176</v>
      </c>
      <c r="B41" s="59">
        <v>135</v>
      </c>
      <c r="C41" s="14">
        <f t="shared" si="4"/>
        <v>0.18787836615406026</v>
      </c>
      <c r="E41" t="s">
        <v>15</v>
      </c>
      <c r="F41" s="30">
        <v>23280</v>
      </c>
      <c r="G41" s="14">
        <f aca="true" t="shared" si="5" ref="G41:G47">F41*100/F$40</f>
        <v>33.74891272832705</v>
      </c>
    </row>
    <row r="42" spans="1:7" ht="12.75">
      <c r="A42" s="10" t="s">
        <v>155</v>
      </c>
      <c r="B42" s="30">
        <v>11715</v>
      </c>
      <c r="C42" s="14">
        <f t="shared" si="4"/>
        <v>16.30366710736901</v>
      </c>
      <c r="E42" t="s">
        <v>127</v>
      </c>
      <c r="F42" s="30">
        <v>38650</v>
      </c>
      <c r="G42" s="14">
        <f t="shared" si="5"/>
        <v>56.03073354595535</v>
      </c>
    </row>
    <row r="43" spans="1:7" ht="12.75">
      <c r="A43" s="10" t="s">
        <v>176</v>
      </c>
      <c r="B43" s="30">
        <v>3215</v>
      </c>
      <c r="C43" s="14">
        <f t="shared" si="4"/>
        <v>4.474288497668916</v>
      </c>
      <c r="E43" t="s">
        <v>16</v>
      </c>
      <c r="F43" s="30">
        <v>725</v>
      </c>
      <c r="G43" s="14">
        <f t="shared" si="5"/>
        <v>1.0510292838503914</v>
      </c>
    </row>
    <row r="44" spans="1:7" ht="12.75">
      <c r="A44" s="10" t="s">
        <v>156</v>
      </c>
      <c r="B44" s="30">
        <v>49325</v>
      </c>
      <c r="C44" s="14">
        <f t="shared" si="4"/>
        <v>68.64518822628905</v>
      </c>
      <c r="E44" t="s">
        <v>17</v>
      </c>
      <c r="F44" s="30">
        <v>2975</v>
      </c>
      <c r="G44" s="14">
        <f t="shared" si="5"/>
        <v>4.312844302696433</v>
      </c>
    </row>
    <row r="45" spans="1:7" ht="12.75">
      <c r="A45" s="10" t="s">
        <v>176</v>
      </c>
      <c r="B45" s="30">
        <v>26915</v>
      </c>
      <c r="C45" s="14">
        <f t="shared" si="4"/>
        <v>37.45737944471505</v>
      </c>
      <c r="E45" t="s">
        <v>18</v>
      </c>
      <c r="F45" s="30">
        <v>2520</v>
      </c>
      <c r="G45" s="14">
        <f t="shared" si="5"/>
        <v>3.6532328211075673</v>
      </c>
    </row>
    <row r="46" spans="1:7" ht="12.75">
      <c r="A46" s="6"/>
      <c r="B46" s="30"/>
      <c r="C46" s="14"/>
      <c r="E46" t="s">
        <v>19</v>
      </c>
      <c r="F46" s="30">
        <v>3345</v>
      </c>
      <c r="G46" s="14">
        <f t="shared" si="5"/>
        <v>4.849231661351117</v>
      </c>
    </row>
    <row r="47" spans="1:7" ht="12.75">
      <c r="A47" s="11" t="s">
        <v>157</v>
      </c>
      <c r="B47" s="30"/>
      <c r="C47" s="14"/>
      <c r="E47" t="s">
        <v>18</v>
      </c>
      <c r="F47" s="30">
        <v>1850</v>
      </c>
      <c r="G47" s="14">
        <f t="shared" si="5"/>
        <v>2.6819367932734126</v>
      </c>
    </row>
    <row r="48" spans="1:7" ht="12.75">
      <c r="A48" s="11" t="s">
        <v>335</v>
      </c>
      <c r="B48" s="29">
        <v>72550</v>
      </c>
      <c r="C48" s="26">
        <f aca="true" t="shared" si="6" ref="C48:C59">B48*100/B$9</f>
        <v>100</v>
      </c>
      <c r="F48" s="30"/>
      <c r="G48" s="14"/>
    </row>
    <row r="49" spans="1:7" ht="12.75">
      <c r="A49" s="8" t="s">
        <v>334</v>
      </c>
      <c r="B49" s="30">
        <v>71120</v>
      </c>
      <c r="C49" s="14">
        <f t="shared" si="6"/>
        <v>98.0289455547898</v>
      </c>
      <c r="E49" s="1" t="s">
        <v>172</v>
      </c>
      <c r="F49" s="30"/>
      <c r="G49" s="14"/>
    </row>
    <row r="50" spans="1:7" ht="12.75">
      <c r="A50" s="8" t="s">
        <v>336</v>
      </c>
      <c r="B50" s="30">
        <v>30300</v>
      </c>
      <c r="C50" s="14">
        <f t="shared" si="6"/>
        <v>41.76430048242592</v>
      </c>
      <c r="E50" s="1" t="s">
        <v>173</v>
      </c>
      <c r="F50" s="30"/>
      <c r="G50" s="14"/>
    </row>
    <row r="51" spans="1:7" ht="12.75">
      <c r="A51" s="8" t="s">
        <v>337</v>
      </c>
      <c r="B51" s="30">
        <v>18840</v>
      </c>
      <c r="C51" s="14">
        <f t="shared" si="6"/>
        <v>25.96829772570641</v>
      </c>
      <c r="E51" s="1" t="s">
        <v>192</v>
      </c>
      <c r="F51" s="29">
        <v>1730</v>
      </c>
      <c r="G51" s="26">
        <f>F51*100/F51</f>
        <v>100</v>
      </c>
    </row>
    <row r="52" spans="1:7" ht="12.75">
      <c r="A52" s="8" t="s">
        <v>338</v>
      </c>
      <c r="B52" s="30">
        <v>7630</v>
      </c>
      <c r="C52" s="14">
        <f t="shared" si="6"/>
        <v>10.516884906960717</v>
      </c>
      <c r="E52" t="s">
        <v>174</v>
      </c>
      <c r="F52" s="30">
        <v>430</v>
      </c>
      <c r="G52" s="14">
        <f>F52*100/F51</f>
        <v>24.85549132947977</v>
      </c>
    </row>
    <row r="53" spans="1:7" ht="12.75">
      <c r="A53" s="8" t="s">
        <v>158</v>
      </c>
      <c r="B53" s="30">
        <v>4630</v>
      </c>
      <c r="C53" s="14">
        <f t="shared" si="6"/>
        <v>6.381805651274982</v>
      </c>
      <c r="F53" s="30"/>
      <c r="G53" s="14"/>
    </row>
    <row r="54" spans="1:7" ht="12.75">
      <c r="A54" s="8" t="s">
        <v>339</v>
      </c>
      <c r="B54" s="30">
        <v>7820</v>
      </c>
      <c r="C54" s="14">
        <f t="shared" si="6"/>
        <v>10.778773259820813</v>
      </c>
      <c r="E54" s="1" t="s">
        <v>177</v>
      </c>
      <c r="F54" s="30"/>
      <c r="G54" s="14"/>
    </row>
    <row r="55" spans="1:7" ht="12.75">
      <c r="A55" s="8" t="s">
        <v>159</v>
      </c>
      <c r="B55" s="30">
        <v>680</v>
      </c>
      <c r="C55" s="14">
        <f t="shared" si="6"/>
        <v>0.9372846312887664</v>
      </c>
      <c r="E55" s="1" t="s">
        <v>178</v>
      </c>
      <c r="F55" s="30"/>
      <c r="G55" s="14"/>
    </row>
    <row r="56" spans="1:7" ht="12.75">
      <c r="A56" s="8" t="s">
        <v>340</v>
      </c>
      <c r="B56" s="30">
        <v>6540</v>
      </c>
      <c r="C56" s="14">
        <f t="shared" si="6"/>
        <v>9.0144727773949</v>
      </c>
      <c r="E56" s="1" t="s">
        <v>179</v>
      </c>
      <c r="F56" s="29">
        <v>21845</v>
      </c>
      <c r="G56" s="26">
        <f aca="true" t="shared" si="7" ref="G56:G61">F56*100/F$56</f>
        <v>100</v>
      </c>
    </row>
    <row r="57" spans="1:7" ht="12.75">
      <c r="A57" s="8" t="s">
        <v>160</v>
      </c>
      <c r="B57" s="30">
        <v>970</v>
      </c>
      <c r="C57" s="14">
        <f t="shared" si="6"/>
        <v>1.3370089593383874</v>
      </c>
      <c r="E57" t="s">
        <v>20</v>
      </c>
      <c r="F57" s="30">
        <v>235</v>
      </c>
      <c r="G57" s="14">
        <f t="shared" si="7"/>
        <v>1.0757610437170977</v>
      </c>
    </row>
    <row r="58" spans="1:7" ht="12.75">
      <c r="A58" s="8" t="s">
        <v>341</v>
      </c>
      <c r="B58" s="30">
        <v>1440</v>
      </c>
      <c r="C58" s="14">
        <f t="shared" si="6"/>
        <v>1.9848380427291523</v>
      </c>
      <c r="E58" t="s">
        <v>21</v>
      </c>
      <c r="F58" s="30">
        <v>280</v>
      </c>
      <c r="G58" s="14">
        <f t="shared" si="7"/>
        <v>1.2817578393224995</v>
      </c>
    </row>
    <row r="59" spans="1:7" ht="12.75">
      <c r="A59" s="8" t="s">
        <v>161</v>
      </c>
      <c r="B59" s="30">
        <v>180</v>
      </c>
      <c r="C59" s="14">
        <f t="shared" si="6"/>
        <v>0.24810475534114404</v>
      </c>
      <c r="E59" t="s">
        <v>180</v>
      </c>
      <c r="F59" s="30">
        <v>2235</v>
      </c>
      <c r="G59" s="14">
        <f t="shared" si="7"/>
        <v>10.23117418173495</v>
      </c>
    </row>
    <row r="60" spans="1:7" ht="12.75">
      <c r="A60" s="8" t="s">
        <v>162</v>
      </c>
      <c r="B60" s="30">
        <v>1250</v>
      </c>
      <c r="C60" s="14">
        <f>B60*100/B$9</f>
        <v>1.7229496898690557</v>
      </c>
      <c r="E60" t="s">
        <v>22</v>
      </c>
      <c r="F60" s="30">
        <v>2625</v>
      </c>
      <c r="G60" s="14">
        <f t="shared" si="7"/>
        <v>12.016479743648432</v>
      </c>
    </row>
    <row r="61" spans="1:7" ht="12.75">
      <c r="A61" s="8"/>
      <c r="B61" s="30"/>
      <c r="C61" s="14"/>
      <c r="E61" t="s">
        <v>181</v>
      </c>
      <c r="F61" s="30">
        <v>16470</v>
      </c>
      <c r="G61" s="14">
        <f t="shared" si="7"/>
        <v>75.39482719157702</v>
      </c>
    </row>
    <row r="62" spans="1:7" ht="12.75">
      <c r="A62" s="11" t="s">
        <v>163</v>
      </c>
      <c r="B62" s="30"/>
      <c r="C62" s="14"/>
      <c r="F62" s="30"/>
      <c r="G62" s="14"/>
    </row>
    <row r="63" spans="1:7" ht="14.25">
      <c r="A63" s="7" t="s">
        <v>306</v>
      </c>
      <c r="B63" s="29">
        <v>30295</v>
      </c>
      <c r="C63" s="26">
        <f aca="true" t="shared" si="8" ref="C63:C72">B63*100/B$63</f>
        <v>100</v>
      </c>
      <c r="E63" s="1" t="s">
        <v>182</v>
      </c>
      <c r="F63" s="30"/>
      <c r="G63" s="14"/>
    </row>
    <row r="64" spans="1:7" ht="12.75">
      <c r="A64" s="8" t="s">
        <v>164</v>
      </c>
      <c r="B64" s="30">
        <v>19985</v>
      </c>
      <c r="C64" s="14">
        <f t="shared" si="8"/>
        <v>65.9679815151015</v>
      </c>
      <c r="E64" s="1" t="s">
        <v>193</v>
      </c>
      <c r="F64" s="29">
        <v>53170</v>
      </c>
      <c r="G64" s="26">
        <f>F64*100/F$64</f>
        <v>100</v>
      </c>
    </row>
    <row r="65" spans="1:7" ht="12.75">
      <c r="A65" s="8" t="s">
        <v>165</v>
      </c>
      <c r="B65" s="30">
        <v>8380</v>
      </c>
      <c r="C65" s="14">
        <f t="shared" si="8"/>
        <v>27.661330252516915</v>
      </c>
      <c r="E65" t="s">
        <v>23</v>
      </c>
      <c r="F65" s="30">
        <v>1460</v>
      </c>
      <c r="G65" s="14">
        <f aca="true" t="shared" si="9" ref="G65:G71">F65*100/F$64</f>
        <v>2.74590934737634</v>
      </c>
    </row>
    <row r="66" spans="1:7" ht="12.75">
      <c r="A66" s="8" t="s">
        <v>166</v>
      </c>
      <c r="B66" s="30">
        <v>15510</v>
      </c>
      <c r="C66" s="14">
        <f t="shared" si="8"/>
        <v>51.196567090278926</v>
      </c>
      <c r="E66" t="s">
        <v>183</v>
      </c>
      <c r="F66" s="30">
        <v>3260</v>
      </c>
      <c r="G66" s="14">
        <f t="shared" si="9"/>
        <v>6.131277035922513</v>
      </c>
    </row>
    <row r="67" spans="1:7" ht="12.75">
      <c r="A67" s="8" t="s">
        <v>165</v>
      </c>
      <c r="B67" s="30">
        <v>7420</v>
      </c>
      <c r="C67" s="14">
        <f t="shared" si="8"/>
        <v>24.492490509985146</v>
      </c>
      <c r="E67" t="s">
        <v>184</v>
      </c>
      <c r="F67" s="30">
        <v>8805</v>
      </c>
      <c r="G67" s="14">
        <f t="shared" si="9"/>
        <v>16.560090276471694</v>
      </c>
    </row>
    <row r="68" spans="1:7" ht="12.75">
      <c r="A68" s="8" t="s">
        <v>167</v>
      </c>
      <c r="B68" s="30">
        <v>2495</v>
      </c>
      <c r="C68" s="14">
        <f t="shared" si="8"/>
        <v>8.235682455850801</v>
      </c>
      <c r="E68" t="s">
        <v>24</v>
      </c>
      <c r="F68" s="30">
        <v>10605</v>
      </c>
      <c r="G68" s="14">
        <f t="shared" si="9"/>
        <v>19.945457965017866</v>
      </c>
    </row>
    <row r="69" spans="1:7" ht="12.75">
      <c r="A69" s="8" t="s">
        <v>165</v>
      </c>
      <c r="B69" s="30">
        <v>655</v>
      </c>
      <c r="C69" s="14">
        <f t="shared" si="8"/>
        <v>2.1620729493315727</v>
      </c>
      <c r="E69" t="s">
        <v>25</v>
      </c>
      <c r="F69" s="30">
        <v>4485</v>
      </c>
      <c r="G69" s="14">
        <f t="shared" si="9"/>
        <v>8.43520782396088</v>
      </c>
    </row>
    <row r="70" spans="1:7" ht="12.75">
      <c r="A70" s="8" t="s">
        <v>168</v>
      </c>
      <c r="B70" s="30">
        <v>10310</v>
      </c>
      <c r="C70" s="14">
        <f t="shared" si="8"/>
        <v>34.0320184848985</v>
      </c>
      <c r="E70" t="s">
        <v>26</v>
      </c>
      <c r="F70" s="30">
        <v>14720</v>
      </c>
      <c r="G70" s="14">
        <f t="shared" si="9"/>
        <v>27.684784652999813</v>
      </c>
    </row>
    <row r="71" spans="1:7" ht="12.75">
      <c r="A71" s="8" t="s">
        <v>169</v>
      </c>
      <c r="B71" s="30">
        <v>7450</v>
      </c>
      <c r="C71" s="14">
        <f t="shared" si="8"/>
        <v>24.591516751939263</v>
      </c>
      <c r="E71" t="s">
        <v>185</v>
      </c>
      <c r="F71" s="30">
        <v>9835</v>
      </c>
      <c r="G71" s="14">
        <f t="shared" si="9"/>
        <v>18.497272898250895</v>
      </c>
    </row>
    <row r="72" spans="1:7" ht="12.75">
      <c r="A72" s="8" t="s">
        <v>170</v>
      </c>
      <c r="B72" s="30">
        <v>1685</v>
      </c>
      <c r="C72" s="14">
        <f t="shared" si="8"/>
        <v>5.561973923089619</v>
      </c>
      <c r="F72" s="30"/>
      <c r="G72" s="14"/>
    </row>
    <row r="73" spans="1:7" ht="12.75">
      <c r="A73" s="6"/>
      <c r="B73" s="57"/>
      <c r="C73" s="17"/>
      <c r="E73" t="s">
        <v>186</v>
      </c>
      <c r="F73" s="57" t="s">
        <v>195</v>
      </c>
      <c r="G73" s="58">
        <f>SUM(F67:F71)*100/F64</f>
        <v>91.12281361670115</v>
      </c>
    </row>
    <row r="74" spans="1:7" ht="12.75">
      <c r="A74" s="5" t="s">
        <v>188</v>
      </c>
      <c r="B74" s="30"/>
      <c r="C74" s="14"/>
      <c r="E74" t="s">
        <v>187</v>
      </c>
      <c r="F74" s="57" t="s">
        <v>195</v>
      </c>
      <c r="G74" s="58">
        <f>(F70+F71)*100/F64</f>
        <v>46.18205755125071</v>
      </c>
    </row>
    <row r="75" spans="1:7" ht="12.75">
      <c r="A75" s="5" t="s">
        <v>194</v>
      </c>
      <c r="B75" s="29">
        <v>71855</v>
      </c>
      <c r="C75" s="26">
        <f>B75*100/B$36</f>
        <v>100</v>
      </c>
      <c r="F75" s="30"/>
      <c r="G75" s="14"/>
    </row>
    <row r="76" spans="1:7" ht="12.75">
      <c r="A76" s="6" t="s">
        <v>342</v>
      </c>
      <c r="B76" s="30">
        <v>27075</v>
      </c>
      <c r="C76" s="14">
        <f aca="true" t="shared" si="10" ref="C76:C82">B76*100/B$36</f>
        <v>37.68005010089764</v>
      </c>
      <c r="E76" s="23" t="s">
        <v>221</v>
      </c>
      <c r="F76" s="30"/>
      <c r="G76" s="14"/>
    </row>
    <row r="77" spans="1:7" ht="12.75">
      <c r="A77" s="6" t="s">
        <v>189</v>
      </c>
      <c r="B77" s="30">
        <v>23800</v>
      </c>
      <c r="C77" s="14">
        <f t="shared" si="10"/>
        <v>33.12226010716025</v>
      </c>
      <c r="E77" s="23" t="s">
        <v>249</v>
      </c>
      <c r="F77" s="29">
        <v>66940</v>
      </c>
      <c r="G77" s="26">
        <f>F77*100/F$77</f>
        <v>100</v>
      </c>
    </row>
    <row r="78" spans="1:7" ht="12.75">
      <c r="A78" s="6" t="s">
        <v>343</v>
      </c>
      <c r="B78" s="30">
        <v>12215</v>
      </c>
      <c r="C78" s="14">
        <f t="shared" si="10"/>
        <v>16.9995129079396</v>
      </c>
      <c r="E78" s="24" t="s">
        <v>27</v>
      </c>
      <c r="F78" s="30">
        <v>2245</v>
      </c>
      <c r="G78" s="14">
        <f>F78*100/F$77</f>
        <v>3.353749626531222</v>
      </c>
    </row>
    <row r="79" spans="1:7" ht="12.75">
      <c r="A79" s="6" t="s">
        <v>344</v>
      </c>
      <c r="B79" s="30">
        <v>11585</v>
      </c>
      <c r="C79" s="14">
        <f t="shared" si="10"/>
        <v>16.12274719922065</v>
      </c>
      <c r="E79" s="24"/>
      <c r="F79" s="30"/>
      <c r="G79" s="14"/>
    </row>
    <row r="80" spans="1:7" ht="12.75">
      <c r="A80" s="6" t="s">
        <v>345</v>
      </c>
      <c r="B80" s="30">
        <v>5355</v>
      </c>
      <c r="C80" s="14">
        <f t="shared" si="10"/>
        <v>7.452508524111057</v>
      </c>
      <c r="E80" s="24"/>
      <c r="F80" s="30"/>
      <c r="G80" s="14"/>
    </row>
    <row r="81" spans="1:7" ht="12.75">
      <c r="A81" s="6" t="s">
        <v>346</v>
      </c>
      <c r="B81" s="30">
        <v>6230</v>
      </c>
      <c r="C81" s="14">
        <f t="shared" si="10"/>
        <v>8.670238675109596</v>
      </c>
      <c r="E81" s="24"/>
      <c r="F81" s="30"/>
      <c r="G81" s="14"/>
    </row>
    <row r="82" spans="1:7" ht="13.5" thickBot="1">
      <c r="A82" s="15" t="s">
        <v>347</v>
      </c>
      <c r="B82" s="31">
        <v>20980</v>
      </c>
      <c r="C82" s="32">
        <f t="shared" si="10"/>
        <v>29.197689791942107</v>
      </c>
      <c r="D82" s="44"/>
      <c r="E82" s="25"/>
      <c r="F82" s="31"/>
      <c r="G82" s="32"/>
    </row>
    <row r="83" ht="13.5" thickTop="1"/>
    <row r="84" ht="12.75">
      <c r="A84" s="28" t="s">
        <v>196</v>
      </c>
    </row>
    <row r="85" ht="12.75">
      <c r="A85" t="s">
        <v>197</v>
      </c>
    </row>
    <row r="86" ht="12.75">
      <c r="A86" t="s">
        <v>295</v>
      </c>
    </row>
    <row r="87" ht="14.25">
      <c r="A87" s="27" t="s">
        <v>359</v>
      </c>
    </row>
    <row r="88" ht="14.25">
      <c r="A88" s="27" t="s">
        <v>128</v>
      </c>
    </row>
    <row r="89" ht="12.75">
      <c r="A89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5" workbookViewId="0" topLeftCell="A1">
      <selection activeCell="A1" sqref="A1:IV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62" customFormat="1" ht="3.75" customHeight="1">
      <c r="A1" s="61" t="s">
        <v>361</v>
      </c>
    </row>
    <row r="2" ht="15.75">
      <c r="A2" s="2" t="s">
        <v>313</v>
      </c>
    </row>
    <row r="3" ht="14.25">
      <c r="A3" s="4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68" t="s">
        <v>135</v>
      </c>
      <c r="B7" s="69" t="s">
        <v>136</v>
      </c>
      <c r="C7" s="70" t="s">
        <v>137</v>
      </c>
      <c r="D7" s="71"/>
      <c r="E7" s="72" t="s">
        <v>135</v>
      </c>
      <c r="F7" s="69" t="s">
        <v>136</v>
      </c>
      <c r="G7" s="70" t="s">
        <v>137</v>
      </c>
    </row>
    <row r="8" spans="1:7" ht="12.75">
      <c r="A8" s="4"/>
      <c r="B8" s="12"/>
      <c r="C8" s="36"/>
      <c r="F8" s="37"/>
      <c r="G8" s="36"/>
    </row>
    <row r="9" spans="1:7" ht="12.75">
      <c r="A9" s="42" t="s">
        <v>199</v>
      </c>
      <c r="B9" s="13"/>
      <c r="C9" s="14"/>
      <c r="E9" s="1" t="s">
        <v>220</v>
      </c>
      <c r="F9" s="30"/>
      <c r="G9" s="14"/>
    </row>
    <row r="10" spans="1:7" ht="12.75">
      <c r="A10" s="42" t="s">
        <v>241</v>
      </c>
      <c r="B10" s="29">
        <v>68410</v>
      </c>
      <c r="C10" s="26">
        <f>B10*100/B$10</f>
        <v>100</v>
      </c>
      <c r="E10" s="1" t="s">
        <v>248</v>
      </c>
      <c r="F10" s="29">
        <v>35885</v>
      </c>
      <c r="G10" s="26">
        <f>F10*100/F$10</f>
        <v>100</v>
      </c>
    </row>
    <row r="11" spans="1:7" ht="12.75">
      <c r="A11" s="34" t="s">
        <v>28</v>
      </c>
      <c r="B11" s="30">
        <v>39060</v>
      </c>
      <c r="C11" s="14">
        <f>B11*100/B$10</f>
        <v>57.096915655605905</v>
      </c>
      <c r="E11" s="45" t="s">
        <v>54</v>
      </c>
      <c r="F11" s="49">
        <v>24085</v>
      </c>
      <c r="G11" s="48">
        <f aca="true" t="shared" si="0" ref="G11:G16">F11*100/F$10</f>
        <v>67.11717988017277</v>
      </c>
    </row>
    <row r="12" spans="1:7" ht="12.75">
      <c r="A12" s="34" t="s">
        <v>200</v>
      </c>
      <c r="B12" s="30">
        <v>38985</v>
      </c>
      <c r="C12" s="14">
        <f>B12*100/B$10</f>
        <v>56.98728256102909</v>
      </c>
      <c r="E12" t="s">
        <v>55</v>
      </c>
      <c r="F12" s="30">
        <v>4685</v>
      </c>
      <c r="G12" s="14">
        <f t="shared" si="0"/>
        <v>13.055594259439877</v>
      </c>
    </row>
    <row r="13" spans="1:7" ht="12.75">
      <c r="A13" s="34" t="s">
        <v>29</v>
      </c>
      <c r="B13" s="30">
        <v>36820</v>
      </c>
      <c r="C13" s="14">
        <f>B13*100/B$10</f>
        <v>53.822540564244996</v>
      </c>
      <c r="E13" s="45" t="s">
        <v>287</v>
      </c>
      <c r="F13" s="49">
        <v>3430</v>
      </c>
      <c r="G13" s="48">
        <f t="shared" si="0"/>
        <v>9.55831127211927</v>
      </c>
    </row>
    <row r="14" spans="1:7" ht="12.75">
      <c r="A14" s="34" t="s">
        <v>30</v>
      </c>
      <c r="B14" s="30">
        <v>2170</v>
      </c>
      <c r="C14" s="14">
        <f>B14*100/B$10</f>
        <v>3.172050869755884</v>
      </c>
      <c r="E14" t="s">
        <v>56</v>
      </c>
      <c r="F14" s="30">
        <v>1975</v>
      </c>
      <c r="G14" s="14">
        <f t="shared" si="0"/>
        <v>5.503692350564303</v>
      </c>
    </row>
    <row r="15" spans="1:7" ht="12.75">
      <c r="A15" s="34" t="s">
        <v>201</v>
      </c>
      <c r="B15" s="30" t="s">
        <v>195</v>
      </c>
      <c r="C15" s="14">
        <f>B14*100/B12</f>
        <v>5.566243426959087</v>
      </c>
      <c r="E15" t="s">
        <v>57</v>
      </c>
      <c r="F15" s="30">
        <v>450</v>
      </c>
      <c r="G15" s="14">
        <f t="shared" si="0"/>
        <v>1.2540058520273094</v>
      </c>
    </row>
    <row r="16" spans="1:7" ht="12.75">
      <c r="A16" s="34" t="s">
        <v>31</v>
      </c>
      <c r="B16" s="30">
        <v>75</v>
      </c>
      <c r="C16" s="14">
        <f>B16*100/B$10</f>
        <v>0.10963309457681626</v>
      </c>
      <c r="E16" t="s">
        <v>58</v>
      </c>
      <c r="F16" s="30">
        <v>1260</v>
      </c>
      <c r="G16" s="14">
        <f t="shared" si="0"/>
        <v>3.5112163856764664</v>
      </c>
    </row>
    <row r="17" spans="1:7" ht="12.75">
      <c r="A17" s="34" t="s">
        <v>32</v>
      </c>
      <c r="B17" s="30">
        <v>29350</v>
      </c>
      <c r="C17" s="14">
        <f>B17*100/B$10</f>
        <v>42.903084344394095</v>
      </c>
      <c r="E17" t="s">
        <v>302</v>
      </c>
      <c r="F17" s="33">
        <v>27.2</v>
      </c>
      <c r="G17" s="14" t="s">
        <v>195</v>
      </c>
    </row>
    <row r="18" spans="1:7" ht="12.75">
      <c r="A18" s="34"/>
      <c r="B18" s="30"/>
      <c r="C18" s="14"/>
      <c r="F18" s="30"/>
      <c r="G18" s="14"/>
    </row>
    <row r="19" spans="1:7" ht="12.75">
      <c r="A19" s="42" t="s">
        <v>242</v>
      </c>
      <c r="B19" s="29">
        <v>35360</v>
      </c>
      <c r="C19" s="26">
        <f>B19*100/B$19</f>
        <v>100</v>
      </c>
      <c r="E19" s="1" t="s">
        <v>224</v>
      </c>
      <c r="F19" s="29"/>
      <c r="G19" s="26"/>
    </row>
    <row r="20" spans="1:7" ht="14.25">
      <c r="A20" s="34" t="s">
        <v>33</v>
      </c>
      <c r="B20" s="30">
        <v>18055</v>
      </c>
      <c r="C20" s="14">
        <f>B20*100/B$19</f>
        <v>51.06052036199095</v>
      </c>
      <c r="E20" s="1" t="s">
        <v>314</v>
      </c>
      <c r="F20" s="29">
        <v>30295</v>
      </c>
      <c r="G20" s="26">
        <f>F20*100/F$20</f>
        <v>100</v>
      </c>
    </row>
    <row r="21" spans="1:7" ht="12.75">
      <c r="A21" s="34" t="s">
        <v>200</v>
      </c>
      <c r="B21" s="30">
        <v>18055</v>
      </c>
      <c r="C21" s="14">
        <f>B21*100/B$19</f>
        <v>51.06052036199095</v>
      </c>
      <c r="E21" t="s">
        <v>225</v>
      </c>
      <c r="F21" s="30">
        <v>5315</v>
      </c>
      <c r="G21" s="14">
        <f aca="true" t="shared" si="1" ref="G21:G30">F21*100/F$20</f>
        <v>17.544149199537877</v>
      </c>
    </row>
    <row r="22" spans="1:7" ht="12.75">
      <c r="A22" s="34" t="s">
        <v>34</v>
      </c>
      <c r="B22" s="30">
        <v>17030</v>
      </c>
      <c r="C22" s="14">
        <f>B22*100/B$19</f>
        <v>48.161764705882355</v>
      </c>
      <c r="E22" t="s">
        <v>226</v>
      </c>
      <c r="F22" s="30">
        <v>1465</v>
      </c>
      <c r="G22" s="14">
        <f t="shared" si="1"/>
        <v>4.835781482092755</v>
      </c>
    </row>
    <row r="23" spans="1:7" ht="12.75">
      <c r="A23" s="34"/>
      <c r="B23" s="30"/>
      <c r="C23" s="14"/>
      <c r="E23" t="s">
        <v>227</v>
      </c>
      <c r="F23" s="30">
        <v>3355</v>
      </c>
      <c r="G23" s="14">
        <f t="shared" si="1"/>
        <v>11.07443472520218</v>
      </c>
    </row>
    <row r="24" spans="1:7" ht="12.75">
      <c r="A24" s="42" t="s">
        <v>243</v>
      </c>
      <c r="B24" s="29">
        <v>890</v>
      </c>
      <c r="C24" s="26">
        <f>B24*100/B$24</f>
        <v>100</v>
      </c>
      <c r="E24" t="s">
        <v>228</v>
      </c>
      <c r="F24" s="30">
        <v>3265</v>
      </c>
      <c r="G24" s="14">
        <f t="shared" si="1"/>
        <v>10.777355999339825</v>
      </c>
    </row>
    <row r="25" spans="1:7" ht="12.75">
      <c r="A25" s="34" t="s">
        <v>35</v>
      </c>
      <c r="B25" s="30">
        <v>250</v>
      </c>
      <c r="C25" s="14">
        <f>B25*100/B$24</f>
        <v>28.089887640449437</v>
      </c>
      <c r="E25" t="s">
        <v>229</v>
      </c>
      <c r="F25" s="30">
        <v>4130</v>
      </c>
      <c r="G25" s="14">
        <f t="shared" si="1"/>
        <v>13.632612642350223</v>
      </c>
    </row>
    <row r="26" spans="1:7" ht="12.75">
      <c r="A26" s="34"/>
      <c r="B26" s="30"/>
      <c r="C26" s="14"/>
      <c r="E26" t="s">
        <v>230</v>
      </c>
      <c r="F26" s="30">
        <v>5315</v>
      </c>
      <c r="G26" s="14">
        <f t="shared" si="1"/>
        <v>17.544149199537877</v>
      </c>
    </row>
    <row r="27" spans="1:7" ht="12.75">
      <c r="A27" s="42" t="s">
        <v>202</v>
      </c>
      <c r="B27" s="30"/>
      <c r="C27" s="14"/>
      <c r="E27" t="s">
        <v>231</v>
      </c>
      <c r="F27" s="30">
        <v>3180</v>
      </c>
      <c r="G27" s="14">
        <f t="shared" si="1"/>
        <v>10.49678164713649</v>
      </c>
    </row>
    <row r="28" spans="1:7" ht="12.75">
      <c r="A28" s="42" t="s">
        <v>244</v>
      </c>
      <c r="B28" s="29">
        <v>36820</v>
      </c>
      <c r="C28" s="26">
        <f>B28*100/B$28</f>
        <v>100</v>
      </c>
      <c r="E28" t="s">
        <v>232</v>
      </c>
      <c r="F28" s="30">
        <v>2690</v>
      </c>
      <c r="G28" s="14">
        <f t="shared" si="1"/>
        <v>8.879353028552567</v>
      </c>
    </row>
    <row r="29" spans="1:7" ht="12.75">
      <c r="A29" s="42" t="s">
        <v>203</v>
      </c>
      <c r="B29" s="30"/>
      <c r="C29" s="14"/>
      <c r="E29" t="s">
        <v>233</v>
      </c>
      <c r="F29" s="30">
        <v>840</v>
      </c>
      <c r="G29" s="14">
        <f t="shared" si="1"/>
        <v>2.7727347747152997</v>
      </c>
    </row>
    <row r="30" spans="1:7" ht="12.75">
      <c r="A30" s="34" t="s">
        <v>204</v>
      </c>
      <c r="B30" s="30">
        <v>17450</v>
      </c>
      <c r="C30" s="14">
        <f>B30*100/B$28</f>
        <v>47.39272134709397</v>
      </c>
      <c r="E30" t="s">
        <v>234</v>
      </c>
      <c r="F30" s="30">
        <v>745</v>
      </c>
      <c r="G30" s="14">
        <f t="shared" si="1"/>
        <v>2.4591516751939264</v>
      </c>
    </row>
    <row r="31" spans="1:7" ht="12.75">
      <c r="A31" s="34" t="s">
        <v>205</v>
      </c>
      <c r="B31" s="30">
        <v>5725</v>
      </c>
      <c r="C31" s="14">
        <f>B31*100/B$28</f>
        <v>15.548614883215643</v>
      </c>
      <c r="E31" t="s">
        <v>132</v>
      </c>
      <c r="F31" s="30">
        <v>40906</v>
      </c>
      <c r="G31" s="14" t="s">
        <v>195</v>
      </c>
    </row>
    <row r="32" spans="1:7" ht="12.75">
      <c r="A32" s="34" t="s">
        <v>206</v>
      </c>
      <c r="B32" s="30">
        <v>8755</v>
      </c>
      <c r="C32" s="14">
        <f>B32*100/B$28</f>
        <v>23.7778381314503</v>
      </c>
      <c r="F32" s="30"/>
      <c r="G32" s="14"/>
    </row>
    <row r="33" spans="1:7" ht="12.75">
      <c r="A33" s="34" t="s">
        <v>36</v>
      </c>
      <c r="B33" s="30">
        <v>35</v>
      </c>
      <c r="C33" s="14">
        <f>B33*100/B$28</f>
        <v>0.09505703422053231</v>
      </c>
      <c r="E33" t="s">
        <v>59</v>
      </c>
      <c r="F33" s="30">
        <v>24060</v>
      </c>
      <c r="G33" s="14">
        <f>F33*100/F$20</f>
        <v>79.41904604720251</v>
      </c>
    </row>
    <row r="34" spans="1:7" ht="12.75">
      <c r="A34" s="34" t="s">
        <v>207</v>
      </c>
      <c r="B34" s="30"/>
      <c r="C34" s="14"/>
      <c r="E34" t="s">
        <v>296</v>
      </c>
      <c r="F34" s="30">
        <v>59962</v>
      </c>
      <c r="G34" s="14" t="s">
        <v>195</v>
      </c>
    </row>
    <row r="35" spans="1:7" ht="12.75">
      <c r="A35" s="34" t="s">
        <v>208</v>
      </c>
      <c r="B35" s="30">
        <v>1300</v>
      </c>
      <c r="C35" s="14">
        <f>B35*100/B$28</f>
        <v>3.5306898424769146</v>
      </c>
      <c r="E35" t="s">
        <v>130</v>
      </c>
      <c r="F35" s="30">
        <v>5510</v>
      </c>
      <c r="G35" s="14">
        <f>F35*100/F$20</f>
        <v>18.187819772239642</v>
      </c>
    </row>
    <row r="36" spans="1:7" ht="12.75">
      <c r="A36" s="34" t="s">
        <v>209</v>
      </c>
      <c r="B36" s="30"/>
      <c r="C36" s="14"/>
      <c r="E36" t="s">
        <v>297</v>
      </c>
      <c r="F36" s="30">
        <v>12346</v>
      </c>
      <c r="G36" s="14" t="s">
        <v>195</v>
      </c>
    </row>
    <row r="37" spans="1:7" ht="12.75">
      <c r="A37" s="34" t="s">
        <v>37</v>
      </c>
      <c r="B37" s="30">
        <v>3550</v>
      </c>
      <c r="C37" s="14">
        <f>B37*100/B$28</f>
        <v>9.64149918522542</v>
      </c>
      <c r="E37" t="s">
        <v>131</v>
      </c>
      <c r="F37" s="30">
        <v>635</v>
      </c>
      <c r="G37" s="14">
        <f>F37*100/F$20</f>
        <v>2.0960554546954944</v>
      </c>
    </row>
    <row r="38" spans="1:7" ht="12.75">
      <c r="A38" s="34"/>
      <c r="B38" s="30"/>
      <c r="C38" s="14"/>
      <c r="E38" t="s">
        <v>298</v>
      </c>
      <c r="F38" s="30">
        <v>7378</v>
      </c>
      <c r="G38" s="14" t="s">
        <v>195</v>
      </c>
    </row>
    <row r="39" spans="1:7" ht="12.75">
      <c r="A39" s="42" t="s">
        <v>210</v>
      </c>
      <c r="B39" s="30"/>
      <c r="C39" s="14"/>
      <c r="E39" t="s">
        <v>235</v>
      </c>
      <c r="F39" s="30">
        <v>235</v>
      </c>
      <c r="G39" s="14">
        <f>F39*100/F$20</f>
        <v>0.775705561973923</v>
      </c>
    </row>
    <row r="40" spans="1:7" ht="12.75">
      <c r="A40" s="34" t="s">
        <v>211</v>
      </c>
      <c r="B40" s="30">
        <v>250</v>
      </c>
      <c r="C40" s="14">
        <f aca="true" t="shared" si="2" ref="C40:C46">B40*100/B$28</f>
        <v>0.6789788158609451</v>
      </c>
      <c r="E40" t="s">
        <v>299</v>
      </c>
      <c r="F40" s="30">
        <v>3223</v>
      </c>
      <c r="G40" s="14" t="s">
        <v>195</v>
      </c>
    </row>
    <row r="41" spans="1:7" ht="12.75">
      <c r="A41" s="34" t="s">
        <v>38</v>
      </c>
      <c r="B41" s="30">
        <v>845</v>
      </c>
      <c r="C41" s="14">
        <f t="shared" si="2"/>
        <v>2.2949483976099945</v>
      </c>
      <c r="E41" t="s">
        <v>236</v>
      </c>
      <c r="F41" s="30">
        <v>3810</v>
      </c>
      <c r="G41" s="14">
        <f>F41*100/F$20</f>
        <v>12.576332728172966</v>
      </c>
    </row>
    <row r="42" spans="1:7" ht="12.75">
      <c r="A42" s="34" t="s">
        <v>39</v>
      </c>
      <c r="B42" s="30">
        <v>4995</v>
      </c>
      <c r="C42" s="14">
        <f t="shared" si="2"/>
        <v>13.565996740901683</v>
      </c>
      <c r="E42" t="s">
        <v>300</v>
      </c>
      <c r="F42" s="30">
        <v>14310</v>
      </c>
      <c r="G42" s="14" t="s">
        <v>195</v>
      </c>
    </row>
    <row r="43" spans="1:7" ht="12.75">
      <c r="A43" s="34" t="s">
        <v>40</v>
      </c>
      <c r="B43" s="30">
        <v>1770</v>
      </c>
      <c r="C43" s="14">
        <f t="shared" si="2"/>
        <v>4.807170016295491</v>
      </c>
      <c r="F43" s="30"/>
      <c r="G43" s="14"/>
    </row>
    <row r="44" spans="1:7" ht="14.25">
      <c r="A44" s="34" t="s">
        <v>41</v>
      </c>
      <c r="B44" s="30">
        <v>3540</v>
      </c>
      <c r="C44" s="14">
        <f t="shared" si="2"/>
        <v>9.614340032590983</v>
      </c>
      <c r="E44" s="1" t="s">
        <v>315</v>
      </c>
      <c r="F44" s="29">
        <v>19985</v>
      </c>
      <c r="G44" s="26">
        <f>F44*100/F$44</f>
        <v>100</v>
      </c>
    </row>
    <row r="45" spans="1:7" ht="12.75">
      <c r="A45" s="34" t="s">
        <v>212</v>
      </c>
      <c r="B45" s="30">
        <v>1415</v>
      </c>
      <c r="C45" s="14">
        <f t="shared" si="2"/>
        <v>3.8430200977729494</v>
      </c>
      <c r="E45" t="s">
        <v>225</v>
      </c>
      <c r="F45" s="30">
        <v>2080</v>
      </c>
      <c r="G45" s="14">
        <f aca="true" t="shared" si="3" ref="G45:G54">F45*100/F$44</f>
        <v>10.407805854390793</v>
      </c>
    </row>
    <row r="46" spans="1:7" ht="12.75">
      <c r="A46" s="34" t="s">
        <v>42</v>
      </c>
      <c r="B46" s="30">
        <v>1420</v>
      </c>
      <c r="C46" s="14">
        <f t="shared" si="2"/>
        <v>3.8565996740901682</v>
      </c>
      <c r="E46" t="s">
        <v>226</v>
      </c>
      <c r="F46" s="30">
        <v>635</v>
      </c>
      <c r="G46" s="14">
        <f t="shared" si="3"/>
        <v>3.1773830372779583</v>
      </c>
    </row>
    <row r="47" spans="1:7" ht="12.75">
      <c r="A47" s="34" t="s">
        <v>213</v>
      </c>
      <c r="B47" s="30"/>
      <c r="C47" s="14"/>
      <c r="E47" t="s">
        <v>227</v>
      </c>
      <c r="F47" s="30">
        <v>2010</v>
      </c>
      <c r="G47" s="14">
        <f t="shared" si="3"/>
        <v>10.057543157368025</v>
      </c>
    </row>
    <row r="48" spans="1:7" ht="12.75">
      <c r="A48" s="34" t="s">
        <v>43</v>
      </c>
      <c r="B48" s="30">
        <v>3035</v>
      </c>
      <c r="C48" s="14">
        <f>B48*100/B$28</f>
        <v>8.242802824551873</v>
      </c>
      <c r="E48" t="s">
        <v>228</v>
      </c>
      <c r="F48" s="30">
        <v>2185</v>
      </c>
      <c r="G48" s="14">
        <f t="shared" si="3"/>
        <v>10.933199899924944</v>
      </c>
    </row>
    <row r="49" spans="1:7" ht="12.75">
      <c r="A49" s="34" t="s">
        <v>214</v>
      </c>
      <c r="B49" s="30"/>
      <c r="C49" s="14"/>
      <c r="E49" t="s">
        <v>229</v>
      </c>
      <c r="F49" s="30">
        <v>2885</v>
      </c>
      <c r="G49" s="14">
        <f t="shared" si="3"/>
        <v>14.435826870152615</v>
      </c>
    </row>
    <row r="50" spans="1:7" ht="12.75">
      <c r="A50" s="34" t="s">
        <v>285</v>
      </c>
      <c r="B50" s="30">
        <v>4700</v>
      </c>
      <c r="C50" s="14">
        <f>B50*100/B$28</f>
        <v>12.764801738185769</v>
      </c>
      <c r="E50" t="s">
        <v>230</v>
      </c>
      <c r="F50" s="30">
        <v>3980</v>
      </c>
      <c r="G50" s="14">
        <f t="shared" si="3"/>
        <v>19.914936202151615</v>
      </c>
    </row>
    <row r="51" spans="1:7" ht="12.75">
      <c r="A51" s="34" t="s">
        <v>286</v>
      </c>
      <c r="B51" s="30">
        <v>8015</v>
      </c>
      <c r="C51" s="14">
        <f>B51*100/B$28</f>
        <v>21.768060836501903</v>
      </c>
      <c r="E51" t="s">
        <v>231</v>
      </c>
      <c r="F51" s="30">
        <v>2550</v>
      </c>
      <c r="G51" s="14">
        <f t="shared" si="3"/>
        <v>12.759569677257943</v>
      </c>
    </row>
    <row r="52" spans="1:7" ht="12.75">
      <c r="A52" s="34" t="s">
        <v>215</v>
      </c>
      <c r="B52" s="30"/>
      <c r="C52" s="14"/>
      <c r="E52" t="s">
        <v>232</v>
      </c>
      <c r="F52" s="30">
        <v>2290</v>
      </c>
      <c r="G52" s="14">
        <f t="shared" si="3"/>
        <v>11.458593945459095</v>
      </c>
    </row>
    <row r="53" spans="1:7" ht="12.75">
      <c r="A53" s="34" t="s">
        <v>44</v>
      </c>
      <c r="B53" s="30">
        <v>4295</v>
      </c>
      <c r="C53" s="14">
        <f>B53*100/B$28</f>
        <v>11.664856056491038</v>
      </c>
      <c r="E53" t="s">
        <v>233</v>
      </c>
      <c r="F53" s="30">
        <v>700</v>
      </c>
      <c r="G53" s="14">
        <f t="shared" si="3"/>
        <v>3.502626970227671</v>
      </c>
    </row>
    <row r="54" spans="1:7" ht="12.75">
      <c r="A54" s="34" t="s">
        <v>216</v>
      </c>
      <c r="B54" s="30">
        <v>1535</v>
      </c>
      <c r="C54" s="14">
        <f>B54*100/B$28</f>
        <v>4.168929929386203</v>
      </c>
      <c r="E54" t="s">
        <v>234</v>
      </c>
      <c r="F54" s="30">
        <v>675</v>
      </c>
      <c r="G54" s="14">
        <f t="shared" si="3"/>
        <v>3.377533149862397</v>
      </c>
    </row>
    <row r="55" spans="1:7" ht="12.75">
      <c r="A55" s="34" t="s">
        <v>45</v>
      </c>
      <c r="B55" s="30">
        <v>1005</v>
      </c>
      <c r="C55" s="14">
        <f>B55*100/B$28</f>
        <v>2.7294948397609993</v>
      </c>
      <c r="E55" t="s">
        <v>237</v>
      </c>
      <c r="F55" s="30">
        <v>50846</v>
      </c>
      <c r="G55" s="14" t="s">
        <v>195</v>
      </c>
    </row>
    <row r="56" spans="1:7" ht="12.75">
      <c r="A56" s="34"/>
      <c r="B56" s="30"/>
      <c r="C56" s="14"/>
      <c r="F56" s="30"/>
      <c r="G56" s="14"/>
    </row>
    <row r="57" spans="1:7" ht="12.75">
      <c r="A57" s="42" t="s">
        <v>217</v>
      </c>
      <c r="B57" s="30"/>
      <c r="C57" s="14"/>
      <c r="E57" t="s">
        <v>301</v>
      </c>
      <c r="F57" s="30">
        <v>23938</v>
      </c>
      <c r="G57" s="14" t="s">
        <v>195</v>
      </c>
    </row>
    <row r="58" spans="1:7" ht="12.75">
      <c r="A58" s="34" t="s">
        <v>46</v>
      </c>
      <c r="B58" s="30">
        <v>30365</v>
      </c>
      <c r="C58" s="14">
        <f>B58*100/B$28</f>
        <v>82.4687669744704</v>
      </c>
      <c r="E58" s="41" t="s">
        <v>238</v>
      </c>
      <c r="F58" s="30"/>
      <c r="G58" s="14"/>
    </row>
    <row r="59" spans="1:7" ht="12.75">
      <c r="A59" s="34" t="s">
        <v>218</v>
      </c>
      <c r="B59" s="30">
        <v>4110</v>
      </c>
      <c r="C59" s="14">
        <f>B59*100/B$28</f>
        <v>11.162411732753938</v>
      </c>
      <c r="E59" t="s">
        <v>294</v>
      </c>
      <c r="F59" s="30">
        <v>41344</v>
      </c>
      <c r="G59" s="14" t="s">
        <v>195</v>
      </c>
    </row>
    <row r="60" spans="1:7" ht="13.5" thickBot="1">
      <c r="A60" s="34" t="s">
        <v>219</v>
      </c>
      <c r="B60" s="30"/>
      <c r="C60" s="14"/>
      <c r="D60" s="20"/>
      <c r="E60" s="25" t="s">
        <v>129</v>
      </c>
      <c r="F60" s="31">
        <v>30559</v>
      </c>
      <c r="G60" s="32" t="s">
        <v>195</v>
      </c>
    </row>
    <row r="61" spans="1:7" ht="13.5" thickTop="1">
      <c r="A61" s="34" t="s">
        <v>47</v>
      </c>
      <c r="B61" s="30">
        <v>2200</v>
      </c>
      <c r="C61" s="14">
        <f>B61*100/B$28</f>
        <v>5.975013579576317</v>
      </c>
      <c r="F61" s="29" t="s">
        <v>307</v>
      </c>
      <c r="G61" s="26" t="s">
        <v>137</v>
      </c>
    </row>
    <row r="62" spans="1:7" ht="12.75">
      <c r="A62" s="34" t="s">
        <v>48</v>
      </c>
      <c r="B62" s="30">
        <v>145</v>
      </c>
      <c r="C62" s="14">
        <f>B62*100/B$28</f>
        <v>0.39380771319934815</v>
      </c>
      <c r="D62" s="50"/>
      <c r="E62" s="24"/>
      <c r="F62" s="29" t="s">
        <v>308</v>
      </c>
      <c r="G62" s="26" t="s">
        <v>308</v>
      </c>
    </row>
    <row r="63" spans="1:7" ht="12.75">
      <c r="A63" s="34"/>
      <c r="B63" s="30"/>
      <c r="C63" s="14"/>
      <c r="D63" s="50"/>
      <c r="E63" s="24"/>
      <c r="F63" s="29" t="s">
        <v>309</v>
      </c>
      <c r="G63" s="26" t="s">
        <v>311</v>
      </c>
    </row>
    <row r="64" spans="1:7" ht="12.75">
      <c r="A64" s="42" t="s">
        <v>222</v>
      </c>
      <c r="B64" s="30"/>
      <c r="C64" s="14"/>
      <c r="D64" s="38"/>
      <c r="E64" s="43" t="s">
        <v>135</v>
      </c>
      <c r="F64" s="39" t="s">
        <v>310</v>
      </c>
      <c r="G64" s="40" t="s">
        <v>310</v>
      </c>
    </row>
    <row r="65" spans="1:7" ht="12.75">
      <c r="A65" s="42" t="s">
        <v>223</v>
      </c>
      <c r="B65" s="29"/>
      <c r="C65" s="26"/>
      <c r="E65" s="1" t="s">
        <v>312</v>
      </c>
      <c r="F65" s="30"/>
      <c r="G65" s="14"/>
    </row>
    <row r="66" spans="1:7" ht="14.25">
      <c r="A66" s="42" t="s">
        <v>245</v>
      </c>
      <c r="B66" s="29">
        <v>10345</v>
      </c>
      <c r="C66" s="26">
        <f>B66*100/B$66</f>
        <v>100</v>
      </c>
      <c r="E66" s="1" t="s">
        <v>316</v>
      </c>
      <c r="F66" s="29">
        <v>2560</v>
      </c>
      <c r="G66" s="26">
        <v>12.809607205404053</v>
      </c>
    </row>
    <row r="67" spans="1:7" ht="12.75">
      <c r="A67" s="34" t="s">
        <v>49</v>
      </c>
      <c r="B67" s="30">
        <v>720</v>
      </c>
      <c r="C67" s="48">
        <f>B67*100/B$66</f>
        <v>6.959884001933301</v>
      </c>
      <c r="E67" t="s">
        <v>288</v>
      </c>
      <c r="F67" s="30">
        <v>1080</v>
      </c>
      <c r="G67" s="14">
        <v>11.835616438356164</v>
      </c>
    </row>
    <row r="68" spans="1:7" ht="12.75">
      <c r="A68" s="42" t="s">
        <v>246</v>
      </c>
      <c r="B68" s="29">
        <v>52730</v>
      </c>
      <c r="C68" s="26">
        <f>B68*100/B$68</f>
        <v>100</v>
      </c>
      <c r="E68" t="s">
        <v>289</v>
      </c>
      <c r="F68" s="30">
        <v>515</v>
      </c>
      <c r="G68" s="14">
        <v>14.325452016689846</v>
      </c>
    </row>
    <row r="69" spans="1:7" ht="12.75">
      <c r="A69" s="34" t="s">
        <v>49</v>
      </c>
      <c r="B69" s="30">
        <v>7360</v>
      </c>
      <c r="C69" s="14">
        <f>B69*100/B$68</f>
        <v>13.957898729376067</v>
      </c>
      <c r="E69" s="1" t="s">
        <v>239</v>
      </c>
      <c r="F69" s="30"/>
      <c r="G69" s="14"/>
    </row>
    <row r="70" spans="1:7" ht="14.25">
      <c r="A70" s="34" t="s">
        <v>50</v>
      </c>
      <c r="B70" s="33" t="s">
        <v>195</v>
      </c>
      <c r="C70" s="14">
        <v>61.9</v>
      </c>
      <c r="E70" s="1" t="s">
        <v>317</v>
      </c>
      <c r="F70" s="29">
        <v>635</v>
      </c>
      <c r="G70" s="26">
        <v>25.450901803607213</v>
      </c>
    </row>
    <row r="71" spans="1:7" ht="12.75">
      <c r="A71" s="34" t="s">
        <v>51</v>
      </c>
      <c r="B71" s="30">
        <v>45370</v>
      </c>
      <c r="C71" s="14">
        <f>B71*100/B$68</f>
        <v>86.04210127062393</v>
      </c>
      <c r="E71" t="s">
        <v>290</v>
      </c>
      <c r="F71" s="30">
        <v>180</v>
      </c>
      <c r="G71" s="14">
        <v>19.35483870967742</v>
      </c>
    </row>
    <row r="72" spans="1:7" ht="12.75">
      <c r="A72" s="34" t="s">
        <v>52</v>
      </c>
      <c r="B72" s="33" t="s">
        <v>195</v>
      </c>
      <c r="C72" s="14">
        <v>63.8</v>
      </c>
      <c r="E72" t="s">
        <v>291</v>
      </c>
      <c r="F72" s="30">
        <v>55</v>
      </c>
      <c r="G72" s="14">
        <v>23.91304347826087</v>
      </c>
    </row>
    <row r="73" spans="1:7" ht="12.75">
      <c r="A73" s="42" t="s">
        <v>247</v>
      </c>
      <c r="B73" s="29">
        <v>8525</v>
      </c>
      <c r="C73" s="26">
        <f>B73*100/B$73</f>
        <v>100</v>
      </c>
      <c r="E73" s="1" t="s">
        <v>60</v>
      </c>
      <c r="F73" s="29">
        <v>14335</v>
      </c>
      <c r="G73" s="26">
        <v>20.110830527497193</v>
      </c>
    </row>
    <row r="74" spans="1:7" ht="12.75">
      <c r="A74" s="47" t="s">
        <v>53</v>
      </c>
      <c r="B74" s="49">
        <v>2625</v>
      </c>
      <c r="C74" s="48">
        <f>B74*100/B$73</f>
        <v>30.791788856304986</v>
      </c>
      <c r="E74" t="s">
        <v>61</v>
      </c>
      <c r="F74" s="30">
        <v>12770</v>
      </c>
      <c r="G74" s="14">
        <v>19.39992404101785</v>
      </c>
    </row>
    <row r="75" spans="1:7" ht="12.75">
      <c r="A75" s="42"/>
      <c r="B75" s="60"/>
      <c r="C75" s="26"/>
      <c r="E75" t="s">
        <v>240</v>
      </c>
      <c r="F75" s="30">
        <v>650</v>
      </c>
      <c r="G75" s="14">
        <v>7.624633431085044</v>
      </c>
    </row>
    <row r="76" spans="1:7" ht="12.75">
      <c r="A76" s="34"/>
      <c r="B76" s="57"/>
      <c r="C76" s="14"/>
      <c r="E76" t="s">
        <v>292</v>
      </c>
      <c r="F76" s="30">
        <v>1435</v>
      </c>
      <c r="G76" s="14">
        <v>27.024482109227872</v>
      </c>
    </row>
    <row r="77" spans="1:7" ht="12.75">
      <c r="A77" s="34"/>
      <c r="B77" s="57"/>
      <c r="C77" s="14"/>
      <c r="E77" t="s">
        <v>293</v>
      </c>
      <c r="F77" s="30">
        <v>1195</v>
      </c>
      <c r="G77" s="14">
        <v>25.865800865800868</v>
      </c>
    </row>
    <row r="78" spans="1:7" ht="13.5" thickBot="1">
      <c r="A78" s="35"/>
      <c r="B78" s="16"/>
      <c r="C78" s="32"/>
      <c r="D78" s="20"/>
      <c r="E78" s="19" t="s">
        <v>62</v>
      </c>
      <c r="F78" s="31">
        <v>7065</v>
      </c>
      <c r="G78" s="32">
        <v>41.53439153439153</v>
      </c>
    </row>
    <row r="79" ht="13.5" thickTop="1"/>
    <row r="80" ht="12.75">
      <c r="A80" s="28" t="s">
        <v>196</v>
      </c>
    </row>
    <row r="81" ht="12.75">
      <c r="A81" t="s">
        <v>197</v>
      </c>
    </row>
    <row r="82" ht="12.75">
      <c r="A82" t="s">
        <v>295</v>
      </c>
    </row>
    <row r="83" ht="14.25">
      <c r="A83" s="27" t="s">
        <v>359</v>
      </c>
    </row>
    <row r="84" ht="14.25">
      <c r="A84" s="27" t="s">
        <v>128</v>
      </c>
    </row>
    <row r="85" ht="12.75">
      <c r="A85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1" sqref="A1:IV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62" customFormat="1" ht="3.75" customHeight="1">
      <c r="A1" s="61" t="s">
        <v>361</v>
      </c>
    </row>
    <row r="2" ht="15.75">
      <c r="A2" s="2" t="s">
        <v>323</v>
      </c>
    </row>
    <row r="3" ht="14.25">
      <c r="A3" s="4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68" t="s">
        <v>135</v>
      </c>
      <c r="B7" s="69" t="s">
        <v>136</v>
      </c>
      <c r="C7" s="70" t="s">
        <v>137</v>
      </c>
      <c r="D7" s="71"/>
      <c r="E7" s="72" t="s">
        <v>135</v>
      </c>
      <c r="F7" s="69" t="s">
        <v>136</v>
      </c>
      <c r="G7" s="70" t="s">
        <v>137</v>
      </c>
    </row>
    <row r="8" spans="1:7" ht="12.75">
      <c r="A8" s="54"/>
      <c r="B8" s="52"/>
      <c r="C8" s="53"/>
      <c r="F8" s="12"/>
      <c r="G8" s="22"/>
    </row>
    <row r="9" spans="1:7" ht="14.25">
      <c r="A9" s="5" t="s">
        <v>63</v>
      </c>
      <c r="B9" s="29">
        <v>30455</v>
      </c>
      <c r="C9" s="26">
        <f>B9*100/B$9</f>
        <v>100</v>
      </c>
      <c r="E9" s="23" t="s">
        <v>319</v>
      </c>
      <c r="F9" s="29">
        <v>13525</v>
      </c>
      <c r="G9" s="26">
        <f>F9*100/F$9</f>
        <v>100</v>
      </c>
    </row>
    <row r="10" spans="1:7" ht="12.75">
      <c r="A10" s="5" t="s">
        <v>250</v>
      </c>
      <c r="B10" s="29"/>
      <c r="C10" s="26"/>
      <c r="E10" s="23" t="s">
        <v>270</v>
      </c>
      <c r="F10" s="29"/>
      <c r="G10" s="46" t="s">
        <v>318</v>
      </c>
    </row>
    <row r="11" spans="1:7" ht="12.75">
      <c r="A11" s="6" t="s">
        <v>64</v>
      </c>
      <c r="B11" s="30">
        <v>15635</v>
      </c>
      <c r="C11" s="14">
        <f>B11*100/B$9</f>
        <v>51.33803973075029</v>
      </c>
      <c r="E11" s="24" t="s">
        <v>271</v>
      </c>
      <c r="F11" s="30">
        <v>320</v>
      </c>
      <c r="G11" s="51">
        <f aca="true" t="shared" si="0" ref="G11:G18">F11*100/F$9</f>
        <v>2.3659889094269873</v>
      </c>
    </row>
    <row r="12" spans="1:7" ht="12.75">
      <c r="A12" s="6" t="s">
        <v>65</v>
      </c>
      <c r="B12" s="30">
        <v>14820</v>
      </c>
      <c r="C12" s="14">
        <f>B12*100/B$9</f>
        <v>48.66196026924971</v>
      </c>
      <c r="E12" s="18" t="s">
        <v>272</v>
      </c>
      <c r="F12" s="30">
        <v>1470</v>
      </c>
      <c r="G12" s="14">
        <f t="shared" si="0"/>
        <v>10.868761552680223</v>
      </c>
    </row>
    <row r="13" spans="1:7" ht="12.75">
      <c r="A13" s="6"/>
      <c r="B13" s="30"/>
      <c r="C13" s="14"/>
      <c r="E13" s="18" t="s">
        <v>232</v>
      </c>
      <c r="F13" s="30">
        <v>2665</v>
      </c>
      <c r="G13" s="14">
        <f t="shared" si="0"/>
        <v>19.704251386321626</v>
      </c>
    </row>
    <row r="14" spans="1:7" ht="12.75">
      <c r="A14" s="5" t="s">
        <v>278</v>
      </c>
      <c r="B14" s="29"/>
      <c r="C14" s="26" t="s">
        <v>318</v>
      </c>
      <c r="E14" s="18" t="s">
        <v>273</v>
      </c>
      <c r="F14" s="30">
        <v>2575</v>
      </c>
      <c r="G14" s="14">
        <f t="shared" si="0"/>
        <v>19.038817005545287</v>
      </c>
    </row>
    <row r="15" spans="1:7" ht="12.75">
      <c r="A15" s="56" t="s">
        <v>66</v>
      </c>
      <c r="B15" s="49">
        <v>13800</v>
      </c>
      <c r="C15" s="14">
        <f aca="true" t="shared" si="1" ref="C15:C23">B15*100/B$9</f>
        <v>45.312756526022</v>
      </c>
      <c r="E15" s="18" t="s">
        <v>274</v>
      </c>
      <c r="F15" s="30">
        <v>3180</v>
      </c>
      <c r="G15" s="14">
        <f t="shared" si="0"/>
        <v>23.512014787430683</v>
      </c>
    </row>
    <row r="16" spans="1:7" ht="12.75">
      <c r="A16" s="56" t="s">
        <v>67</v>
      </c>
      <c r="B16" s="49">
        <v>2305</v>
      </c>
      <c r="C16" s="14">
        <f t="shared" si="1"/>
        <v>7.568543753078313</v>
      </c>
      <c r="E16" s="18" t="s">
        <v>275</v>
      </c>
      <c r="F16" s="30">
        <v>2145</v>
      </c>
      <c r="G16" s="14">
        <f t="shared" si="0"/>
        <v>15.859519408502774</v>
      </c>
    </row>
    <row r="17" spans="1:7" ht="12.75">
      <c r="A17" s="6" t="s">
        <v>68</v>
      </c>
      <c r="B17" s="30">
        <v>800</v>
      </c>
      <c r="C17" s="14">
        <f t="shared" si="1"/>
        <v>2.6268264652766375</v>
      </c>
      <c r="E17" s="18" t="s">
        <v>276</v>
      </c>
      <c r="F17" s="30">
        <v>985</v>
      </c>
      <c r="G17" s="14">
        <f t="shared" si="0"/>
        <v>7.282809611829944</v>
      </c>
    </row>
    <row r="18" spans="1:7" ht="12.75">
      <c r="A18" s="6" t="s">
        <v>69</v>
      </c>
      <c r="B18" s="30">
        <v>1500</v>
      </c>
      <c r="C18" s="14">
        <f t="shared" si="1"/>
        <v>4.925299622393696</v>
      </c>
      <c r="E18" s="18" t="s">
        <v>277</v>
      </c>
      <c r="F18" s="30">
        <v>190</v>
      </c>
      <c r="G18" s="14">
        <f t="shared" si="0"/>
        <v>1.4048059149722736</v>
      </c>
    </row>
    <row r="19" spans="1:7" ht="12.75">
      <c r="A19" s="6" t="s">
        <v>70</v>
      </c>
      <c r="B19" s="30">
        <v>2235</v>
      </c>
      <c r="C19" s="14">
        <f t="shared" si="1"/>
        <v>7.338696437366607</v>
      </c>
      <c r="E19" s="24" t="s">
        <v>109</v>
      </c>
      <c r="F19" s="30">
        <v>194800</v>
      </c>
      <c r="G19" s="51" t="s">
        <v>195</v>
      </c>
    </row>
    <row r="20" spans="1:7" ht="12.75">
      <c r="A20" s="6" t="s">
        <v>71</v>
      </c>
      <c r="B20" s="30">
        <v>2415</v>
      </c>
      <c r="C20" s="14">
        <f t="shared" si="1"/>
        <v>7.92973239205385</v>
      </c>
      <c r="F20" s="57"/>
      <c r="G20" s="17" t="s">
        <v>318</v>
      </c>
    </row>
    <row r="21" spans="1:7" ht="12.75">
      <c r="A21" s="6" t="s">
        <v>72</v>
      </c>
      <c r="B21" s="30">
        <v>6820</v>
      </c>
      <c r="C21" s="14">
        <f t="shared" si="1"/>
        <v>22.393695616483335</v>
      </c>
      <c r="E21" s="23" t="s">
        <v>251</v>
      </c>
      <c r="F21" s="29"/>
      <c r="G21" s="46" t="s">
        <v>318</v>
      </c>
    </row>
    <row r="22" spans="1:7" ht="12.75">
      <c r="A22" s="6" t="s">
        <v>73</v>
      </c>
      <c r="B22" s="30">
        <v>550</v>
      </c>
      <c r="C22" s="14">
        <f t="shared" si="1"/>
        <v>1.8059431948776883</v>
      </c>
      <c r="E22" s="23" t="s">
        <v>252</v>
      </c>
      <c r="F22" s="29"/>
      <c r="G22" s="46" t="s">
        <v>318</v>
      </c>
    </row>
    <row r="23" spans="1:7" ht="12.75">
      <c r="A23" s="6" t="s">
        <v>74</v>
      </c>
      <c r="B23" s="30">
        <v>30</v>
      </c>
      <c r="C23" s="14">
        <f t="shared" si="1"/>
        <v>0.09850599244787392</v>
      </c>
      <c r="E23" s="24" t="s">
        <v>110</v>
      </c>
      <c r="F23" s="30">
        <v>10570</v>
      </c>
      <c r="G23" s="51">
        <f aca="true" t="shared" si="2" ref="G23:G30">F23*100/F$9</f>
        <v>78.15157116451017</v>
      </c>
    </row>
    <row r="24" spans="1:7" ht="12.75">
      <c r="A24" s="6"/>
      <c r="B24" s="30"/>
      <c r="C24" s="14" t="s">
        <v>318</v>
      </c>
      <c r="E24" s="18" t="s">
        <v>111</v>
      </c>
      <c r="F24" s="30">
        <v>4</v>
      </c>
      <c r="G24" s="14" t="s">
        <v>360</v>
      </c>
    </row>
    <row r="25" spans="1:7" ht="12.75">
      <c r="A25" s="5" t="s">
        <v>280</v>
      </c>
      <c r="B25" s="30"/>
      <c r="C25" s="14" t="s">
        <v>318</v>
      </c>
      <c r="E25" s="18" t="s">
        <v>112</v>
      </c>
      <c r="F25" s="30">
        <v>295</v>
      </c>
      <c r="G25" s="14">
        <f t="shared" si="2"/>
        <v>2.1811460258780038</v>
      </c>
    </row>
    <row r="26" spans="1:7" ht="12.75">
      <c r="A26" s="6" t="s">
        <v>75</v>
      </c>
      <c r="B26" s="30">
        <v>895</v>
      </c>
      <c r="C26" s="14">
        <f aca="true" t="shared" si="3" ref="C26:C33">B26*100/B$9</f>
        <v>2.9387621080282385</v>
      </c>
      <c r="E26" s="18" t="s">
        <v>113</v>
      </c>
      <c r="F26" s="30">
        <v>580</v>
      </c>
      <c r="G26" s="14">
        <f t="shared" si="2"/>
        <v>4.288354898336414</v>
      </c>
    </row>
    <row r="27" spans="1:7" ht="12.75">
      <c r="A27" s="6" t="s">
        <v>76</v>
      </c>
      <c r="B27" s="30">
        <v>2705</v>
      </c>
      <c r="C27" s="14">
        <f t="shared" si="3"/>
        <v>8.88195698571663</v>
      </c>
      <c r="E27" s="18" t="s">
        <v>114</v>
      </c>
      <c r="F27" s="30">
        <v>1560</v>
      </c>
      <c r="G27" s="14">
        <f t="shared" si="2"/>
        <v>11.534195933456562</v>
      </c>
    </row>
    <row r="28" spans="1:7" ht="12.75">
      <c r="A28" s="6" t="s">
        <v>77</v>
      </c>
      <c r="B28" s="30">
        <v>3055</v>
      </c>
      <c r="C28" s="14">
        <f t="shared" si="3"/>
        <v>10.03119356427516</v>
      </c>
      <c r="E28" s="18" t="s">
        <v>253</v>
      </c>
      <c r="F28" s="30">
        <v>3210</v>
      </c>
      <c r="G28" s="14">
        <f t="shared" si="2"/>
        <v>23.733826247689464</v>
      </c>
    </row>
    <row r="29" spans="1:7" ht="12.75">
      <c r="A29" s="56" t="s">
        <v>78</v>
      </c>
      <c r="B29" s="30">
        <v>5895</v>
      </c>
      <c r="C29" s="14">
        <f t="shared" si="3"/>
        <v>19.356427516007223</v>
      </c>
      <c r="E29" s="18" t="s">
        <v>254</v>
      </c>
      <c r="F29" s="30">
        <v>2405</v>
      </c>
      <c r="G29" s="14">
        <f t="shared" si="2"/>
        <v>17.7818853974122</v>
      </c>
    </row>
    <row r="30" spans="1:7" ht="12.75">
      <c r="A30" s="56" t="s">
        <v>79</v>
      </c>
      <c r="B30" s="30">
        <v>5895</v>
      </c>
      <c r="C30" s="14">
        <f t="shared" si="3"/>
        <v>19.356427516007223</v>
      </c>
      <c r="E30" s="18" t="s">
        <v>255</v>
      </c>
      <c r="F30" s="30">
        <v>2515</v>
      </c>
      <c r="G30" s="14">
        <f t="shared" si="2"/>
        <v>18.595194085027728</v>
      </c>
    </row>
    <row r="31" spans="1:7" ht="12.75">
      <c r="A31" s="56" t="s">
        <v>80</v>
      </c>
      <c r="B31" s="30">
        <v>4290</v>
      </c>
      <c r="C31" s="14">
        <f t="shared" si="3"/>
        <v>14.086356920045969</v>
      </c>
      <c r="E31" s="18" t="s">
        <v>354</v>
      </c>
      <c r="F31" s="30">
        <v>1442</v>
      </c>
      <c r="G31" s="14" t="s">
        <v>195</v>
      </c>
    </row>
    <row r="32" spans="1:7" ht="12.75">
      <c r="A32" s="6" t="s">
        <v>81</v>
      </c>
      <c r="B32" s="30">
        <v>5415</v>
      </c>
      <c r="C32" s="14">
        <f t="shared" si="3"/>
        <v>17.78033163684124</v>
      </c>
      <c r="E32" s="18" t="s">
        <v>115</v>
      </c>
      <c r="F32" s="30">
        <v>2955</v>
      </c>
      <c r="G32" s="14">
        <f>F32*100/F$9</f>
        <v>21.848428835489834</v>
      </c>
    </row>
    <row r="33" spans="1:7" ht="12.75">
      <c r="A33" s="6" t="s">
        <v>82</v>
      </c>
      <c r="B33" s="30">
        <v>2305</v>
      </c>
      <c r="C33" s="14">
        <f t="shared" si="3"/>
        <v>7.568543753078313</v>
      </c>
      <c r="E33" s="55" t="s">
        <v>354</v>
      </c>
      <c r="F33" s="30">
        <v>311</v>
      </c>
      <c r="G33" s="14" t="s">
        <v>195</v>
      </c>
    </row>
    <row r="34" spans="1:7" ht="12.75">
      <c r="A34" s="6"/>
      <c r="B34" s="30"/>
      <c r="C34" s="14" t="s">
        <v>318</v>
      </c>
      <c r="E34" s="18"/>
      <c r="F34" s="30"/>
      <c r="G34" s="14" t="s">
        <v>318</v>
      </c>
    </row>
    <row r="35" spans="1:7" ht="12.75">
      <c r="A35" s="5" t="s">
        <v>268</v>
      </c>
      <c r="B35" s="30"/>
      <c r="C35" s="14" t="s">
        <v>318</v>
      </c>
      <c r="E35" s="21" t="s">
        <v>256</v>
      </c>
      <c r="F35" s="30"/>
      <c r="G35" s="14" t="s">
        <v>318</v>
      </c>
    </row>
    <row r="36" spans="1:7" ht="12.75">
      <c r="A36" s="6" t="s">
        <v>269</v>
      </c>
      <c r="B36" s="30">
        <v>10320</v>
      </c>
      <c r="C36" s="14">
        <f aca="true" t="shared" si="4" ref="C36:C41">B36*100/B$9</f>
        <v>33.88606140206863</v>
      </c>
      <c r="E36" s="21" t="s">
        <v>257</v>
      </c>
      <c r="F36" s="30"/>
      <c r="G36" s="14" t="s">
        <v>318</v>
      </c>
    </row>
    <row r="37" spans="1:7" ht="12.75">
      <c r="A37" s="6" t="s">
        <v>83</v>
      </c>
      <c r="B37" s="30">
        <v>8850</v>
      </c>
      <c r="C37" s="14">
        <f t="shared" si="4"/>
        <v>29.059267772122805</v>
      </c>
      <c r="E37" s="21" t="s">
        <v>258</v>
      </c>
      <c r="F37" s="30"/>
      <c r="G37" s="14" t="s">
        <v>318</v>
      </c>
    </row>
    <row r="38" spans="1:7" ht="12.75">
      <c r="A38" s="6" t="s">
        <v>84</v>
      </c>
      <c r="B38" s="30">
        <v>4020</v>
      </c>
      <c r="C38" s="14">
        <f t="shared" si="4"/>
        <v>13.199802988015104</v>
      </c>
      <c r="E38" s="18" t="s">
        <v>259</v>
      </c>
      <c r="F38" s="30">
        <v>3905</v>
      </c>
      <c r="G38" s="14">
        <f aca="true" t="shared" si="5" ref="G38:G44">F38*100/F$9</f>
        <v>28.8724584103512</v>
      </c>
    </row>
    <row r="39" spans="1:7" ht="12.75">
      <c r="A39" s="6" t="s">
        <v>85</v>
      </c>
      <c r="B39" s="30">
        <v>3675</v>
      </c>
      <c r="C39" s="14">
        <f t="shared" si="4"/>
        <v>12.066984074864553</v>
      </c>
      <c r="E39" s="18" t="s">
        <v>260</v>
      </c>
      <c r="F39" s="30">
        <v>1805</v>
      </c>
      <c r="G39" s="14">
        <f t="shared" si="5"/>
        <v>13.345656192236598</v>
      </c>
    </row>
    <row r="40" spans="1:7" ht="12.75">
      <c r="A40" s="56" t="s">
        <v>86</v>
      </c>
      <c r="B40" s="49">
        <v>2290</v>
      </c>
      <c r="C40" s="14">
        <f t="shared" si="4"/>
        <v>7.519290756854375</v>
      </c>
      <c r="E40" s="18" t="s">
        <v>261</v>
      </c>
      <c r="F40" s="30">
        <v>1765</v>
      </c>
      <c r="G40" s="14">
        <f t="shared" si="5"/>
        <v>13.049907578558226</v>
      </c>
    </row>
    <row r="41" spans="1:7" ht="12.75">
      <c r="A41" s="56" t="s">
        <v>87</v>
      </c>
      <c r="B41" s="49">
        <v>1305</v>
      </c>
      <c r="C41" s="14">
        <f t="shared" si="4"/>
        <v>4.285010671482516</v>
      </c>
      <c r="E41" s="18" t="s">
        <v>262</v>
      </c>
      <c r="F41" s="30">
        <v>1315</v>
      </c>
      <c r="G41" s="14">
        <f t="shared" si="5"/>
        <v>9.722735674676525</v>
      </c>
    </row>
    <row r="42" spans="1:7" ht="12.75">
      <c r="A42" s="6"/>
      <c r="B42" s="30"/>
      <c r="C42" s="14" t="s">
        <v>318</v>
      </c>
      <c r="E42" s="18" t="s">
        <v>263</v>
      </c>
      <c r="F42" s="30">
        <v>1085</v>
      </c>
      <c r="G42" s="14">
        <f t="shared" si="5"/>
        <v>8.022181146025877</v>
      </c>
    </row>
    <row r="43" spans="1:7" ht="12.75">
      <c r="A43" s="5" t="s">
        <v>279</v>
      </c>
      <c r="B43" s="30"/>
      <c r="C43" s="14" t="s">
        <v>318</v>
      </c>
      <c r="E43" s="18" t="s">
        <v>264</v>
      </c>
      <c r="F43" s="30">
        <v>3490</v>
      </c>
      <c r="G43" s="14">
        <f t="shared" si="5"/>
        <v>25.80406654343808</v>
      </c>
    </row>
    <row r="44" spans="1:7" ht="12.75">
      <c r="A44" s="6" t="s">
        <v>88</v>
      </c>
      <c r="B44" s="30">
        <v>2965</v>
      </c>
      <c r="C44" s="14">
        <f aca="true" t="shared" si="6" ref="C44:C52">B44*100/B$9</f>
        <v>9.735675586931539</v>
      </c>
      <c r="E44" s="18" t="s">
        <v>116</v>
      </c>
      <c r="F44" s="30">
        <v>165</v>
      </c>
      <c r="G44" s="14">
        <f t="shared" si="5"/>
        <v>1.21996303142329</v>
      </c>
    </row>
    <row r="45" spans="1:7" ht="12.75">
      <c r="A45" s="6" t="s">
        <v>89</v>
      </c>
      <c r="B45" s="30">
        <v>3845</v>
      </c>
      <c r="C45" s="14">
        <f t="shared" si="6"/>
        <v>12.62518469873584</v>
      </c>
      <c r="E45" s="21"/>
      <c r="F45" s="30"/>
      <c r="G45" s="14" t="s">
        <v>318</v>
      </c>
    </row>
    <row r="46" spans="1:7" ht="12.75">
      <c r="A46" s="6" t="s">
        <v>90</v>
      </c>
      <c r="B46" s="30">
        <v>5140</v>
      </c>
      <c r="C46" s="14">
        <f t="shared" si="6"/>
        <v>16.877360039402397</v>
      </c>
      <c r="E46" s="21" t="s">
        <v>320</v>
      </c>
      <c r="F46" s="29">
        <v>14795</v>
      </c>
      <c r="G46" s="26">
        <f>F46*100/F$46</f>
        <v>100</v>
      </c>
    </row>
    <row r="47" spans="1:7" ht="12.75">
      <c r="A47" s="6" t="s">
        <v>91</v>
      </c>
      <c r="B47" s="30">
        <v>4235</v>
      </c>
      <c r="C47" s="14">
        <f t="shared" si="6"/>
        <v>13.9057626005582</v>
      </c>
      <c r="E47" s="21" t="s">
        <v>265</v>
      </c>
      <c r="F47" s="29"/>
      <c r="G47" s="26" t="s">
        <v>318</v>
      </c>
    </row>
    <row r="48" spans="1:7" ht="12.75">
      <c r="A48" s="6" t="s">
        <v>92</v>
      </c>
      <c r="B48" s="30">
        <v>4425</v>
      </c>
      <c r="C48" s="14">
        <f t="shared" si="6"/>
        <v>14.529633886061402</v>
      </c>
      <c r="E48" s="18" t="s">
        <v>117</v>
      </c>
      <c r="F48" s="30">
        <v>200</v>
      </c>
      <c r="G48" s="14">
        <f aca="true" t="shared" si="7" ref="G48:G55">F48*100/F$46</f>
        <v>1.3518080432578574</v>
      </c>
    </row>
    <row r="49" spans="1:7" ht="12.75">
      <c r="A49" s="6" t="s">
        <v>93</v>
      </c>
      <c r="B49" s="30">
        <v>3685</v>
      </c>
      <c r="C49" s="14">
        <f t="shared" si="6"/>
        <v>12.099819405680512</v>
      </c>
      <c r="E49" s="18" t="s">
        <v>118</v>
      </c>
      <c r="F49" s="30">
        <v>350</v>
      </c>
      <c r="G49" s="14">
        <f t="shared" si="7"/>
        <v>2.3656640757012504</v>
      </c>
    </row>
    <row r="50" spans="1:7" ht="12.75">
      <c r="A50" s="6" t="s">
        <v>94</v>
      </c>
      <c r="B50" s="30">
        <v>2685</v>
      </c>
      <c r="C50" s="14">
        <f t="shared" si="6"/>
        <v>8.816286324084714</v>
      </c>
      <c r="E50" s="18" t="s">
        <v>119</v>
      </c>
      <c r="F50" s="30">
        <v>2240</v>
      </c>
      <c r="G50" s="14">
        <f t="shared" si="7"/>
        <v>15.140250084488002</v>
      </c>
    </row>
    <row r="51" spans="1:7" ht="12.75">
      <c r="A51" s="6" t="s">
        <v>95</v>
      </c>
      <c r="B51" s="30">
        <v>1945</v>
      </c>
      <c r="C51" s="14">
        <f t="shared" si="6"/>
        <v>6.386471843703825</v>
      </c>
      <c r="E51" s="18" t="s">
        <v>120</v>
      </c>
      <c r="F51" s="30">
        <v>4905</v>
      </c>
      <c r="G51" s="14">
        <f t="shared" si="7"/>
        <v>33.15309226089895</v>
      </c>
    </row>
    <row r="52" spans="1:7" ht="12.75">
      <c r="A52" s="56" t="s">
        <v>96</v>
      </c>
      <c r="B52" s="30">
        <v>1530</v>
      </c>
      <c r="C52" s="14">
        <f t="shared" si="6"/>
        <v>5.02380561484157</v>
      </c>
      <c r="E52" s="18" t="s">
        <v>121</v>
      </c>
      <c r="F52" s="30">
        <v>3685</v>
      </c>
      <c r="G52" s="14">
        <f t="shared" si="7"/>
        <v>24.907063197026023</v>
      </c>
    </row>
    <row r="53" spans="1:7" ht="12.75">
      <c r="A53" s="56" t="s">
        <v>97</v>
      </c>
      <c r="B53" s="33">
        <v>4.3</v>
      </c>
      <c r="C53" s="14" t="s">
        <v>195</v>
      </c>
      <c r="E53" s="18" t="s">
        <v>122</v>
      </c>
      <c r="F53" s="30">
        <v>2170</v>
      </c>
      <c r="G53" s="14">
        <f t="shared" si="7"/>
        <v>14.667117269347752</v>
      </c>
    </row>
    <row r="54" spans="1:7" ht="12.75">
      <c r="A54" s="6"/>
      <c r="B54" s="30"/>
      <c r="C54" s="14" t="s">
        <v>318</v>
      </c>
      <c r="E54" s="18" t="s">
        <v>123</v>
      </c>
      <c r="F54" s="30">
        <v>855</v>
      </c>
      <c r="G54" s="14">
        <f t="shared" si="7"/>
        <v>5.77897938492734</v>
      </c>
    </row>
    <row r="55" spans="1:7" ht="12.75">
      <c r="A55" s="5" t="s">
        <v>134</v>
      </c>
      <c r="B55" s="30"/>
      <c r="C55" s="14" t="s">
        <v>318</v>
      </c>
      <c r="E55" s="55" t="s">
        <v>124</v>
      </c>
      <c r="F55" s="49">
        <v>390</v>
      </c>
      <c r="G55" s="48">
        <f t="shared" si="7"/>
        <v>2.636025684352822</v>
      </c>
    </row>
    <row r="56" spans="1:7" ht="12.75">
      <c r="A56" s="6" t="s">
        <v>98</v>
      </c>
      <c r="B56" s="30">
        <v>3470</v>
      </c>
      <c r="C56" s="14">
        <f>B56*100/B$9</f>
        <v>11.393859793137416</v>
      </c>
      <c r="E56" s="18" t="s">
        <v>125</v>
      </c>
      <c r="F56" s="30">
        <v>728</v>
      </c>
      <c r="G56" s="14" t="s">
        <v>195</v>
      </c>
    </row>
    <row r="57" spans="1:7" ht="12.75">
      <c r="A57" s="6" t="s">
        <v>99</v>
      </c>
      <c r="B57" s="30">
        <v>11915</v>
      </c>
      <c r="C57" s="14">
        <f>B57*100/B$9</f>
        <v>39.12329666721392</v>
      </c>
      <c r="E57" s="18"/>
      <c r="F57" s="30"/>
      <c r="G57" s="14" t="s">
        <v>318</v>
      </c>
    </row>
    <row r="58" spans="1:7" ht="12.75">
      <c r="A58" s="6" t="s">
        <v>100</v>
      </c>
      <c r="B58" s="30">
        <v>10325</v>
      </c>
      <c r="C58" s="14">
        <f>B58*100/B$9</f>
        <v>33.902479067476605</v>
      </c>
      <c r="E58" s="21" t="s">
        <v>266</v>
      </c>
      <c r="F58" s="30"/>
      <c r="G58" s="14" t="s">
        <v>318</v>
      </c>
    </row>
    <row r="59" spans="1:7" ht="12.75">
      <c r="A59" s="6" t="s">
        <v>101</v>
      </c>
      <c r="B59" s="30">
        <v>4745</v>
      </c>
      <c r="C59" s="14">
        <f>B59*100/B$9</f>
        <v>15.580364472172057</v>
      </c>
      <c r="E59" s="21" t="s">
        <v>267</v>
      </c>
      <c r="F59" s="30"/>
      <c r="G59" s="14" t="s">
        <v>318</v>
      </c>
    </row>
    <row r="60" spans="1:7" ht="12.75">
      <c r="A60" s="6"/>
      <c r="B60" s="30"/>
      <c r="C60" s="14" t="s">
        <v>318</v>
      </c>
      <c r="E60" s="18" t="s">
        <v>259</v>
      </c>
      <c r="F60" s="30">
        <v>2025</v>
      </c>
      <c r="G60" s="14">
        <f aca="true" t="shared" si="8" ref="G60:G66">F60*100/F$46</f>
        <v>13.687056437985806</v>
      </c>
    </row>
    <row r="61" spans="1:7" ht="12.75">
      <c r="A61" s="5" t="s">
        <v>281</v>
      </c>
      <c r="B61" s="30"/>
      <c r="C61" s="14" t="s">
        <v>318</v>
      </c>
      <c r="E61" s="18" t="s">
        <v>260</v>
      </c>
      <c r="F61" s="30">
        <v>1665</v>
      </c>
      <c r="G61" s="14">
        <f t="shared" si="8"/>
        <v>11.253801960121663</v>
      </c>
    </row>
    <row r="62" spans="1:7" ht="12.75">
      <c r="A62" s="56" t="s">
        <v>102</v>
      </c>
      <c r="B62" s="49">
        <v>17705</v>
      </c>
      <c r="C62" s="14">
        <f aca="true" t="shared" si="9" ref="C62:C70">B62*100/B$9</f>
        <v>58.13495320965359</v>
      </c>
      <c r="E62" s="18" t="s">
        <v>261</v>
      </c>
      <c r="F62" s="30">
        <v>1545</v>
      </c>
      <c r="G62" s="14">
        <f t="shared" si="8"/>
        <v>10.442717134166948</v>
      </c>
    </row>
    <row r="63" spans="1:7" ht="12.75">
      <c r="A63" s="56" t="s">
        <v>282</v>
      </c>
      <c r="B63" s="49">
        <v>650</v>
      </c>
      <c r="C63" s="14">
        <f t="shared" si="9"/>
        <v>2.1342965030372683</v>
      </c>
      <c r="E63" s="18" t="s">
        <v>262</v>
      </c>
      <c r="F63" s="30">
        <v>1070</v>
      </c>
      <c r="G63" s="14">
        <f t="shared" si="8"/>
        <v>7.232173031429537</v>
      </c>
    </row>
    <row r="64" spans="1:7" ht="12.75">
      <c r="A64" s="6" t="s">
        <v>103</v>
      </c>
      <c r="B64" s="30">
        <v>10735</v>
      </c>
      <c r="C64" s="14">
        <f t="shared" si="9"/>
        <v>35.24872763093088</v>
      </c>
      <c r="E64" s="18" t="s">
        <v>263</v>
      </c>
      <c r="F64" s="30">
        <v>855</v>
      </c>
      <c r="G64" s="14">
        <f t="shared" si="8"/>
        <v>5.77897938492734</v>
      </c>
    </row>
    <row r="65" spans="1:7" ht="12.75">
      <c r="A65" s="6" t="s">
        <v>283</v>
      </c>
      <c r="B65" s="30">
        <v>890</v>
      </c>
      <c r="C65" s="14">
        <f t="shared" si="9"/>
        <v>2.9223444426202594</v>
      </c>
      <c r="E65" s="18" t="s">
        <v>264</v>
      </c>
      <c r="F65" s="30">
        <v>5165</v>
      </c>
      <c r="G65" s="14">
        <f t="shared" si="8"/>
        <v>34.91044271713417</v>
      </c>
    </row>
    <row r="66" spans="1:7" ht="12.75">
      <c r="A66" s="6" t="s">
        <v>104</v>
      </c>
      <c r="B66" s="30">
        <v>10</v>
      </c>
      <c r="C66" s="14" t="s">
        <v>360</v>
      </c>
      <c r="E66" s="55" t="s">
        <v>126</v>
      </c>
      <c r="F66" s="30">
        <v>2475</v>
      </c>
      <c r="G66" s="14">
        <f t="shared" si="8"/>
        <v>16.728624535315983</v>
      </c>
    </row>
    <row r="67" spans="1:7" ht="12.75">
      <c r="A67" s="6" t="s">
        <v>105</v>
      </c>
      <c r="B67" s="30">
        <v>105</v>
      </c>
      <c r="C67" s="14">
        <f t="shared" si="9"/>
        <v>0.3447709735675587</v>
      </c>
      <c r="E67" s="18"/>
      <c r="F67" s="30"/>
      <c r="G67" s="14"/>
    </row>
    <row r="68" spans="1:7" ht="12.75">
      <c r="A68" s="6" t="s">
        <v>106</v>
      </c>
      <c r="B68" s="30">
        <v>10</v>
      </c>
      <c r="C68" s="14" t="s">
        <v>360</v>
      </c>
      <c r="E68" s="18"/>
      <c r="F68" s="30"/>
      <c r="G68" s="14"/>
    </row>
    <row r="69" spans="1:7" ht="12.75">
      <c r="A69" s="6" t="s">
        <v>107</v>
      </c>
      <c r="B69" s="30">
        <v>70</v>
      </c>
      <c r="C69" s="14">
        <f t="shared" si="9"/>
        <v>0.2298473157117058</v>
      </c>
      <c r="E69" s="18"/>
      <c r="F69" s="30"/>
      <c r="G69" s="14"/>
    </row>
    <row r="70" spans="1:7" ht="12.75">
      <c r="A70" s="6" t="s">
        <v>108</v>
      </c>
      <c r="B70" s="30">
        <v>285</v>
      </c>
      <c r="C70" s="14">
        <f t="shared" si="9"/>
        <v>0.9358069282548022</v>
      </c>
      <c r="E70" s="18"/>
      <c r="F70" s="30"/>
      <c r="G70" s="14"/>
    </row>
    <row r="71" spans="1:7" ht="12.75">
      <c r="A71" s="6"/>
      <c r="B71" s="30"/>
      <c r="C71" s="14" t="s">
        <v>318</v>
      </c>
      <c r="E71" s="21"/>
      <c r="F71" s="30"/>
      <c r="G71" s="14"/>
    </row>
    <row r="72" spans="1:7" ht="12.75">
      <c r="A72" s="5" t="s">
        <v>284</v>
      </c>
      <c r="B72" s="30"/>
      <c r="C72" s="14" t="s">
        <v>318</v>
      </c>
      <c r="E72" s="18"/>
      <c r="F72" s="30"/>
      <c r="G72" s="14"/>
    </row>
    <row r="73" spans="1:7" ht="12.75">
      <c r="A73" s="6" t="s">
        <v>321</v>
      </c>
      <c r="B73" s="30">
        <v>160</v>
      </c>
      <c r="C73" s="14">
        <f>B73*100/B$9</f>
        <v>0.5253652930553275</v>
      </c>
      <c r="E73" s="18"/>
      <c r="F73" s="30"/>
      <c r="G73" s="14"/>
    </row>
    <row r="74" spans="1:7" ht="12.75">
      <c r="A74" s="6" t="s">
        <v>322</v>
      </c>
      <c r="B74" s="30">
        <v>290</v>
      </c>
      <c r="C74" s="14">
        <f>B74*100/B$9</f>
        <v>0.9522245936627811</v>
      </c>
      <c r="E74" s="18"/>
      <c r="F74" s="30"/>
      <c r="G74" s="14"/>
    </row>
    <row r="75" spans="1:7" ht="13.5" thickBot="1">
      <c r="A75" s="15" t="s">
        <v>133</v>
      </c>
      <c r="B75" s="31">
        <v>290</v>
      </c>
      <c r="C75" s="32">
        <f>B75*100/B$9</f>
        <v>0.9522245936627811</v>
      </c>
      <c r="D75" s="20"/>
      <c r="E75" s="19"/>
      <c r="F75" s="31"/>
      <c r="G75" s="32"/>
    </row>
    <row r="76" ht="13.5" thickTop="1"/>
    <row r="77" ht="12.75">
      <c r="A77" t="s">
        <v>196</v>
      </c>
    </row>
    <row r="78" ht="12.75">
      <c r="A78" t="s">
        <v>197</v>
      </c>
    </row>
    <row r="79" ht="12.75">
      <c r="A79" t="s">
        <v>295</v>
      </c>
    </row>
    <row r="80" ht="14.25">
      <c r="A80" s="27" t="s">
        <v>359</v>
      </c>
    </row>
    <row r="81" ht="14.25">
      <c r="A81" s="27" t="s">
        <v>357</v>
      </c>
    </row>
    <row r="82" ht="12.75">
      <c r="A82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Indonesia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2005-02-25T17:58:07Z</dcterms:modified>
  <cp:category/>
  <cp:version/>
  <cp:contentType/>
  <cp:contentStatus/>
</cp:coreProperties>
</file>