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Guinea" sheetId="1" r:id="rId1"/>
    <sheet name="FBP2-Guinea" sheetId="2" r:id="rId2"/>
    <sheet name="FBP3-Guinea" sheetId="3" r:id="rId3"/>
  </sheets>
  <definedNames>
    <definedName name="_xlnm.Print_Area" localSheetId="0">'FBP1-Guinea'!$A$2:$G$90</definedName>
    <definedName name="_xlnm.Print_Area" localSheetId="1">'FBP2-Guinea'!$A$2:$G$86</definedName>
    <definedName name="_xlnm.Print_Area" localSheetId="2">'FBP3-Guinea'!$A$2:$G$83</definedName>
  </definedNames>
  <calcPr fullCalcOnLoad="1"/>
</workbook>
</file>

<file path=xl/sharedStrings.xml><?xml version="1.0" encoding="utf-8"?>
<sst xmlns="http://schemas.openxmlformats.org/spreadsheetml/2006/main" count="503" uniqueCount="362">
  <si>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</si>
  <si>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</si>
  <si>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</si>
  <si>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</si>
  <si>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</si>
  <si>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</si>
  <si>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</si>
  <si>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</si>
  <si>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</si>
  <si>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</si>
  <si>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</si>
  <si>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</si>
  <si>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</si>
  <si>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</si>
  <si>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</si>
  <si>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</si>
  <si>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</si>
  <si>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</si>
  <si>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</si>
  <si>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</si>
  <si>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</si>
  <si>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</si>
  <si>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</si>
  <si>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</si>
  <si>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</si>
  <si>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</si>
  <si>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</si>
  <si>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</si>
  <si>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</si>
  <si>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</si>
  <si>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</si>
  <si>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</si>
  <si>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</si>
  <si>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</si>
  <si>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</si>
  <si>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</si>
  <si>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</si>
  <si>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</si>
  <si>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</si>
  <si>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</si>
  <si>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</si>
  <si>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</si>
  <si>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</si>
  <si>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</si>
  <si>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</si>
  <si>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</si>
  <si>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</si>
  <si>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</si>
  <si>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</si>
  <si>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</si>
  <si>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</si>
  <si>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</si>
  <si>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</si>
  <si>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</si>
  <si>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</si>
  <si>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</si>
  <si>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</si>
  <si>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</si>
  <si>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</si>
  <si>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</si>
  <si>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</si>
  <si>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</si>
  <si>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</si>
  <si>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</si>
  <si>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</si>
  <si>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</si>
  <si>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</si>
  <si>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</si>
  <si>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</si>
  <si>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</si>
  <si>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</si>
  <si>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</si>
  <si>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</si>
  <si>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</si>
  <si>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</si>
  <si>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</si>
  <si>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</si>
  <si>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</si>
  <si>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</si>
  <si>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</si>
  <si>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</si>
  <si>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</si>
  <si>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</si>
  <si>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</si>
  <si>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</si>
  <si>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</si>
  <si>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</si>
  <si>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</si>
  <si>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</si>
  <si>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</si>
  <si>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</si>
  <si>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</si>
  <si>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</si>
  <si>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</si>
  <si>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</si>
  <si>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</si>
  <si>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</si>
  <si>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</si>
  <si>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</si>
  <si>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</si>
  <si>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</si>
  <si>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</si>
  <si>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</si>
  <si>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</si>
  <si>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</si>
  <si>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</si>
  <si>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</si>
  <si>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</si>
  <si>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</si>
  <si>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</si>
  <si>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</si>
  <si>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</si>
  <si>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</si>
  <si>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</si>
  <si>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</si>
  <si>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</si>
  <si>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</si>
  <si>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</si>
  <si>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</si>
  <si>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</si>
  <si>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</si>
  <si>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</si>
  <si>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</si>
  <si>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</si>
  <si>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</si>
  <si>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</si>
  <si>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</si>
  <si>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</si>
  <si>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</si>
  <si>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</si>
  <si>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</si>
  <si>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</si>
  <si>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</si>
  <si>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</si>
  <si>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</si>
  <si>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</si>
  <si>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</si>
  <si>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</si>
  <si>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</si>
  <si>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</si>
  <si>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</si>
  <si>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</si>
  <si>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</si>
  <si>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</si>
  <si>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</si>
  <si>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</si>
  <si>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</si>
  <si>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</si>
  <si>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</si>
  <si>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</si>
  <si>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</si>
  <si>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</si>
  <si>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</si>
  <si>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</si>
  <si>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</si>
  <si>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</si>
  <si>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</si>
  <si>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</si>
  <si>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</si>
  <si>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</si>
  <si>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</si>
  <si>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</si>
  <si>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</si>
  <si>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</si>
  <si>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</si>
  <si>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</si>
  <si>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</si>
  <si>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</si>
  <si>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</si>
  <si>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</si>
  <si>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</si>
  <si>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</si>
  <si>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</si>
  <si>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</si>
  <si>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</si>
  <si>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</si>
  <si>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</si>
  <si>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</si>
  <si>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</si>
  <si>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</si>
  <si>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</si>
  <si>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</si>
  <si>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</si>
  <si>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</si>
  <si>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</si>
  <si>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</si>
  <si>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</si>
  <si>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</si>
  <si>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</si>
  <si>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</si>
  <si>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</si>
  <si>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</si>
  <si>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</si>
  <si>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</si>
  <si>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</si>
  <si>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</si>
  <si>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</si>
  <si>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</si>
  <si>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</si>
  <si>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</si>
  <si>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</si>
  <si>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</si>
  <si>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</si>
  <si>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</si>
  <si>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</si>
  <si>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</si>
  <si>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</si>
  <si>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</si>
  <si>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</si>
  <si>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</si>
  <si>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</si>
  <si>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</si>
  <si>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</si>
  <si>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</si>
  <si>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</si>
  <si>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</si>
  <si>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</si>
  <si>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</si>
  <si>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</si>
  <si>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</si>
  <si>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</si>
  <si>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</si>
  <si>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</si>
  <si>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</si>
  <si>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</si>
  <si>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</si>
  <si>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</si>
  <si>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</si>
  <si>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</si>
  <si>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</si>
  <si>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</si>
  <si>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</si>
  <si>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</si>
  <si>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</si>
  <si>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</si>
  <si>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</si>
  <si>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</si>
  <si>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</si>
  <si>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</si>
  <si>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</si>
  <si>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</si>
  <si>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</si>
  <si>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</si>
  <si>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</si>
  <si>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</si>
  <si>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</si>
  <si>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</si>
  <si>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</si>
  <si>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</si>
  <si>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</si>
  <si>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</si>
  <si>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</si>
  <si>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</si>
  <si>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</si>
  <si>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</si>
  <si>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</si>
  <si>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</si>
  <si>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</si>
  <si>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</si>
  <si>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</si>
  <si>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</si>
  <si>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</si>
  <si>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</si>
  <si>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</si>
  <si>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</si>
  <si>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</si>
  <si>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</si>
  <si>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</si>
  <si>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</si>
  <si>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</si>
  <si>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</si>
  <si>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</si>
  <si>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</si>
  <si>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</si>
  <si>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</si>
  <si>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</si>
  <si>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</si>
  <si>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</si>
  <si>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</si>
  <si>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</si>
  <si>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</si>
  <si>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</si>
  <si>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</si>
  <si>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</si>
  <si>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</si>
  <si>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</si>
  <si>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</si>
  <si>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</si>
  <si>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</si>
  <si>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</si>
  <si>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</si>
  <si>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</si>
  <si>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</si>
  <si>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</si>
  <si>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</si>
  <si>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</si>
  <si>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</si>
  <si>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</si>
  <si>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</si>
  <si>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</si>
  <si>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</si>
  <si>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</si>
  <si>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</si>
  <si>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</si>
  <si>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</si>
  <si>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</si>
  <si>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</si>
  <si>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</si>
  <si>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</si>
  <si>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</si>
  <si>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</si>
  <si>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</si>
  <si>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</si>
  <si>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</si>
  <si>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</si>
  <si>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</si>
  <si>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</si>
  <si>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</si>
  <si>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</si>
  <si>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</si>
  <si>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</si>
  <si>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</si>
  <si>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</si>
  <si>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</si>
  <si>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</si>
  <si>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</si>
  <si>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</si>
  <si>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</si>
  <si>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</si>
  <si>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</si>
  <si>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</si>
  <si>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</si>
  <si>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</si>
  <si>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</si>
  <si>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</si>
  <si>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</si>
  <si>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</si>
  <si>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</si>
  <si>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</si>
  <si>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</si>
  <si>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</si>
  <si>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</si>
  <si>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</si>
  <si>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</si>
  <si>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</si>
  <si>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</si>
  <si>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</si>
  <si>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</si>
  <si>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</si>
  <si>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</si>
  <si>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</si>
  <si>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</si>
  <si>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</si>
  <si>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</si>
  <si>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</si>
  <si>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</si>
  <si>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</si>
  <si>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</si>
  <si>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Guinea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</si>
  <si>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Guinea to a U.S. citizen parent are considered native and are not included in this table.</t>
    </r>
  </si>
  <si>
    <t>-</t>
  </si>
  <si>
    <t>File with 3 worksheets.  All worksheets are tables with row headers in column A and E and column headers in row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</si>
</sst>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0" fontId="0" fillId="0" borderId="21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19"/>
      <c r="F9" s="18"/>
      <c r="G9" s="19"/>
    </row>
    <row r="10" spans="1:7" ht="12.75">
      <c r="A10" s="20" t="s">
        <v>327</v>
      </c>
      <c r="B10" s="26">
        <v>5060</v>
      </c>
      <c r="C10" s="22">
        <f>B10*100/B$10</f>
        <v>100</v>
      </c>
      <c r="E10" s="50" t="s">
        <v>138</v>
      </c>
      <c r="F10" s="49"/>
      <c r="G10" s="34"/>
    </row>
    <row r="11" spans="1:7" ht="12.75">
      <c r="A11" s="20" t="s">
        <v>141</v>
      </c>
      <c r="B11" s="21"/>
      <c r="C11" s="34"/>
      <c r="E11" s="50" t="s">
        <v>190</v>
      </c>
      <c r="F11" s="21">
        <v>5060</v>
      </c>
      <c r="G11" s="24">
        <f>F11*100/F$11</f>
        <v>100</v>
      </c>
    </row>
    <row r="12" spans="1:7" ht="12.75">
      <c r="A12" s="25" t="s">
        <v>142</v>
      </c>
      <c r="B12" s="26">
        <v>940</v>
      </c>
      <c r="C12" s="27">
        <f aca="true" t="shared" si="0" ref="C12:C19">B12*100/B$10</f>
        <v>18.57707509881423</v>
      </c>
      <c r="E12" s="1" t="s">
        <v>348</v>
      </c>
      <c r="F12" s="26">
        <v>3120</v>
      </c>
      <c r="G12" s="27">
        <f>F12*100/F$11</f>
        <v>61.6600790513834</v>
      </c>
    </row>
    <row r="13" spans="1:7" ht="12.75">
      <c r="A13" s="25" t="s">
        <v>324</v>
      </c>
      <c r="B13" s="26">
        <v>305</v>
      </c>
      <c r="C13" s="27">
        <f t="shared" si="0"/>
        <v>6.027667984189724</v>
      </c>
      <c r="E13" s="1" t="s">
        <v>349</v>
      </c>
      <c r="F13" s="26">
        <v>1940</v>
      </c>
      <c r="G13" s="27">
        <f>F13*100/F$11</f>
        <v>38.3399209486166</v>
      </c>
    </row>
    <row r="14" spans="1:7" ht="12.75">
      <c r="A14" s="25" t="s">
        <v>143</v>
      </c>
      <c r="B14" s="26">
        <v>410</v>
      </c>
      <c r="C14" s="27">
        <f t="shared" si="0"/>
        <v>8.102766798418973</v>
      </c>
      <c r="F14" s="26"/>
      <c r="G14" s="27"/>
    </row>
    <row r="15" spans="1:7" ht="12.75">
      <c r="A15" s="25" t="s">
        <v>303</v>
      </c>
      <c r="B15" s="26">
        <v>225</v>
      </c>
      <c r="C15" s="27">
        <f t="shared" si="0"/>
        <v>4.446640316205533</v>
      </c>
      <c r="E15" s="1" t="s">
        <v>350</v>
      </c>
      <c r="F15" s="26">
        <v>30</v>
      </c>
      <c r="G15" s="27">
        <f aca="true" t="shared" si="1" ref="G15:G27">F15*100/F$11</f>
        <v>0.5928853754940712</v>
      </c>
    </row>
    <row r="16" spans="1:7" ht="12.75">
      <c r="A16" s="25" t="s">
        <v>144</v>
      </c>
      <c r="B16" s="26">
        <v>4120</v>
      </c>
      <c r="C16" s="27">
        <f t="shared" si="0"/>
        <v>81.42292490118577</v>
      </c>
      <c r="E16" s="1" t="s">
        <v>351</v>
      </c>
      <c r="F16" s="26">
        <v>50</v>
      </c>
      <c r="G16" s="27">
        <f t="shared" si="1"/>
        <v>0.9881422924901185</v>
      </c>
    </row>
    <row r="17" spans="1:7" ht="12.75">
      <c r="A17" s="25" t="s">
        <v>325</v>
      </c>
      <c r="B17" s="26">
        <v>3250</v>
      </c>
      <c r="C17" s="27">
        <f t="shared" si="0"/>
        <v>64.2292490118577</v>
      </c>
      <c r="E17" s="1" t="s">
        <v>352</v>
      </c>
      <c r="F17" s="26">
        <v>165</v>
      </c>
      <c r="G17" s="27">
        <f t="shared" si="1"/>
        <v>3.260869565217391</v>
      </c>
    </row>
    <row r="18" spans="1:7" ht="12.75">
      <c r="A18" s="25" t="s">
        <v>143</v>
      </c>
      <c r="B18" s="26">
        <v>730</v>
      </c>
      <c r="C18" s="27">
        <f t="shared" si="0"/>
        <v>14.42687747035573</v>
      </c>
      <c r="E18" s="1" t="s">
        <v>353</v>
      </c>
      <c r="F18" s="26">
        <v>270</v>
      </c>
      <c r="G18" s="27">
        <f t="shared" si="1"/>
        <v>5.335968379446641</v>
      </c>
    </row>
    <row r="19" spans="1:7" ht="12.75">
      <c r="A19" s="25" t="s">
        <v>304</v>
      </c>
      <c r="B19" s="26">
        <v>140</v>
      </c>
      <c r="C19" s="27">
        <f t="shared" si="0"/>
        <v>2.766798418972332</v>
      </c>
      <c r="E19" s="1" t="s">
        <v>0</v>
      </c>
      <c r="F19" s="26">
        <v>570</v>
      </c>
      <c r="G19" s="27">
        <f t="shared" si="1"/>
        <v>11.264822134387352</v>
      </c>
    </row>
    <row r="20" spans="1:7" ht="12.75">
      <c r="A20" s="25"/>
      <c r="B20" s="26"/>
      <c r="C20" s="27"/>
      <c r="E20" s="1" t="s">
        <v>1</v>
      </c>
      <c r="F20" s="26">
        <v>1745</v>
      </c>
      <c r="G20" s="27">
        <f t="shared" si="1"/>
        <v>34.48616600790514</v>
      </c>
    </row>
    <row r="21" spans="1:7" ht="12.75">
      <c r="A21" s="64" t="s">
        <v>145</v>
      </c>
      <c r="B21" s="26"/>
      <c r="C21" s="27"/>
      <c r="E21" s="1" t="s">
        <v>2</v>
      </c>
      <c r="F21" s="26">
        <v>1440</v>
      </c>
      <c r="G21" s="27">
        <f t="shared" si="1"/>
        <v>28.458498023715414</v>
      </c>
    </row>
    <row r="22" spans="1:7" ht="12.75">
      <c r="A22" s="65" t="s">
        <v>326</v>
      </c>
      <c r="B22" s="26">
        <v>4625</v>
      </c>
      <c r="C22" s="27">
        <f aca="true" t="shared" si="2" ref="C22:C29">B22*100/B$10</f>
        <v>91.40316205533597</v>
      </c>
      <c r="E22" s="1" t="s">
        <v>3</v>
      </c>
      <c r="F22" s="26">
        <v>575</v>
      </c>
      <c r="G22" s="27">
        <f t="shared" si="1"/>
        <v>11.363636363636363</v>
      </c>
    </row>
    <row r="23" spans="1:7" ht="12.75">
      <c r="A23" s="65" t="s">
        <v>328</v>
      </c>
      <c r="B23" s="26">
        <v>90</v>
      </c>
      <c r="C23" s="27">
        <f t="shared" si="2"/>
        <v>1.7786561264822134</v>
      </c>
      <c r="E23" s="1" t="s">
        <v>4</v>
      </c>
      <c r="F23" s="26">
        <v>65</v>
      </c>
      <c r="G23" s="27">
        <f t="shared" si="1"/>
        <v>1.284584980237154</v>
      </c>
    </row>
    <row r="24" spans="1:7" ht="12.75">
      <c r="A24" s="65" t="s">
        <v>146</v>
      </c>
      <c r="B24" s="26">
        <v>4330</v>
      </c>
      <c r="C24" s="27">
        <f t="shared" si="2"/>
        <v>85.57312252964427</v>
      </c>
      <c r="E24" s="1" t="s">
        <v>5</v>
      </c>
      <c r="F24" s="26">
        <v>85</v>
      </c>
      <c r="G24" s="27">
        <f t="shared" si="1"/>
        <v>1.6798418972332017</v>
      </c>
    </row>
    <row r="25" spans="1:7" ht="12.75">
      <c r="A25" s="65" t="s">
        <v>147</v>
      </c>
      <c r="B25" s="26" t="s">
        <v>360</v>
      </c>
      <c r="C25" s="27" t="s">
        <v>360</v>
      </c>
      <c r="E25" s="1" t="s">
        <v>6</v>
      </c>
      <c r="F25" s="26">
        <v>40</v>
      </c>
      <c r="G25" s="27">
        <f t="shared" si="1"/>
        <v>0.7905138339920948</v>
      </c>
    </row>
    <row r="26" spans="1:7" ht="12.75">
      <c r="A26" s="65" t="s">
        <v>329</v>
      </c>
      <c r="B26" s="26">
        <v>175</v>
      </c>
      <c r="C26" s="27">
        <f t="shared" si="2"/>
        <v>3.458498023715415</v>
      </c>
      <c r="E26" s="1" t="s">
        <v>7</v>
      </c>
      <c r="F26" s="26">
        <v>10</v>
      </c>
      <c r="G26" s="27">
        <f t="shared" si="1"/>
        <v>0.1976284584980237</v>
      </c>
    </row>
    <row r="27" spans="1:7" ht="12.75">
      <c r="A27" s="65" t="s">
        <v>148</v>
      </c>
      <c r="B27" s="26" t="s">
        <v>360</v>
      </c>
      <c r="C27" s="27" t="s">
        <v>360</v>
      </c>
      <c r="E27" s="1" t="s">
        <v>139</v>
      </c>
      <c r="F27" s="26">
        <v>10</v>
      </c>
      <c r="G27" s="27">
        <f t="shared" si="1"/>
        <v>0.1976284584980237</v>
      </c>
    </row>
    <row r="28" spans="1:7" ht="12.75">
      <c r="A28" s="65" t="s">
        <v>330</v>
      </c>
      <c r="B28" s="26">
        <v>30</v>
      </c>
      <c r="C28" s="27">
        <f t="shared" si="2"/>
        <v>0.5928853754940712</v>
      </c>
      <c r="F28" s="26"/>
      <c r="G28" s="27"/>
    </row>
    <row r="29" spans="1:7" ht="12.75">
      <c r="A29" s="65" t="s">
        <v>331</v>
      </c>
      <c r="B29" s="26">
        <v>435</v>
      </c>
      <c r="C29" s="27">
        <f t="shared" si="2"/>
        <v>8.596837944664031</v>
      </c>
      <c r="E29" s="1" t="s">
        <v>140</v>
      </c>
      <c r="F29" s="37">
        <v>33.1</v>
      </c>
      <c r="G29" s="27" t="s">
        <v>195</v>
      </c>
    </row>
    <row r="30" spans="1:7" ht="12.75">
      <c r="A30" s="25"/>
      <c r="B30" s="26"/>
      <c r="C30" s="27"/>
      <c r="F30" s="26"/>
      <c r="G30" s="27"/>
    </row>
    <row r="31" spans="1:7" ht="12.75">
      <c r="A31" s="64" t="s">
        <v>150</v>
      </c>
      <c r="B31" s="26"/>
      <c r="C31" s="27"/>
      <c r="E31" s="1" t="s">
        <v>8</v>
      </c>
      <c r="F31" s="26">
        <v>4640</v>
      </c>
      <c r="G31" s="27">
        <f aca="true" t="shared" si="3" ref="G31:G38">F31*100/F$11</f>
        <v>91.699604743083</v>
      </c>
    </row>
    <row r="32" spans="1:7" ht="12.75">
      <c r="A32" s="65" t="s">
        <v>149</v>
      </c>
      <c r="B32" s="26">
        <v>75</v>
      </c>
      <c r="C32" s="27">
        <f>B32*100/B$10</f>
        <v>1.482213438735178</v>
      </c>
      <c r="E32" s="1" t="s">
        <v>9</v>
      </c>
      <c r="F32" s="26">
        <v>2920</v>
      </c>
      <c r="G32" s="27">
        <f t="shared" si="3"/>
        <v>57.70750988142292</v>
      </c>
    </row>
    <row r="33" spans="1:7" ht="12.75">
      <c r="A33" s="65" t="s">
        <v>151</v>
      </c>
      <c r="B33" s="26">
        <v>4990</v>
      </c>
      <c r="C33" s="27">
        <f>B33*100/B$10</f>
        <v>98.61660079051383</v>
      </c>
      <c r="E33" s="1" t="s">
        <v>10</v>
      </c>
      <c r="F33" s="26">
        <v>1720</v>
      </c>
      <c r="G33" s="27">
        <f t="shared" si="3"/>
        <v>33.99209486166008</v>
      </c>
    </row>
    <row r="34" spans="1:7" ht="12.75">
      <c r="A34" s="65" t="s">
        <v>332</v>
      </c>
      <c r="B34" s="26">
        <v>75</v>
      </c>
      <c r="C34" s="27">
        <f>B34*100/B$10</f>
        <v>1.482213438735178</v>
      </c>
      <c r="E34" s="1" t="s">
        <v>11</v>
      </c>
      <c r="F34" s="26">
        <v>4435</v>
      </c>
      <c r="G34" s="27">
        <f t="shared" si="3"/>
        <v>87.64822134387352</v>
      </c>
    </row>
    <row r="35" spans="1:7" ht="12.75">
      <c r="A35" s="25"/>
      <c r="B35" s="26"/>
      <c r="C35" s="27"/>
      <c r="E35" s="1" t="s">
        <v>13</v>
      </c>
      <c r="F35" s="26">
        <v>90</v>
      </c>
      <c r="G35" s="27">
        <f t="shared" si="3"/>
        <v>1.7786561264822134</v>
      </c>
    </row>
    <row r="36" spans="1:7" ht="12.75">
      <c r="A36" s="66" t="s">
        <v>152</v>
      </c>
      <c r="B36" s="26"/>
      <c r="C36" s="27"/>
      <c r="E36" s="1" t="s">
        <v>14</v>
      </c>
      <c r="F36" s="26">
        <v>60</v>
      </c>
      <c r="G36" s="27">
        <f t="shared" si="3"/>
        <v>1.1857707509881423</v>
      </c>
    </row>
    <row r="37" spans="1:7" ht="12.75">
      <c r="A37" s="66" t="s">
        <v>175</v>
      </c>
      <c r="B37" s="21">
        <v>5030</v>
      </c>
      <c r="C37" s="22">
        <f aca="true" t="shared" si="4" ref="C37:C46">B37*100/B$37</f>
        <v>100</v>
      </c>
      <c r="E37" s="1" t="s">
        <v>12</v>
      </c>
      <c r="F37" s="26">
        <v>45</v>
      </c>
      <c r="G37" s="27">
        <f t="shared" si="3"/>
        <v>0.8893280632411067</v>
      </c>
    </row>
    <row r="38" spans="1:7" ht="12.75">
      <c r="A38" s="67" t="s">
        <v>333</v>
      </c>
      <c r="B38" s="26">
        <v>620</v>
      </c>
      <c r="C38" s="27">
        <f t="shared" si="4"/>
        <v>12.326043737574553</v>
      </c>
      <c r="E38" s="1" t="s">
        <v>10</v>
      </c>
      <c r="F38" s="26">
        <v>15</v>
      </c>
      <c r="G38" s="27">
        <f t="shared" si="3"/>
        <v>0.2964426877470356</v>
      </c>
    </row>
    <row r="39" spans="1:7" ht="12.75">
      <c r="A39" s="67" t="s">
        <v>153</v>
      </c>
      <c r="B39" s="26">
        <v>4410</v>
      </c>
      <c r="C39" s="27">
        <f t="shared" si="4"/>
        <v>87.67395626242545</v>
      </c>
      <c r="F39" s="26"/>
      <c r="G39" s="27"/>
    </row>
    <row r="40" spans="1:7" ht="12.75">
      <c r="A40" s="67" t="s">
        <v>176</v>
      </c>
      <c r="B40" s="26">
        <v>2840</v>
      </c>
      <c r="C40" s="27">
        <f t="shared" si="4"/>
        <v>56.461232604373755</v>
      </c>
      <c r="E40" s="50" t="s">
        <v>171</v>
      </c>
      <c r="F40" s="26"/>
      <c r="G40" s="27"/>
    </row>
    <row r="41" spans="1:7" ht="12.75">
      <c r="A41" s="67" t="s">
        <v>154</v>
      </c>
      <c r="B41" s="26">
        <v>125</v>
      </c>
      <c r="C41" s="27">
        <f t="shared" si="4"/>
        <v>2.485089463220676</v>
      </c>
      <c r="E41" s="50" t="s">
        <v>191</v>
      </c>
      <c r="F41" s="21">
        <v>4815</v>
      </c>
      <c r="G41" s="22">
        <f>F41*100/F$41</f>
        <v>100</v>
      </c>
    </row>
    <row r="42" spans="1:7" ht="12.75">
      <c r="A42" s="67" t="s">
        <v>176</v>
      </c>
      <c r="B42" s="68">
        <v>50</v>
      </c>
      <c r="C42" s="27">
        <f t="shared" si="4"/>
        <v>0.9940357852882704</v>
      </c>
      <c r="E42" s="1" t="s">
        <v>15</v>
      </c>
      <c r="F42" s="26">
        <v>1695</v>
      </c>
      <c r="G42" s="27">
        <f aca="true" t="shared" si="5" ref="G42:G48">F42*100/F$41</f>
        <v>35.202492211838006</v>
      </c>
    </row>
    <row r="43" spans="1:7" ht="12.75">
      <c r="A43" s="67" t="s">
        <v>155</v>
      </c>
      <c r="B43" s="26">
        <v>2920</v>
      </c>
      <c r="C43" s="27">
        <f t="shared" si="4"/>
        <v>58.05168986083499</v>
      </c>
      <c r="E43" s="1" t="s">
        <v>127</v>
      </c>
      <c r="F43" s="26">
        <v>2725</v>
      </c>
      <c r="G43" s="27">
        <f t="shared" si="5"/>
        <v>56.59397715472482</v>
      </c>
    </row>
    <row r="44" spans="1:7" ht="12.75">
      <c r="A44" s="67" t="s">
        <v>176</v>
      </c>
      <c r="B44" s="26">
        <v>1805</v>
      </c>
      <c r="C44" s="27">
        <f t="shared" si="4"/>
        <v>35.88469184890656</v>
      </c>
      <c r="E44" s="1" t="s">
        <v>16</v>
      </c>
      <c r="F44" s="26">
        <v>175</v>
      </c>
      <c r="G44" s="27">
        <f t="shared" si="5"/>
        <v>3.6344755970924196</v>
      </c>
    </row>
    <row r="45" spans="1:7" ht="12.75">
      <c r="A45" s="67" t="s">
        <v>156</v>
      </c>
      <c r="B45" s="26">
        <v>125</v>
      </c>
      <c r="C45" s="27">
        <f t="shared" si="4"/>
        <v>2.485089463220676</v>
      </c>
      <c r="E45" s="1" t="s">
        <v>17</v>
      </c>
      <c r="F45" s="26">
        <v>45</v>
      </c>
      <c r="G45" s="27">
        <f t="shared" si="5"/>
        <v>0.9345794392523364</v>
      </c>
    </row>
    <row r="46" spans="1:7" ht="12.75">
      <c r="A46" s="67" t="s">
        <v>176</v>
      </c>
      <c r="B46" s="26">
        <v>110</v>
      </c>
      <c r="C46" s="27">
        <f t="shared" si="4"/>
        <v>2.1868787276341948</v>
      </c>
      <c r="E46" s="1" t="s">
        <v>18</v>
      </c>
      <c r="F46" s="26">
        <v>30</v>
      </c>
      <c r="G46" s="27">
        <f t="shared" si="5"/>
        <v>0.6230529595015576</v>
      </c>
    </row>
    <row r="47" spans="1:7" ht="12.75">
      <c r="A47" s="25"/>
      <c r="B47" s="26"/>
      <c r="C47" s="27"/>
      <c r="E47" s="1" t="s">
        <v>19</v>
      </c>
      <c r="F47" s="26">
        <v>175</v>
      </c>
      <c r="G47" s="27">
        <f t="shared" si="5"/>
        <v>3.6344755970924196</v>
      </c>
    </row>
    <row r="48" spans="1:7" ht="12.75">
      <c r="A48" s="69" t="s">
        <v>157</v>
      </c>
      <c r="B48" s="26"/>
      <c r="C48" s="27"/>
      <c r="E48" s="1" t="s">
        <v>18</v>
      </c>
      <c r="F48" s="26">
        <v>90</v>
      </c>
      <c r="G48" s="27">
        <f t="shared" si="5"/>
        <v>1.8691588785046729</v>
      </c>
    </row>
    <row r="49" spans="1:7" ht="12.75">
      <c r="A49" s="69" t="s">
        <v>335</v>
      </c>
      <c r="B49" s="21">
        <v>5060</v>
      </c>
      <c r="C49" s="22">
        <f aca="true" t="shared" si="6" ref="C49:C59">B49*100/B$10</f>
        <v>100</v>
      </c>
      <c r="F49" s="26"/>
      <c r="G49" s="27"/>
    </row>
    <row r="50" spans="1:7" ht="12.75">
      <c r="A50" s="65" t="s">
        <v>334</v>
      </c>
      <c r="B50" s="26">
        <v>5030</v>
      </c>
      <c r="C50" s="27">
        <f t="shared" si="6"/>
        <v>99.40711462450592</v>
      </c>
      <c r="E50" s="50" t="s">
        <v>172</v>
      </c>
      <c r="F50" s="26"/>
      <c r="G50" s="27"/>
    </row>
    <row r="51" spans="1:7" ht="12.75">
      <c r="A51" s="65" t="s">
        <v>336</v>
      </c>
      <c r="B51" s="26">
        <v>2140</v>
      </c>
      <c r="C51" s="27">
        <f t="shared" si="6"/>
        <v>42.29249011857708</v>
      </c>
      <c r="E51" s="50" t="s">
        <v>173</v>
      </c>
      <c r="F51" s="26"/>
      <c r="G51" s="27"/>
    </row>
    <row r="52" spans="1:7" ht="12.75">
      <c r="A52" s="65" t="s">
        <v>337</v>
      </c>
      <c r="B52" s="26">
        <v>1080</v>
      </c>
      <c r="C52" s="27">
        <f t="shared" si="6"/>
        <v>21.343873517786562</v>
      </c>
      <c r="E52" s="50" t="s">
        <v>192</v>
      </c>
      <c r="F52" s="21">
        <v>70</v>
      </c>
      <c r="G52" s="22">
        <f>F52*100/F52</f>
        <v>100</v>
      </c>
    </row>
    <row r="53" spans="1:7" ht="12.75">
      <c r="A53" s="65" t="s">
        <v>338</v>
      </c>
      <c r="B53" s="26">
        <v>390</v>
      </c>
      <c r="C53" s="27">
        <f t="shared" si="6"/>
        <v>7.707509881422925</v>
      </c>
      <c r="E53" s="1" t="s">
        <v>174</v>
      </c>
      <c r="F53" s="26">
        <v>10</v>
      </c>
      <c r="G53" s="27">
        <f>F53*100/F52</f>
        <v>14.285714285714286</v>
      </c>
    </row>
    <row r="54" spans="1:7" ht="12.75">
      <c r="A54" s="65" t="s">
        <v>158</v>
      </c>
      <c r="B54" s="26">
        <v>290</v>
      </c>
      <c r="C54" s="27">
        <f t="shared" si="6"/>
        <v>5.7312252964426875</v>
      </c>
      <c r="F54" s="26"/>
      <c r="G54" s="27"/>
    </row>
    <row r="55" spans="1:7" ht="12.75">
      <c r="A55" s="65" t="s">
        <v>339</v>
      </c>
      <c r="B55" s="26">
        <v>740</v>
      </c>
      <c r="C55" s="27">
        <f t="shared" si="6"/>
        <v>14.624505928853756</v>
      </c>
      <c r="E55" s="50" t="s">
        <v>177</v>
      </c>
      <c r="F55" s="26"/>
      <c r="G55" s="27"/>
    </row>
    <row r="56" spans="1:7" ht="12.75">
      <c r="A56" s="65" t="s">
        <v>159</v>
      </c>
      <c r="B56" s="26">
        <v>90</v>
      </c>
      <c r="C56" s="27">
        <f t="shared" si="6"/>
        <v>1.7786561264822134</v>
      </c>
      <c r="E56" s="50" t="s">
        <v>178</v>
      </c>
      <c r="F56" s="26"/>
      <c r="G56" s="27"/>
    </row>
    <row r="57" spans="1:7" ht="12.75">
      <c r="A57" s="65" t="s">
        <v>340</v>
      </c>
      <c r="B57" s="26">
        <v>670</v>
      </c>
      <c r="C57" s="27">
        <f t="shared" si="6"/>
        <v>13.24110671936759</v>
      </c>
      <c r="E57" s="50" t="s">
        <v>179</v>
      </c>
      <c r="F57" s="21">
        <v>1245</v>
      </c>
      <c r="G57" s="22">
        <f aca="true" t="shared" si="7" ref="G57:G62">F57*100/F$57</f>
        <v>100</v>
      </c>
    </row>
    <row r="58" spans="1:7" ht="12.75">
      <c r="A58" s="65" t="s">
        <v>160</v>
      </c>
      <c r="B58" s="26">
        <v>140</v>
      </c>
      <c r="C58" s="27">
        <f t="shared" si="6"/>
        <v>2.766798418972332</v>
      </c>
      <c r="E58" s="1" t="s">
        <v>20</v>
      </c>
      <c r="F58" s="26">
        <v>15</v>
      </c>
      <c r="G58" s="27">
        <f t="shared" si="7"/>
        <v>1.2048192771084338</v>
      </c>
    </row>
    <row r="59" spans="1:7" ht="12.75">
      <c r="A59" s="65" t="s">
        <v>341</v>
      </c>
      <c r="B59" s="26">
        <v>40</v>
      </c>
      <c r="C59" s="27">
        <f t="shared" si="6"/>
        <v>0.7905138339920948</v>
      </c>
      <c r="E59" s="1" t="s">
        <v>21</v>
      </c>
      <c r="F59" s="26">
        <v>4</v>
      </c>
      <c r="G59" s="27">
        <f t="shared" si="7"/>
        <v>0.321285140562249</v>
      </c>
    </row>
    <row r="60" spans="1:7" ht="12.75">
      <c r="A60" s="65" t="s">
        <v>161</v>
      </c>
      <c r="B60" s="26" t="s">
        <v>360</v>
      </c>
      <c r="C60" s="27" t="s">
        <v>360</v>
      </c>
      <c r="E60" s="1" t="s">
        <v>180</v>
      </c>
      <c r="F60" s="26">
        <v>195</v>
      </c>
      <c r="G60" s="27">
        <f t="shared" si="7"/>
        <v>15.662650602409638</v>
      </c>
    </row>
    <row r="61" spans="1:7" ht="12.75">
      <c r="A61" s="65" t="s">
        <v>162</v>
      </c>
      <c r="B61" s="26">
        <v>40</v>
      </c>
      <c r="C61" s="27">
        <f>B61*100/B$10</f>
        <v>0.7905138339920948</v>
      </c>
      <c r="E61" s="1" t="s">
        <v>22</v>
      </c>
      <c r="F61" s="26">
        <v>380</v>
      </c>
      <c r="G61" s="27">
        <f t="shared" si="7"/>
        <v>30.522088353413654</v>
      </c>
    </row>
    <row r="62" spans="1:7" ht="12.75">
      <c r="A62" s="65"/>
      <c r="B62" s="26"/>
      <c r="C62" s="27"/>
      <c r="E62" s="1" t="s">
        <v>181</v>
      </c>
      <c r="F62" s="26">
        <v>655</v>
      </c>
      <c r="G62" s="27">
        <f t="shared" si="7"/>
        <v>52.610441767068274</v>
      </c>
    </row>
    <row r="63" spans="1:7" ht="12.75">
      <c r="A63" s="69" t="s">
        <v>163</v>
      </c>
      <c r="B63" s="26"/>
      <c r="C63" s="27"/>
      <c r="F63" s="26"/>
      <c r="G63" s="27"/>
    </row>
    <row r="64" spans="1:7" ht="14.25">
      <c r="A64" s="64" t="s">
        <v>306</v>
      </c>
      <c r="B64" s="21">
        <v>2145</v>
      </c>
      <c r="C64" s="22">
        <f aca="true" t="shared" si="8" ref="C64:C73">B64*100/B$64</f>
        <v>100</v>
      </c>
      <c r="E64" s="50" t="s">
        <v>182</v>
      </c>
      <c r="F64" s="26"/>
      <c r="G64" s="27"/>
    </row>
    <row r="65" spans="1:7" ht="12.75">
      <c r="A65" s="65" t="s">
        <v>164</v>
      </c>
      <c r="B65" s="26">
        <v>1475</v>
      </c>
      <c r="C65" s="27">
        <f t="shared" si="8"/>
        <v>68.76456876456876</v>
      </c>
      <c r="E65" s="50" t="s">
        <v>193</v>
      </c>
      <c r="F65" s="21">
        <v>3975</v>
      </c>
      <c r="G65" s="22">
        <f>F65*100/F$65</f>
        <v>100</v>
      </c>
    </row>
    <row r="66" spans="1:7" ht="12.75">
      <c r="A66" s="65" t="s">
        <v>165</v>
      </c>
      <c r="B66" s="26">
        <v>935</v>
      </c>
      <c r="C66" s="27">
        <f t="shared" si="8"/>
        <v>43.58974358974359</v>
      </c>
      <c r="E66" s="1" t="s">
        <v>23</v>
      </c>
      <c r="F66" s="26">
        <v>595</v>
      </c>
      <c r="G66" s="27">
        <f aca="true" t="shared" si="9" ref="G66:G72">F66*100/F$65</f>
        <v>14.968553459119496</v>
      </c>
    </row>
    <row r="67" spans="1:7" ht="12.75">
      <c r="A67" s="65" t="s">
        <v>166</v>
      </c>
      <c r="B67" s="26">
        <v>935</v>
      </c>
      <c r="C67" s="27">
        <f t="shared" si="8"/>
        <v>43.58974358974359</v>
      </c>
      <c r="E67" s="1" t="s">
        <v>183</v>
      </c>
      <c r="F67" s="26">
        <v>725</v>
      </c>
      <c r="G67" s="27">
        <f t="shared" si="9"/>
        <v>18.238993710691823</v>
      </c>
    </row>
    <row r="68" spans="1:7" ht="12.75">
      <c r="A68" s="65" t="s">
        <v>165</v>
      </c>
      <c r="B68" s="26">
        <v>675</v>
      </c>
      <c r="C68" s="27">
        <f t="shared" si="8"/>
        <v>31.46853146853147</v>
      </c>
      <c r="E68" s="1" t="s">
        <v>184</v>
      </c>
      <c r="F68" s="26">
        <v>830</v>
      </c>
      <c r="G68" s="27">
        <f t="shared" si="9"/>
        <v>20.88050314465409</v>
      </c>
    </row>
    <row r="69" spans="1:7" ht="12.75">
      <c r="A69" s="65" t="s">
        <v>167</v>
      </c>
      <c r="B69" s="26">
        <v>265</v>
      </c>
      <c r="C69" s="27">
        <f t="shared" si="8"/>
        <v>12.354312354312354</v>
      </c>
      <c r="E69" s="1" t="s">
        <v>24</v>
      </c>
      <c r="F69" s="26">
        <v>520</v>
      </c>
      <c r="G69" s="27">
        <f t="shared" si="9"/>
        <v>13.081761006289309</v>
      </c>
    </row>
    <row r="70" spans="1:7" ht="12.75">
      <c r="A70" s="65" t="s">
        <v>165</v>
      </c>
      <c r="B70" s="26">
        <v>155</v>
      </c>
      <c r="C70" s="27">
        <f t="shared" si="8"/>
        <v>7.226107226107226</v>
      </c>
      <c r="E70" s="1" t="s">
        <v>25</v>
      </c>
      <c r="F70" s="26">
        <v>335</v>
      </c>
      <c r="G70" s="27">
        <f t="shared" si="9"/>
        <v>8.427672955974844</v>
      </c>
    </row>
    <row r="71" spans="1:7" ht="12.75">
      <c r="A71" s="65" t="s">
        <v>168</v>
      </c>
      <c r="B71" s="26">
        <v>670</v>
      </c>
      <c r="C71" s="27">
        <f t="shared" si="8"/>
        <v>31.235431235431236</v>
      </c>
      <c r="E71" s="1" t="s">
        <v>26</v>
      </c>
      <c r="F71" s="26">
        <v>645</v>
      </c>
      <c r="G71" s="27">
        <f t="shared" si="9"/>
        <v>16.22641509433962</v>
      </c>
    </row>
    <row r="72" spans="1:7" ht="12.75">
      <c r="A72" s="65" t="s">
        <v>169</v>
      </c>
      <c r="B72" s="26">
        <v>445</v>
      </c>
      <c r="C72" s="27">
        <f t="shared" si="8"/>
        <v>20.745920745920746</v>
      </c>
      <c r="E72" s="1" t="s">
        <v>185</v>
      </c>
      <c r="F72" s="26">
        <v>320</v>
      </c>
      <c r="G72" s="27">
        <f t="shared" si="9"/>
        <v>8.050314465408805</v>
      </c>
    </row>
    <row r="73" spans="1:7" ht="12.75">
      <c r="A73" s="65" t="s">
        <v>170</v>
      </c>
      <c r="B73" s="26">
        <v>10</v>
      </c>
      <c r="C73" s="27">
        <f t="shared" si="8"/>
        <v>0.4662004662004662</v>
      </c>
      <c r="F73" s="26"/>
      <c r="G73" s="27"/>
    </row>
    <row r="74" spans="1:7" ht="12.75">
      <c r="A74" s="25"/>
      <c r="B74" s="33"/>
      <c r="C74" s="34"/>
      <c r="E74" s="1" t="s">
        <v>186</v>
      </c>
      <c r="F74" s="33" t="s">
        <v>195</v>
      </c>
      <c r="G74" s="70">
        <f>SUM(F68:F72)*100/F65</f>
        <v>66.66666666666667</v>
      </c>
    </row>
    <row r="75" spans="1:7" ht="12.75">
      <c r="A75" s="20" t="s">
        <v>188</v>
      </c>
      <c r="B75" s="26"/>
      <c r="C75" s="27"/>
      <c r="E75" s="1" t="s">
        <v>187</v>
      </c>
      <c r="F75" s="33" t="s">
        <v>195</v>
      </c>
      <c r="G75" s="70">
        <f>(F71+F72)*100/F65</f>
        <v>24.27672955974843</v>
      </c>
    </row>
    <row r="76" spans="1:7" ht="12.75">
      <c r="A76" s="20" t="s">
        <v>194</v>
      </c>
      <c r="B76" s="21">
        <v>5030</v>
      </c>
      <c r="C76" s="22">
        <f>B76*100/B$37</f>
        <v>100</v>
      </c>
      <c r="F76" s="26"/>
      <c r="G76" s="27"/>
    </row>
    <row r="77" spans="1:7" ht="12.75">
      <c r="A77" s="25" t="s">
        <v>342</v>
      </c>
      <c r="B77" s="26">
        <v>1350</v>
      </c>
      <c r="C77" s="27">
        <f aca="true" t="shared" si="10" ref="C77:C83">B77*100/B$37</f>
        <v>26.8389662027833</v>
      </c>
      <c r="E77" s="23" t="s">
        <v>221</v>
      </c>
      <c r="F77" s="26"/>
      <c r="G77" s="27"/>
    </row>
    <row r="78" spans="1:7" ht="12.75">
      <c r="A78" s="25" t="s">
        <v>189</v>
      </c>
      <c r="B78" s="26">
        <v>1850</v>
      </c>
      <c r="C78" s="27">
        <f t="shared" si="10"/>
        <v>36.779324055666</v>
      </c>
      <c r="E78" s="23" t="s">
        <v>249</v>
      </c>
      <c r="F78" s="21">
        <v>4620</v>
      </c>
      <c r="G78" s="22">
        <f>F78*100/F$78</f>
        <v>100</v>
      </c>
    </row>
    <row r="79" spans="1:7" ht="12.75">
      <c r="A79" s="25" t="s">
        <v>343</v>
      </c>
      <c r="B79" s="26">
        <v>990</v>
      </c>
      <c r="C79" s="27">
        <f t="shared" si="10"/>
        <v>19.681908548707753</v>
      </c>
      <c r="E79" s="28" t="s">
        <v>27</v>
      </c>
      <c r="F79" s="26">
        <v>100</v>
      </c>
      <c r="G79" s="27">
        <f>F79*100/F$78</f>
        <v>2.1645021645021645</v>
      </c>
    </row>
    <row r="80" spans="1:7" ht="12.75">
      <c r="A80" s="25" t="s">
        <v>344</v>
      </c>
      <c r="B80" s="26">
        <v>860</v>
      </c>
      <c r="C80" s="27">
        <f t="shared" si="10"/>
        <v>17.09741550695825</v>
      </c>
      <c r="E80" s="28"/>
      <c r="F80" s="26"/>
      <c r="G80" s="27"/>
    </row>
    <row r="81" spans="1:7" ht="12.75">
      <c r="A81" s="25" t="s">
        <v>345</v>
      </c>
      <c r="B81" s="26">
        <v>260</v>
      </c>
      <c r="C81" s="27">
        <f t="shared" si="10"/>
        <v>5.168986083499006</v>
      </c>
      <c r="E81" s="28"/>
      <c r="F81" s="26"/>
      <c r="G81" s="27"/>
    </row>
    <row r="82" spans="1:7" ht="12.75">
      <c r="A82" s="25" t="s">
        <v>346</v>
      </c>
      <c r="B82" s="26">
        <v>605</v>
      </c>
      <c r="C82" s="27">
        <f t="shared" si="10"/>
        <v>12.027833001988071</v>
      </c>
      <c r="E82" s="28"/>
      <c r="F82" s="26"/>
      <c r="G82" s="27"/>
    </row>
    <row r="83" spans="1:7" ht="13.5" thickBot="1">
      <c r="A83" s="39" t="s">
        <v>347</v>
      </c>
      <c r="B83" s="40">
        <v>1830</v>
      </c>
      <c r="C83" s="41">
        <f t="shared" si="10"/>
        <v>36.381709741550694</v>
      </c>
      <c r="D83" s="71"/>
      <c r="E83" s="53"/>
      <c r="F83" s="40"/>
      <c r="G83" s="41"/>
    </row>
    <row r="84" ht="13.5" thickTop="1"/>
    <row r="85" ht="12.75">
      <c r="A85" s="63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4" t="s">
        <v>359</v>
      </c>
    </row>
    <row r="89" ht="14.25">
      <c r="A89" s="44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313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45"/>
      <c r="B9" s="18"/>
      <c r="C9" s="46"/>
      <c r="F9" s="47"/>
      <c r="G9" s="46"/>
    </row>
    <row r="10" spans="1:7" ht="12.75">
      <c r="A10" s="48" t="s">
        <v>199</v>
      </c>
      <c r="B10" s="49"/>
      <c r="C10" s="27"/>
      <c r="E10" s="50" t="s">
        <v>220</v>
      </c>
      <c r="F10" s="26"/>
      <c r="G10" s="27"/>
    </row>
    <row r="11" spans="1:7" ht="12.75">
      <c r="A11" s="48" t="s">
        <v>241</v>
      </c>
      <c r="B11" s="21">
        <v>4730</v>
      </c>
      <c r="C11" s="22">
        <f>B11*100/B$11</f>
        <v>100</v>
      </c>
      <c r="E11" s="50" t="s">
        <v>248</v>
      </c>
      <c r="F11" s="21">
        <v>2695</v>
      </c>
      <c r="G11" s="22">
        <f>F11*100/F$11</f>
        <v>100</v>
      </c>
    </row>
    <row r="12" spans="1:7" ht="12.75">
      <c r="A12" s="51" t="s">
        <v>28</v>
      </c>
      <c r="B12" s="26">
        <v>3045</v>
      </c>
      <c r="C12" s="27">
        <f>B12*100/B$11</f>
        <v>64.37632135306553</v>
      </c>
      <c r="E12" s="3" t="s">
        <v>54</v>
      </c>
      <c r="F12" s="32">
        <v>1355</v>
      </c>
      <c r="G12" s="38">
        <f aca="true" t="shared" si="0" ref="G12:G17">F12*100/F$11</f>
        <v>50.278293135435995</v>
      </c>
    </row>
    <row r="13" spans="1:7" ht="12.75">
      <c r="A13" s="51" t="s">
        <v>200</v>
      </c>
      <c r="B13" s="26">
        <v>3025</v>
      </c>
      <c r="C13" s="27">
        <f>B13*100/B$11</f>
        <v>63.95348837209303</v>
      </c>
      <c r="E13" s="1" t="s">
        <v>55</v>
      </c>
      <c r="F13" s="26">
        <v>330</v>
      </c>
      <c r="G13" s="27">
        <f t="shared" si="0"/>
        <v>12.244897959183673</v>
      </c>
    </row>
    <row r="14" spans="1:7" ht="12.75">
      <c r="A14" s="51" t="s">
        <v>29</v>
      </c>
      <c r="B14" s="26">
        <v>2765</v>
      </c>
      <c r="C14" s="27">
        <f>B14*100/B$11</f>
        <v>58.45665961945032</v>
      </c>
      <c r="E14" s="3" t="s">
        <v>287</v>
      </c>
      <c r="F14" s="32">
        <v>800</v>
      </c>
      <c r="G14" s="38">
        <f t="shared" si="0"/>
        <v>29.68460111317254</v>
      </c>
    </row>
    <row r="15" spans="1:7" ht="12.75">
      <c r="A15" s="51" t="s">
        <v>30</v>
      </c>
      <c r="B15" s="26">
        <v>260</v>
      </c>
      <c r="C15" s="27">
        <f>B15*100/B$11</f>
        <v>5.496828752642706</v>
      </c>
      <c r="E15" s="1" t="s">
        <v>56</v>
      </c>
      <c r="F15" s="26">
        <v>125</v>
      </c>
      <c r="G15" s="27">
        <f t="shared" si="0"/>
        <v>4.638218923933209</v>
      </c>
    </row>
    <row r="16" spans="1:7" ht="12.75">
      <c r="A16" s="51" t="s">
        <v>201</v>
      </c>
      <c r="B16" s="26" t="s">
        <v>195</v>
      </c>
      <c r="C16" s="27">
        <f>B15*100/B13</f>
        <v>8.59504132231405</v>
      </c>
      <c r="E16" s="1" t="s">
        <v>57</v>
      </c>
      <c r="F16" s="26">
        <v>25</v>
      </c>
      <c r="G16" s="27">
        <f t="shared" si="0"/>
        <v>0.9276437847866419</v>
      </c>
    </row>
    <row r="17" spans="1:7" ht="12.75">
      <c r="A17" s="51" t="s">
        <v>31</v>
      </c>
      <c r="B17" s="26">
        <v>20</v>
      </c>
      <c r="C17" s="27">
        <f>B17*100/B$11</f>
        <v>0.42283298097251587</v>
      </c>
      <c r="E17" s="1" t="s">
        <v>58</v>
      </c>
      <c r="F17" s="26">
        <v>55</v>
      </c>
      <c r="G17" s="27">
        <f t="shared" si="0"/>
        <v>2.0408163265306123</v>
      </c>
    </row>
    <row r="18" spans="1:7" ht="12.75">
      <c r="A18" s="51" t="s">
        <v>32</v>
      </c>
      <c r="B18" s="26">
        <v>1685</v>
      </c>
      <c r="C18" s="27">
        <f>B18*100/B$11</f>
        <v>35.62367864693446</v>
      </c>
      <c r="E18" s="1" t="s">
        <v>302</v>
      </c>
      <c r="F18" s="37">
        <v>35.7</v>
      </c>
      <c r="G18" s="27" t="s">
        <v>195</v>
      </c>
    </row>
    <row r="19" spans="1:7" ht="12.75">
      <c r="A19" s="51"/>
      <c r="B19" s="26"/>
      <c r="C19" s="27"/>
      <c r="F19" s="26"/>
      <c r="G19" s="27"/>
    </row>
    <row r="20" spans="1:7" ht="12.75">
      <c r="A20" s="48" t="s">
        <v>242</v>
      </c>
      <c r="B20" s="21">
        <v>1780</v>
      </c>
      <c r="C20" s="22">
        <f>B20*100/B$20</f>
        <v>100</v>
      </c>
      <c r="E20" s="50" t="s">
        <v>224</v>
      </c>
      <c r="F20" s="21"/>
      <c r="G20" s="22"/>
    </row>
    <row r="21" spans="1:7" ht="14.25">
      <c r="A21" s="51" t="s">
        <v>33</v>
      </c>
      <c r="B21" s="26">
        <v>1015</v>
      </c>
      <c r="C21" s="27">
        <f>B21*100/B$20</f>
        <v>57.02247191011236</v>
      </c>
      <c r="E21" s="50" t="s">
        <v>314</v>
      </c>
      <c r="F21" s="21">
        <v>2145</v>
      </c>
      <c r="G21" s="22">
        <f>F21*100/F$21</f>
        <v>100</v>
      </c>
    </row>
    <row r="22" spans="1:7" ht="12.75">
      <c r="A22" s="51" t="s">
        <v>200</v>
      </c>
      <c r="B22" s="26">
        <v>1015</v>
      </c>
      <c r="C22" s="27">
        <f>B22*100/B$20</f>
        <v>57.02247191011236</v>
      </c>
      <c r="E22" s="1" t="s">
        <v>225</v>
      </c>
      <c r="F22" s="26">
        <v>345</v>
      </c>
      <c r="G22" s="27">
        <f aca="true" t="shared" si="1" ref="G22:G31">F22*100/F$21</f>
        <v>16.083916083916083</v>
      </c>
    </row>
    <row r="23" spans="1:7" ht="12.75">
      <c r="A23" s="51" t="s">
        <v>34</v>
      </c>
      <c r="B23" s="26">
        <v>890</v>
      </c>
      <c r="C23" s="27">
        <f>B23*100/B$20</f>
        <v>50</v>
      </c>
      <c r="E23" s="1" t="s">
        <v>226</v>
      </c>
      <c r="F23" s="26">
        <v>250</v>
      </c>
      <c r="G23" s="27">
        <f t="shared" si="1"/>
        <v>11.655011655011656</v>
      </c>
    </row>
    <row r="24" spans="1:7" ht="12.75">
      <c r="A24" s="51"/>
      <c r="B24" s="26"/>
      <c r="C24" s="27"/>
      <c r="E24" s="1" t="s">
        <v>227</v>
      </c>
      <c r="F24" s="26">
        <v>375</v>
      </c>
      <c r="G24" s="27">
        <f t="shared" si="1"/>
        <v>17.482517482517483</v>
      </c>
    </row>
    <row r="25" spans="1:7" ht="12.75">
      <c r="A25" s="48" t="s">
        <v>243</v>
      </c>
      <c r="B25" s="21">
        <v>25</v>
      </c>
      <c r="C25" s="22">
        <f>B25*100/B$25</f>
        <v>100</v>
      </c>
      <c r="E25" s="1" t="s">
        <v>228</v>
      </c>
      <c r="F25" s="26">
        <v>300</v>
      </c>
      <c r="G25" s="27">
        <f t="shared" si="1"/>
        <v>13.986013986013987</v>
      </c>
    </row>
    <row r="26" spans="1:7" ht="12.75">
      <c r="A26" s="51" t="s">
        <v>35</v>
      </c>
      <c r="B26" s="26">
        <v>10</v>
      </c>
      <c r="C26" s="27">
        <f>B26*100/B$25</f>
        <v>40</v>
      </c>
      <c r="E26" s="1" t="s">
        <v>229</v>
      </c>
      <c r="F26" s="26">
        <v>330</v>
      </c>
      <c r="G26" s="27">
        <f t="shared" si="1"/>
        <v>15.384615384615385</v>
      </c>
    </row>
    <row r="27" spans="1:7" ht="12.75">
      <c r="A27" s="51"/>
      <c r="B27" s="26"/>
      <c r="C27" s="27"/>
      <c r="E27" s="1" t="s">
        <v>230</v>
      </c>
      <c r="F27" s="26">
        <v>250</v>
      </c>
      <c r="G27" s="27">
        <f t="shared" si="1"/>
        <v>11.655011655011656</v>
      </c>
    </row>
    <row r="28" spans="1:7" ht="12.75">
      <c r="A28" s="48" t="s">
        <v>202</v>
      </c>
      <c r="B28" s="26"/>
      <c r="C28" s="27"/>
      <c r="E28" s="1" t="s">
        <v>231</v>
      </c>
      <c r="F28" s="26">
        <v>170</v>
      </c>
      <c r="G28" s="27">
        <f t="shared" si="1"/>
        <v>7.925407925407925</v>
      </c>
    </row>
    <row r="29" spans="1:7" ht="12.75">
      <c r="A29" s="48" t="s">
        <v>244</v>
      </c>
      <c r="B29" s="21">
        <v>2765</v>
      </c>
      <c r="C29" s="22">
        <f>B29*100/B$29</f>
        <v>100</v>
      </c>
      <c r="E29" s="1" t="s">
        <v>232</v>
      </c>
      <c r="F29" s="26">
        <v>55</v>
      </c>
      <c r="G29" s="27">
        <f t="shared" si="1"/>
        <v>2.5641025641025643</v>
      </c>
    </row>
    <row r="30" spans="1:7" ht="12.75">
      <c r="A30" s="48" t="s">
        <v>203</v>
      </c>
      <c r="B30" s="26"/>
      <c r="C30" s="27"/>
      <c r="E30" s="1" t="s">
        <v>233</v>
      </c>
      <c r="F30" s="26">
        <v>25</v>
      </c>
      <c r="G30" s="27">
        <f t="shared" si="1"/>
        <v>1.1655011655011656</v>
      </c>
    </row>
    <row r="31" spans="1:7" ht="12.75">
      <c r="A31" s="51" t="s">
        <v>204</v>
      </c>
      <c r="B31" s="26">
        <v>535</v>
      </c>
      <c r="C31" s="27">
        <f>B31*100/B$29</f>
        <v>19.349005424954793</v>
      </c>
      <c r="E31" s="1" t="s">
        <v>234</v>
      </c>
      <c r="F31" s="26">
        <v>45</v>
      </c>
      <c r="G31" s="27">
        <f t="shared" si="1"/>
        <v>2.097902097902098</v>
      </c>
    </row>
    <row r="32" spans="1:7" ht="12.75">
      <c r="A32" s="51" t="s">
        <v>205</v>
      </c>
      <c r="B32" s="26">
        <v>670</v>
      </c>
      <c r="C32" s="27">
        <f>B32*100/B$29</f>
        <v>24.231464737793853</v>
      </c>
      <c r="E32" s="1" t="s">
        <v>132</v>
      </c>
      <c r="F32" s="26">
        <v>27755</v>
      </c>
      <c r="G32" s="27" t="s">
        <v>195</v>
      </c>
    </row>
    <row r="33" spans="1:7" ht="12.75">
      <c r="A33" s="51" t="s">
        <v>206</v>
      </c>
      <c r="B33" s="26">
        <v>745</v>
      </c>
      <c r="C33" s="27">
        <f>B33*100/B$29</f>
        <v>26.94394213381555</v>
      </c>
      <c r="F33" s="26"/>
      <c r="G33" s="27"/>
    </row>
    <row r="34" spans="1:7" ht="12.75">
      <c r="A34" s="51" t="s">
        <v>36</v>
      </c>
      <c r="B34" s="26" t="s">
        <v>360</v>
      </c>
      <c r="C34" s="27" t="s">
        <v>360</v>
      </c>
      <c r="E34" s="1" t="s">
        <v>59</v>
      </c>
      <c r="F34" s="26">
        <v>1925</v>
      </c>
      <c r="G34" s="27">
        <f>F34*100/F$21</f>
        <v>89.74358974358974</v>
      </c>
    </row>
    <row r="35" spans="1:7" ht="12.75">
      <c r="A35" s="51" t="s">
        <v>207</v>
      </c>
      <c r="B35" s="26"/>
      <c r="C35" s="27"/>
      <c r="E35" s="1" t="s">
        <v>296</v>
      </c>
      <c r="F35" s="26">
        <v>45422</v>
      </c>
      <c r="G35" s="27" t="s">
        <v>195</v>
      </c>
    </row>
    <row r="36" spans="1:7" ht="12.75">
      <c r="A36" s="51" t="s">
        <v>208</v>
      </c>
      <c r="B36" s="26">
        <v>140</v>
      </c>
      <c r="C36" s="27">
        <f>B36*100/B$29</f>
        <v>5.063291139240507</v>
      </c>
      <c r="E36" s="1" t="s">
        <v>130</v>
      </c>
      <c r="F36" s="26">
        <v>35</v>
      </c>
      <c r="G36" s="27">
        <f>F36*100/F$21</f>
        <v>1.6317016317016317</v>
      </c>
    </row>
    <row r="37" spans="1:7" ht="12.75">
      <c r="A37" s="51" t="s">
        <v>209</v>
      </c>
      <c r="B37" s="26"/>
      <c r="C37" s="27"/>
      <c r="E37" s="1" t="s">
        <v>297</v>
      </c>
      <c r="F37" s="26">
        <v>6538</v>
      </c>
      <c r="G37" s="27" t="s">
        <v>195</v>
      </c>
    </row>
    <row r="38" spans="1:7" ht="12.75">
      <c r="A38" s="51" t="s">
        <v>37</v>
      </c>
      <c r="B38" s="26">
        <v>675</v>
      </c>
      <c r="C38" s="27">
        <f>B38*100/B$29</f>
        <v>24.412296564195298</v>
      </c>
      <c r="E38" s="1" t="s">
        <v>131</v>
      </c>
      <c r="F38" s="26">
        <v>100</v>
      </c>
      <c r="G38" s="27">
        <f>F38*100/F$21</f>
        <v>4.662004662004662</v>
      </c>
    </row>
    <row r="39" spans="1:7" ht="12.75">
      <c r="A39" s="51"/>
      <c r="B39" s="26"/>
      <c r="C39" s="27"/>
      <c r="E39" s="1" t="s">
        <v>298</v>
      </c>
      <c r="F39" s="26">
        <v>6745</v>
      </c>
      <c r="G39" s="27" t="s">
        <v>195</v>
      </c>
    </row>
    <row r="40" spans="1:7" ht="12.75">
      <c r="A40" s="48" t="s">
        <v>210</v>
      </c>
      <c r="B40" s="26"/>
      <c r="C40" s="27"/>
      <c r="E40" s="1" t="s">
        <v>235</v>
      </c>
      <c r="F40" s="26">
        <v>100</v>
      </c>
      <c r="G40" s="27">
        <f>F40*100/F$21</f>
        <v>4.662004662004662</v>
      </c>
    </row>
    <row r="41" spans="1:7" ht="12.75">
      <c r="A41" s="51" t="s">
        <v>211</v>
      </c>
      <c r="B41" s="26">
        <v>10</v>
      </c>
      <c r="C41" s="27">
        <f aca="true" t="shared" si="2" ref="C41:C47">B41*100/B$29</f>
        <v>0.3616636528028933</v>
      </c>
      <c r="E41" s="1" t="s">
        <v>299</v>
      </c>
      <c r="F41" s="26">
        <v>2616</v>
      </c>
      <c r="G41" s="27" t="s">
        <v>195</v>
      </c>
    </row>
    <row r="42" spans="1:7" ht="12.75">
      <c r="A42" s="51" t="s">
        <v>38</v>
      </c>
      <c r="B42" s="26">
        <v>80</v>
      </c>
      <c r="C42" s="27">
        <f t="shared" si="2"/>
        <v>2.8933092224231465</v>
      </c>
      <c r="E42" s="1" t="s">
        <v>236</v>
      </c>
      <c r="F42" s="26">
        <v>35</v>
      </c>
      <c r="G42" s="27">
        <f>F42*100/F$21</f>
        <v>1.6317016317016317</v>
      </c>
    </row>
    <row r="43" spans="1:7" ht="12.75">
      <c r="A43" s="51" t="s">
        <v>39</v>
      </c>
      <c r="B43" s="26">
        <v>215</v>
      </c>
      <c r="C43" s="27">
        <f t="shared" si="2"/>
        <v>7.775768535262206</v>
      </c>
      <c r="E43" s="1" t="s">
        <v>300</v>
      </c>
      <c r="F43" s="26">
        <v>3180</v>
      </c>
      <c r="G43" s="27" t="s">
        <v>195</v>
      </c>
    </row>
    <row r="44" spans="1:7" ht="12.75">
      <c r="A44" s="51" t="s">
        <v>40</v>
      </c>
      <c r="B44" s="26">
        <v>70</v>
      </c>
      <c r="C44" s="27">
        <f t="shared" si="2"/>
        <v>2.5316455696202533</v>
      </c>
      <c r="F44" s="26"/>
      <c r="G44" s="27"/>
    </row>
    <row r="45" spans="1:7" ht="14.25">
      <c r="A45" s="51" t="s">
        <v>41</v>
      </c>
      <c r="B45" s="26">
        <v>375</v>
      </c>
      <c r="C45" s="27">
        <f t="shared" si="2"/>
        <v>13.5623869801085</v>
      </c>
      <c r="E45" s="50" t="s">
        <v>315</v>
      </c>
      <c r="F45" s="21">
        <v>1475</v>
      </c>
      <c r="G45" s="22">
        <f>F45*100/F$45</f>
        <v>100</v>
      </c>
    </row>
    <row r="46" spans="1:7" ht="12.75">
      <c r="A46" s="51" t="s">
        <v>212</v>
      </c>
      <c r="B46" s="26">
        <v>420</v>
      </c>
      <c r="C46" s="27">
        <f t="shared" si="2"/>
        <v>15.189873417721518</v>
      </c>
      <c r="E46" s="1" t="s">
        <v>225</v>
      </c>
      <c r="F46" s="26">
        <v>165</v>
      </c>
      <c r="G46" s="27">
        <f aca="true" t="shared" si="3" ref="G46:G55">F46*100/F$45</f>
        <v>11.186440677966102</v>
      </c>
    </row>
    <row r="47" spans="1:7" ht="12.75">
      <c r="A47" s="51" t="s">
        <v>42</v>
      </c>
      <c r="B47" s="26">
        <v>50</v>
      </c>
      <c r="C47" s="27">
        <f t="shared" si="2"/>
        <v>1.8083182640144666</v>
      </c>
      <c r="E47" s="1" t="s">
        <v>226</v>
      </c>
      <c r="F47" s="26">
        <v>160</v>
      </c>
      <c r="G47" s="27">
        <f t="shared" si="3"/>
        <v>10.847457627118644</v>
      </c>
    </row>
    <row r="48" spans="1:7" ht="12.75">
      <c r="A48" s="51" t="s">
        <v>213</v>
      </c>
      <c r="B48" s="26"/>
      <c r="C48" s="27"/>
      <c r="E48" s="1" t="s">
        <v>227</v>
      </c>
      <c r="F48" s="26">
        <v>310</v>
      </c>
      <c r="G48" s="27">
        <f t="shared" si="3"/>
        <v>21.016949152542374</v>
      </c>
    </row>
    <row r="49" spans="1:7" ht="12.75">
      <c r="A49" s="51" t="s">
        <v>43</v>
      </c>
      <c r="B49" s="26">
        <v>170</v>
      </c>
      <c r="C49" s="27">
        <f>B49*100/B$29</f>
        <v>6.1482820976491865</v>
      </c>
      <c r="E49" s="1" t="s">
        <v>228</v>
      </c>
      <c r="F49" s="26">
        <v>200</v>
      </c>
      <c r="G49" s="27">
        <f t="shared" si="3"/>
        <v>13.559322033898304</v>
      </c>
    </row>
    <row r="50" spans="1:7" ht="12.75">
      <c r="A50" s="51" t="s">
        <v>214</v>
      </c>
      <c r="B50" s="26"/>
      <c r="C50" s="27"/>
      <c r="E50" s="1" t="s">
        <v>229</v>
      </c>
      <c r="F50" s="26">
        <v>290</v>
      </c>
      <c r="G50" s="27">
        <f t="shared" si="3"/>
        <v>19.661016949152543</v>
      </c>
    </row>
    <row r="51" spans="1:7" ht="12.75">
      <c r="A51" s="51" t="s">
        <v>285</v>
      </c>
      <c r="B51" s="26">
        <v>275</v>
      </c>
      <c r="C51" s="27">
        <f>B51*100/B$29</f>
        <v>9.945750452079565</v>
      </c>
      <c r="E51" s="1" t="s">
        <v>230</v>
      </c>
      <c r="F51" s="26">
        <v>160</v>
      </c>
      <c r="G51" s="27">
        <f t="shared" si="3"/>
        <v>10.847457627118644</v>
      </c>
    </row>
    <row r="52" spans="1:7" ht="12.75">
      <c r="A52" s="51" t="s">
        <v>286</v>
      </c>
      <c r="B52" s="26">
        <v>535</v>
      </c>
      <c r="C52" s="27">
        <f>B52*100/B$29</f>
        <v>19.349005424954793</v>
      </c>
      <c r="E52" s="1" t="s">
        <v>231</v>
      </c>
      <c r="F52" s="26">
        <v>120</v>
      </c>
      <c r="G52" s="27">
        <f t="shared" si="3"/>
        <v>8.135593220338983</v>
      </c>
    </row>
    <row r="53" spans="1:7" ht="12.75">
      <c r="A53" s="51" t="s">
        <v>215</v>
      </c>
      <c r="B53" s="26"/>
      <c r="C53" s="27"/>
      <c r="E53" s="1" t="s">
        <v>232</v>
      </c>
      <c r="F53" s="26">
        <v>35</v>
      </c>
      <c r="G53" s="27">
        <f t="shared" si="3"/>
        <v>2.3728813559322033</v>
      </c>
    </row>
    <row r="54" spans="1:7" ht="12.75">
      <c r="A54" s="51" t="s">
        <v>44</v>
      </c>
      <c r="B54" s="26">
        <v>250</v>
      </c>
      <c r="C54" s="27">
        <f>B54*100/B$29</f>
        <v>9.041591320072333</v>
      </c>
      <c r="E54" s="1" t="s">
        <v>233</v>
      </c>
      <c r="F54" s="26">
        <v>10</v>
      </c>
      <c r="G54" s="27">
        <f t="shared" si="3"/>
        <v>0.6779661016949152</v>
      </c>
    </row>
    <row r="55" spans="1:7" ht="12.75">
      <c r="A55" s="51" t="s">
        <v>216</v>
      </c>
      <c r="B55" s="26">
        <v>280</v>
      </c>
      <c r="C55" s="27">
        <f>B55*100/B$29</f>
        <v>10.126582278481013</v>
      </c>
      <c r="E55" s="1" t="s">
        <v>234</v>
      </c>
      <c r="F55" s="26">
        <v>20</v>
      </c>
      <c r="G55" s="27">
        <f t="shared" si="3"/>
        <v>1.3559322033898304</v>
      </c>
    </row>
    <row r="56" spans="1:7" ht="12.75">
      <c r="A56" s="51" t="s">
        <v>45</v>
      </c>
      <c r="B56" s="26">
        <v>35</v>
      </c>
      <c r="C56" s="27">
        <f>B56*100/B$29</f>
        <v>1.2658227848101267</v>
      </c>
      <c r="E56" s="1" t="s">
        <v>237</v>
      </c>
      <c r="F56" s="26">
        <v>29187</v>
      </c>
      <c r="G56" s="27" t="s">
        <v>195</v>
      </c>
    </row>
    <row r="57" spans="1:7" ht="12.75">
      <c r="A57" s="51"/>
      <c r="B57" s="26"/>
      <c r="C57" s="27"/>
      <c r="F57" s="26"/>
      <c r="G57" s="27"/>
    </row>
    <row r="58" spans="1:7" ht="12.75">
      <c r="A58" s="48" t="s">
        <v>217</v>
      </c>
      <c r="B58" s="26"/>
      <c r="C58" s="27"/>
      <c r="E58" s="1" t="s">
        <v>301</v>
      </c>
      <c r="F58" s="26">
        <v>18825</v>
      </c>
      <c r="G58" s="27" t="s">
        <v>195</v>
      </c>
    </row>
    <row r="59" spans="1:7" ht="12.75">
      <c r="A59" s="51" t="s">
        <v>46</v>
      </c>
      <c r="B59" s="26">
        <v>2315</v>
      </c>
      <c r="C59" s="27">
        <f>B59*100/B$29</f>
        <v>83.7251356238698</v>
      </c>
      <c r="E59" s="52" t="s">
        <v>238</v>
      </c>
      <c r="F59" s="26"/>
      <c r="G59" s="27"/>
    </row>
    <row r="60" spans="1:7" ht="12.75">
      <c r="A60" s="51" t="s">
        <v>218</v>
      </c>
      <c r="B60" s="26">
        <v>185</v>
      </c>
      <c r="C60" s="27">
        <f>B60*100/B$29</f>
        <v>6.6907775768535265</v>
      </c>
      <c r="E60" s="1" t="s">
        <v>294</v>
      </c>
      <c r="F60" s="26">
        <v>26037</v>
      </c>
      <c r="G60" s="27" t="s">
        <v>195</v>
      </c>
    </row>
    <row r="61" spans="1:7" ht="13.5" thickBot="1">
      <c r="A61" s="51" t="s">
        <v>219</v>
      </c>
      <c r="B61" s="26"/>
      <c r="C61" s="27"/>
      <c r="D61" s="42"/>
      <c r="E61" s="53" t="s">
        <v>129</v>
      </c>
      <c r="F61" s="40">
        <v>26096</v>
      </c>
      <c r="G61" s="41" t="s">
        <v>195</v>
      </c>
    </row>
    <row r="62" spans="1:7" ht="13.5" thickTop="1">
      <c r="A62" s="51" t="s">
        <v>47</v>
      </c>
      <c r="B62" s="26">
        <v>270</v>
      </c>
      <c r="C62" s="27">
        <f>B62*100/B$29</f>
        <v>9.764918625678119</v>
      </c>
      <c r="F62" s="21" t="s">
        <v>307</v>
      </c>
      <c r="G62" s="22" t="s">
        <v>137</v>
      </c>
    </row>
    <row r="63" spans="1:7" ht="12.75">
      <c r="A63" s="51" t="s">
        <v>48</v>
      </c>
      <c r="B63" s="26" t="s">
        <v>360</v>
      </c>
      <c r="C63" s="27" t="s">
        <v>360</v>
      </c>
      <c r="D63" s="54"/>
      <c r="E63" s="28"/>
      <c r="F63" s="21" t="s">
        <v>308</v>
      </c>
      <c r="G63" s="22" t="s">
        <v>308</v>
      </c>
    </row>
    <row r="64" spans="1:7" ht="12.75">
      <c r="A64" s="51"/>
      <c r="B64" s="26"/>
      <c r="C64" s="27"/>
      <c r="D64" s="54"/>
      <c r="E64" s="28"/>
      <c r="F64" s="21" t="s">
        <v>309</v>
      </c>
      <c r="G64" s="22" t="s">
        <v>311</v>
      </c>
    </row>
    <row r="65" spans="1:7" ht="12.75">
      <c r="A65" s="48" t="s">
        <v>222</v>
      </c>
      <c r="B65" s="26"/>
      <c r="C65" s="27"/>
      <c r="D65" s="55"/>
      <c r="E65" s="56" t="s">
        <v>135</v>
      </c>
      <c r="F65" s="57" t="s">
        <v>310</v>
      </c>
      <c r="G65" s="58" t="s">
        <v>310</v>
      </c>
    </row>
    <row r="66" spans="1:7" ht="12.75">
      <c r="A66" s="48" t="s">
        <v>223</v>
      </c>
      <c r="B66" s="21"/>
      <c r="C66" s="22"/>
      <c r="E66" s="50" t="s">
        <v>312</v>
      </c>
      <c r="F66" s="26"/>
      <c r="G66" s="27"/>
    </row>
    <row r="67" spans="1:7" ht="14.25">
      <c r="A67" s="48" t="s">
        <v>245</v>
      </c>
      <c r="B67" s="21">
        <v>595</v>
      </c>
      <c r="C67" s="22">
        <f>B67*100/B$67</f>
        <v>100</v>
      </c>
      <c r="E67" s="50" t="s">
        <v>316</v>
      </c>
      <c r="F67" s="21">
        <v>290</v>
      </c>
      <c r="G67" s="22">
        <v>19.661016949152543</v>
      </c>
    </row>
    <row r="68" spans="1:7" ht="12.75">
      <c r="A68" s="51" t="s">
        <v>49</v>
      </c>
      <c r="B68" s="26">
        <v>50</v>
      </c>
      <c r="C68" s="38">
        <f>B68*100/B$67</f>
        <v>8.403361344537815</v>
      </c>
      <c r="E68" s="1" t="s">
        <v>288</v>
      </c>
      <c r="F68" s="26">
        <v>225</v>
      </c>
      <c r="G68" s="27">
        <v>23.4375</v>
      </c>
    </row>
    <row r="69" spans="1:7" ht="12.75">
      <c r="A69" s="48" t="s">
        <v>246</v>
      </c>
      <c r="B69" s="21">
        <v>4350</v>
      </c>
      <c r="C69" s="22">
        <f>B69*100/B$69</f>
        <v>100</v>
      </c>
      <c r="E69" s="1" t="s">
        <v>289</v>
      </c>
      <c r="F69" s="26">
        <v>150</v>
      </c>
      <c r="G69" s="27">
        <v>23.076923076923077</v>
      </c>
    </row>
    <row r="70" spans="1:7" ht="12.75">
      <c r="A70" s="51" t="s">
        <v>49</v>
      </c>
      <c r="B70" s="26">
        <v>1095</v>
      </c>
      <c r="C70" s="27">
        <f>B70*100/B$69</f>
        <v>25.17241379310345</v>
      </c>
      <c r="E70" s="50" t="s">
        <v>239</v>
      </c>
      <c r="F70" s="26"/>
      <c r="G70" s="27"/>
    </row>
    <row r="71" spans="1:7" ht="14.25">
      <c r="A71" s="51" t="s">
        <v>50</v>
      </c>
      <c r="B71" s="37" t="s">
        <v>195</v>
      </c>
      <c r="C71" s="27">
        <v>59.3</v>
      </c>
      <c r="E71" s="50" t="s">
        <v>317</v>
      </c>
      <c r="F71" s="21">
        <v>75</v>
      </c>
      <c r="G71" s="22">
        <v>28.30188679245283</v>
      </c>
    </row>
    <row r="72" spans="1:7" ht="12.75">
      <c r="A72" s="51" t="s">
        <v>51</v>
      </c>
      <c r="B72" s="26">
        <v>3255</v>
      </c>
      <c r="C72" s="27">
        <f>B72*100/B$69</f>
        <v>74.82758620689656</v>
      </c>
      <c r="E72" s="1" t="s">
        <v>290</v>
      </c>
      <c r="F72" s="26">
        <v>50</v>
      </c>
      <c r="G72" s="27">
        <v>29.41176470588235</v>
      </c>
    </row>
    <row r="73" spans="1:7" ht="12.75">
      <c r="A73" s="51" t="s">
        <v>52</v>
      </c>
      <c r="B73" s="37" t="s">
        <v>195</v>
      </c>
      <c r="C73" s="27">
        <v>62.1</v>
      </c>
      <c r="E73" s="1" t="s">
        <v>291</v>
      </c>
      <c r="F73" s="26">
        <v>10</v>
      </c>
      <c r="G73" s="27">
        <v>20</v>
      </c>
    </row>
    <row r="74" spans="1:7" ht="12.75">
      <c r="A74" s="48" t="s">
        <v>247</v>
      </c>
      <c r="B74" s="21">
        <v>60</v>
      </c>
      <c r="C74" s="22">
        <f>B74*100/B$74</f>
        <v>100</v>
      </c>
      <c r="E74" s="50" t="s">
        <v>60</v>
      </c>
      <c r="F74" s="21">
        <v>1260</v>
      </c>
      <c r="G74" s="22">
        <v>25.099601593625497</v>
      </c>
    </row>
    <row r="75" spans="1:7" ht="12.75">
      <c r="A75" s="59" t="s">
        <v>53</v>
      </c>
      <c r="B75" s="32">
        <v>45</v>
      </c>
      <c r="C75" s="38">
        <f>B75*100/B$74</f>
        <v>75</v>
      </c>
      <c r="E75" s="1" t="s">
        <v>61</v>
      </c>
      <c r="F75" s="26">
        <v>1115</v>
      </c>
      <c r="G75" s="27">
        <v>24.212812160694895</v>
      </c>
    </row>
    <row r="76" spans="1:7" ht="12.75">
      <c r="A76" s="48"/>
      <c r="B76" s="60"/>
      <c r="C76" s="22"/>
      <c r="E76" s="1" t="s">
        <v>240</v>
      </c>
      <c r="F76" s="26" t="s">
        <v>360</v>
      </c>
      <c r="G76" s="27" t="s">
        <v>360</v>
      </c>
    </row>
    <row r="77" spans="1:7" ht="12.75">
      <c r="A77" s="51"/>
      <c r="B77" s="33"/>
      <c r="C77" s="27"/>
      <c r="E77" s="1" t="s">
        <v>292</v>
      </c>
      <c r="F77" s="26">
        <v>120</v>
      </c>
      <c r="G77" s="27">
        <v>32</v>
      </c>
    </row>
    <row r="78" spans="1:7" ht="12.75">
      <c r="A78" s="51"/>
      <c r="B78" s="33"/>
      <c r="C78" s="27"/>
      <c r="E78" s="1" t="s">
        <v>293</v>
      </c>
      <c r="F78" s="26">
        <v>110</v>
      </c>
      <c r="G78" s="27">
        <v>32.35294117647059</v>
      </c>
    </row>
    <row r="79" spans="1:7" ht="13.5" thickBot="1">
      <c r="A79" s="61"/>
      <c r="B79" s="62"/>
      <c r="C79" s="41"/>
      <c r="D79" s="42"/>
      <c r="E79" s="43" t="s">
        <v>62</v>
      </c>
      <c r="F79" s="40">
        <v>535</v>
      </c>
      <c r="G79" s="41">
        <v>40.0749063670412</v>
      </c>
    </row>
    <row r="80" ht="13.5" thickTop="1"/>
    <row r="81" ht="12.75">
      <c r="A81" s="63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4" t="s">
        <v>359</v>
      </c>
    </row>
    <row r="85" ht="14.25">
      <c r="A85" s="44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323</v>
      </c>
    </row>
    <row r="3" ht="14.25">
      <c r="A3" s="3" t="s">
        <v>358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8"/>
      <c r="G9" s="19"/>
    </row>
    <row r="10" spans="1:7" ht="14.25">
      <c r="A10" s="20" t="s">
        <v>63</v>
      </c>
      <c r="B10" s="21">
        <v>2140</v>
      </c>
      <c r="C10" s="22">
        <f>B10*100/B$10</f>
        <v>100</v>
      </c>
      <c r="E10" s="23" t="s">
        <v>319</v>
      </c>
      <c r="F10" s="21">
        <v>165</v>
      </c>
      <c r="G10" s="22">
        <f>F10*100/F$10</f>
        <v>100</v>
      </c>
    </row>
    <row r="11" spans="1:7" ht="12.75">
      <c r="A11" s="20" t="s">
        <v>250</v>
      </c>
      <c r="B11" s="21"/>
      <c r="C11" s="22"/>
      <c r="E11" s="23" t="s">
        <v>270</v>
      </c>
      <c r="F11" s="21"/>
      <c r="G11" s="24" t="s">
        <v>318</v>
      </c>
    </row>
    <row r="12" spans="1:7" ht="12.75">
      <c r="A12" s="25" t="s">
        <v>64</v>
      </c>
      <c r="B12" s="26">
        <v>235</v>
      </c>
      <c r="C12" s="27">
        <f>B12*100/B$10</f>
        <v>10.981308411214954</v>
      </c>
      <c r="E12" s="28" t="s">
        <v>271</v>
      </c>
      <c r="F12" s="26">
        <v>10</v>
      </c>
      <c r="G12" s="29">
        <f aca="true" t="shared" si="0" ref="G12:G18">F12*100/F$10</f>
        <v>6.0606060606060606</v>
      </c>
    </row>
    <row r="13" spans="1:7" ht="12.75">
      <c r="A13" s="25" t="s">
        <v>65</v>
      </c>
      <c r="B13" s="26">
        <v>1910</v>
      </c>
      <c r="C13" s="27">
        <f>B13*100/B$10</f>
        <v>89.25233644859813</v>
      </c>
      <c r="E13" s="30" t="s">
        <v>272</v>
      </c>
      <c r="F13" s="26">
        <v>15</v>
      </c>
      <c r="G13" s="27">
        <f t="shared" si="0"/>
        <v>9.090909090909092</v>
      </c>
    </row>
    <row r="14" spans="1:7" ht="12.75">
      <c r="A14" s="25"/>
      <c r="B14" s="26"/>
      <c r="C14" s="27"/>
      <c r="E14" s="30" t="s">
        <v>232</v>
      </c>
      <c r="F14" s="26">
        <v>65</v>
      </c>
      <c r="G14" s="27">
        <f t="shared" si="0"/>
        <v>39.39393939393939</v>
      </c>
    </row>
    <row r="15" spans="1:7" ht="12.75">
      <c r="A15" s="20" t="s">
        <v>278</v>
      </c>
      <c r="B15" s="21"/>
      <c r="C15" s="22" t="s">
        <v>318</v>
      </c>
      <c r="E15" s="30" t="s">
        <v>273</v>
      </c>
      <c r="F15" s="26">
        <v>30</v>
      </c>
      <c r="G15" s="27">
        <f t="shared" si="0"/>
        <v>18.181818181818183</v>
      </c>
    </row>
    <row r="16" spans="1:7" ht="12.75">
      <c r="A16" s="31" t="s">
        <v>66</v>
      </c>
      <c r="B16" s="32">
        <v>195</v>
      </c>
      <c r="C16" s="27">
        <f aca="true" t="shared" si="1" ref="C16:C22">B16*100/B$10</f>
        <v>9.11214953271028</v>
      </c>
      <c r="E16" s="30" t="s">
        <v>274</v>
      </c>
      <c r="F16" s="26">
        <v>10</v>
      </c>
      <c r="G16" s="27">
        <f t="shared" si="0"/>
        <v>6.0606060606060606</v>
      </c>
    </row>
    <row r="17" spans="1:7" ht="12.75">
      <c r="A17" s="31" t="s">
        <v>67</v>
      </c>
      <c r="B17" s="32">
        <v>120</v>
      </c>
      <c r="C17" s="27">
        <f t="shared" si="1"/>
        <v>5.607476635514018</v>
      </c>
      <c r="E17" s="30" t="s">
        <v>275</v>
      </c>
      <c r="F17" s="26">
        <v>10</v>
      </c>
      <c r="G17" s="27">
        <f t="shared" si="0"/>
        <v>6.0606060606060606</v>
      </c>
    </row>
    <row r="18" spans="1:7" ht="12.75">
      <c r="A18" s="25" t="s">
        <v>68</v>
      </c>
      <c r="B18" s="26">
        <v>130</v>
      </c>
      <c r="C18" s="27">
        <f t="shared" si="1"/>
        <v>6.074766355140187</v>
      </c>
      <c r="E18" s="30" t="s">
        <v>276</v>
      </c>
      <c r="F18" s="26">
        <v>20</v>
      </c>
      <c r="G18" s="27">
        <f t="shared" si="0"/>
        <v>12.121212121212121</v>
      </c>
    </row>
    <row r="19" spans="1:7" ht="12.75">
      <c r="A19" s="25" t="s">
        <v>69</v>
      </c>
      <c r="B19" s="26">
        <v>340</v>
      </c>
      <c r="C19" s="27">
        <f t="shared" si="1"/>
        <v>15.88785046728972</v>
      </c>
      <c r="E19" s="30" t="s">
        <v>277</v>
      </c>
      <c r="F19" s="26" t="s">
        <v>360</v>
      </c>
      <c r="G19" s="27" t="s">
        <v>360</v>
      </c>
    </row>
    <row r="20" spans="1:7" ht="12.75">
      <c r="A20" s="25" t="s">
        <v>70</v>
      </c>
      <c r="B20" s="26">
        <v>275</v>
      </c>
      <c r="C20" s="27">
        <f t="shared" si="1"/>
        <v>12.850467289719626</v>
      </c>
      <c r="E20" s="28" t="s">
        <v>109</v>
      </c>
      <c r="F20" s="26">
        <v>143300</v>
      </c>
      <c r="G20" s="29" t="s">
        <v>195</v>
      </c>
    </row>
    <row r="21" spans="1:7" ht="12.75">
      <c r="A21" s="25" t="s">
        <v>71</v>
      </c>
      <c r="B21" s="26">
        <v>300</v>
      </c>
      <c r="C21" s="27">
        <f t="shared" si="1"/>
        <v>14.018691588785046</v>
      </c>
      <c r="F21" s="33"/>
      <c r="G21" s="34" t="s">
        <v>318</v>
      </c>
    </row>
    <row r="22" spans="1:7" ht="12.75">
      <c r="A22" s="25" t="s">
        <v>72</v>
      </c>
      <c r="B22" s="26">
        <v>780</v>
      </c>
      <c r="C22" s="27">
        <f t="shared" si="1"/>
        <v>36.44859813084112</v>
      </c>
      <c r="E22" s="23" t="s">
        <v>251</v>
      </c>
      <c r="F22" s="21"/>
      <c r="G22" s="24" t="s">
        <v>318</v>
      </c>
    </row>
    <row r="23" spans="1:7" ht="12.75">
      <c r="A23" s="25" t="s">
        <v>73</v>
      </c>
      <c r="B23" s="26" t="s">
        <v>360</v>
      </c>
      <c r="C23" s="27" t="s">
        <v>360</v>
      </c>
      <c r="E23" s="23" t="s">
        <v>252</v>
      </c>
      <c r="F23" s="21"/>
      <c r="G23" s="24" t="s">
        <v>318</v>
      </c>
    </row>
    <row r="24" spans="1:7" ht="12.75">
      <c r="A24" s="25" t="s">
        <v>74</v>
      </c>
      <c r="B24" s="26" t="s">
        <v>360</v>
      </c>
      <c r="C24" s="27" t="s">
        <v>360</v>
      </c>
      <c r="E24" s="28" t="s">
        <v>110</v>
      </c>
      <c r="F24" s="26">
        <v>155</v>
      </c>
      <c r="G24" s="29">
        <f aca="true" t="shared" si="2" ref="G24:G31">F24*100/F$10</f>
        <v>93.93939393939394</v>
      </c>
    </row>
    <row r="25" spans="1:7" ht="12.75">
      <c r="A25" s="25"/>
      <c r="B25" s="26"/>
      <c r="C25" s="27" t="s">
        <v>318</v>
      </c>
      <c r="E25" s="30" t="s">
        <v>111</v>
      </c>
      <c r="F25" s="26" t="s">
        <v>360</v>
      </c>
      <c r="G25" s="27" t="s">
        <v>360</v>
      </c>
    </row>
    <row r="26" spans="1:7" ht="12.75">
      <c r="A26" s="20" t="s">
        <v>280</v>
      </c>
      <c r="B26" s="26"/>
      <c r="C26" s="27" t="s">
        <v>318</v>
      </c>
      <c r="E26" s="30" t="s">
        <v>112</v>
      </c>
      <c r="F26" s="26" t="s">
        <v>360</v>
      </c>
      <c r="G26" s="27" t="s">
        <v>360</v>
      </c>
    </row>
    <row r="27" spans="1:7" ht="12.75">
      <c r="A27" s="25" t="s">
        <v>75</v>
      </c>
      <c r="B27" s="26">
        <v>10</v>
      </c>
      <c r="C27" s="27">
        <f aca="true" t="shared" si="3" ref="C27:C34">B27*100/B$10</f>
        <v>0.4672897196261682</v>
      </c>
      <c r="E27" s="30" t="s">
        <v>113</v>
      </c>
      <c r="F27" s="26" t="s">
        <v>360</v>
      </c>
      <c r="G27" s="27" t="s">
        <v>360</v>
      </c>
    </row>
    <row r="28" spans="1:7" ht="12.75">
      <c r="A28" s="25" t="s">
        <v>76</v>
      </c>
      <c r="B28" s="26">
        <v>75</v>
      </c>
      <c r="C28" s="27">
        <f t="shared" si="3"/>
        <v>3.5046728971962615</v>
      </c>
      <c r="E28" s="30" t="s">
        <v>114</v>
      </c>
      <c r="F28" s="26">
        <v>40</v>
      </c>
      <c r="G28" s="27">
        <f t="shared" si="2"/>
        <v>24.242424242424242</v>
      </c>
    </row>
    <row r="29" spans="1:7" ht="12.75">
      <c r="A29" s="25" t="s">
        <v>77</v>
      </c>
      <c r="B29" s="26">
        <v>135</v>
      </c>
      <c r="C29" s="27">
        <f t="shared" si="3"/>
        <v>6.308411214953271</v>
      </c>
      <c r="E29" s="30" t="s">
        <v>253</v>
      </c>
      <c r="F29" s="26">
        <v>45</v>
      </c>
      <c r="G29" s="27">
        <f t="shared" si="2"/>
        <v>27.272727272727273</v>
      </c>
    </row>
    <row r="30" spans="1:7" ht="12.75">
      <c r="A30" s="31" t="s">
        <v>78</v>
      </c>
      <c r="B30" s="26">
        <v>225</v>
      </c>
      <c r="C30" s="27">
        <f t="shared" si="3"/>
        <v>10.514018691588785</v>
      </c>
      <c r="E30" s="30" t="s">
        <v>254</v>
      </c>
      <c r="F30" s="26">
        <v>35</v>
      </c>
      <c r="G30" s="27">
        <f t="shared" si="2"/>
        <v>21.21212121212121</v>
      </c>
    </row>
    <row r="31" spans="1:7" ht="12.75">
      <c r="A31" s="31" t="s">
        <v>79</v>
      </c>
      <c r="B31" s="26">
        <v>415</v>
      </c>
      <c r="C31" s="27">
        <f t="shared" si="3"/>
        <v>19.39252336448598</v>
      </c>
      <c r="E31" s="30" t="s">
        <v>255</v>
      </c>
      <c r="F31" s="26">
        <v>40</v>
      </c>
      <c r="G31" s="27">
        <f t="shared" si="2"/>
        <v>24.242424242424242</v>
      </c>
    </row>
    <row r="32" spans="1:7" ht="12.75">
      <c r="A32" s="31" t="s">
        <v>80</v>
      </c>
      <c r="B32" s="26">
        <v>415</v>
      </c>
      <c r="C32" s="27">
        <f t="shared" si="3"/>
        <v>19.39252336448598</v>
      </c>
      <c r="E32" s="30" t="s">
        <v>354</v>
      </c>
      <c r="F32" s="26">
        <v>1438</v>
      </c>
      <c r="G32" s="27" t="s">
        <v>195</v>
      </c>
    </row>
    <row r="33" spans="1:7" ht="12.75">
      <c r="A33" s="25" t="s">
        <v>81</v>
      </c>
      <c r="B33" s="26">
        <v>455</v>
      </c>
      <c r="C33" s="27">
        <f t="shared" si="3"/>
        <v>21.261682242990656</v>
      </c>
      <c r="E33" s="30" t="s">
        <v>115</v>
      </c>
      <c r="F33" s="26">
        <v>10</v>
      </c>
      <c r="G33" s="27">
        <f>F33*100/F$10</f>
        <v>6.0606060606060606</v>
      </c>
    </row>
    <row r="34" spans="1:7" ht="12.75">
      <c r="A34" s="25" t="s">
        <v>82</v>
      </c>
      <c r="B34" s="26">
        <v>410</v>
      </c>
      <c r="C34" s="27">
        <f t="shared" si="3"/>
        <v>19.1588785046729</v>
      </c>
      <c r="E34" s="35" t="s">
        <v>354</v>
      </c>
      <c r="F34" s="26">
        <v>275</v>
      </c>
      <c r="G34" s="27" t="s">
        <v>195</v>
      </c>
    </row>
    <row r="35" spans="1:7" ht="12.75">
      <c r="A35" s="25"/>
      <c r="B35" s="26"/>
      <c r="C35" s="27" t="s">
        <v>318</v>
      </c>
      <c r="E35" s="30"/>
      <c r="F35" s="26"/>
      <c r="G35" s="27" t="s">
        <v>318</v>
      </c>
    </row>
    <row r="36" spans="1:7" ht="12.75">
      <c r="A36" s="20" t="s">
        <v>268</v>
      </c>
      <c r="B36" s="26"/>
      <c r="C36" s="27" t="s">
        <v>318</v>
      </c>
      <c r="E36" s="36" t="s">
        <v>256</v>
      </c>
      <c r="F36" s="26"/>
      <c r="G36" s="27" t="s">
        <v>318</v>
      </c>
    </row>
    <row r="37" spans="1:7" ht="12.75">
      <c r="A37" s="25" t="s">
        <v>269</v>
      </c>
      <c r="B37" s="26">
        <v>895</v>
      </c>
      <c r="C37" s="27">
        <f aca="true" t="shared" si="4" ref="C37:C42">B37*100/B$10</f>
        <v>41.822429906542055</v>
      </c>
      <c r="E37" s="36" t="s">
        <v>257</v>
      </c>
      <c r="F37" s="26"/>
      <c r="G37" s="27" t="s">
        <v>318</v>
      </c>
    </row>
    <row r="38" spans="1:7" ht="12.75">
      <c r="A38" s="25" t="s">
        <v>83</v>
      </c>
      <c r="B38" s="26">
        <v>815</v>
      </c>
      <c r="C38" s="27">
        <f t="shared" si="4"/>
        <v>38.08411214953271</v>
      </c>
      <c r="E38" s="36" t="s">
        <v>258</v>
      </c>
      <c r="F38" s="26"/>
      <c r="G38" s="27" t="s">
        <v>318</v>
      </c>
    </row>
    <row r="39" spans="1:7" ht="12.75">
      <c r="A39" s="25" t="s">
        <v>84</v>
      </c>
      <c r="B39" s="26">
        <v>295</v>
      </c>
      <c r="C39" s="27">
        <f t="shared" si="4"/>
        <v>13.785046728971963</v>
      </c>
      <c r="E39" s="30" t="s">
        <v>259</v>
      </c>
      <c r="F39" s="26">
        <v>15</v>
      </c>
      <c r="G39" s="27">
        <f aca="true" t="shared" si="5" ref="G39:G44">F39*100/F$10</f>
        <v>9.090909090909092</v>
      </c>
    </row>
    <row r="40" spans="1:7" ht="12.75">
      <c r="A40" s="25" t="s">
        <v>85</v>
      </c>
      <c r="B40" s="26">
        <v>110</v>
      </c>
      <c r="C40" s="27">
        <f t="shared" si="4"/>
        <v>5.140186915887851</v>
      </c>
      <c r="E40" s="30" t="s">
        <v>260</v>
      </c>
      <c r="F40" s="26">
        <v>25</v>
      </c>
      <c r="G40" s="27">
        <f t="shared" si="5"/>
        <v>15.151515151515152</v>
      </c>
    </row>
    <row r="41" spans="1:7" ht="12.75">
      <c r="A41" s="31" t="s">
        <v>86</v>
      </c>
      <c r="B41" s="32">
        <v>10</v>
      </c>
      <c r="C41" s="27">
        <f t="shared" si="4"/>
        <v>0.4672897196261682</v>
      </c>
      <c r="E41" s="30" t="s">
        <v>261</v>
      </c>
      <c r="F41" s="26">
        <v>15</v>
      </c>
      <c r="G41" s="27">
        <f t="shared" si="5"/>
        <v>9.090909090909092</v>
      </c>
    </row>
    <row r="42" spans="1:7" ht="12.75">
      <c r="A42" s="31" t="s">
        <v>87</v>
      </c>
      <c r="B42" s="32">
        <v>20</v>
      </c>
      <c r="C42" s="27">
        <f t="shared" si="4"/>
        <v>0.9345794392523364</v>
      </c>
      <c r="E42" s="30" t="s">
        <v>262</v>
      </c>
      <c r="F42" s="26">
        <v>15</v>
      </c>
      <c r="G42" s="27">
        <f t="shared" si="5"/>
        <v>9.090909090909092</v>
      </c>
    </row>
    <row r="43" spans="1:7" ht="12.75">
      <c r="A43" s="25"/>
      <c r="B43" s="26"/>
      <c r="C43" s="27" t="s">
        <v>318</v>
      </c>
      <c r="E43" s="30" t="s">
        <v>263</v>
      </c>
      <c r="F43" s="26">
        <v>20</v>
      </c>
      <c r="G43" s="27">
        <f t="shared" si="5"/>
        <v>12.121212121212121</v>
      </c>
    </row>
    <row r="44" spans="1:7" ht="12.75">
      <c r="A44" s="20" t="s">
        <v>279</v>
      </c>
      <c r="B44" s="26"/>
      <c r="C44" s="27" t="s">
        <v>318</v>
      </c>
      <c r="E44" s="30" t="s">
        <v>264</v>
      </c>
      <c r="F44" s="26">
        <v>65</v>
      </c>
      <c r="G44" s="27">
        <f t="shared" si="5"/>
        <v>39.39393939393939</v>
      </c>
    </row>
    <row r="45" spans="1:7" ht="12.75">
      <c r="A45" s="25" t="s">
        <v>88</v>
      </c>
      <c r="B45" s="26">
        <v>210</v>
      </c>
      <c r="C45" s="27">
        <f aca="true" t="shared" si="6" ref="C45:C53">B45*100/B$10</f>
        <v>9.813084112149532</v>
      </c>
      <c r="E45" s="30" t="s">
        <v>116</v>
      </c>
      <c r="F45" s="26" t="s">
        <v>360</v>
      </c>
      <c r="G45" s="27" t="s">
        <v>360</v>
      </c>
    </row>
    <row r="46" spans="1:7" ht="12.75">
      <c r="A46" s="25" t="s">
        <v>89</v>
      </c>
      <c r="B46" s="26">
        <v>435</v>
      </c>
      <c r="C46" s="27">
        <f t="shared" si="6"/>
        <v>20.327102803738317</v>
      </c>
      <c r="E46" s="36"/>
      <c r="F46" s="26"/>
      <c r="G46" s="27" t="s">
        <v>318</v>
      </c>
    </row>
    <row r="47" spans="1:7" ht="12.75">
      <c r="A47" s="25" t="s">
        <v>90</v>
      </c>
      <c r="B47" s="26">
        <v>490</v>
      </c>
      <c r="C47" s="27">
        <f t="shared" si="6"/>
        <v>22.897196261682243</v>
      </c>
      <c r="E47" s="36" t="s">
        <v>320</v>
      </c>
      <c r="F47" s="21">
        <v>1910</v>
      </c>
      <c r="G47" s="22">
        <f>F47*100/F$47</f>
        <v>100</v>
      </c>
    </row>
    <row r="48" spans="1:7" ht="12.75">
      <c r="A48" s="25" t="s">
        <v>91</v>
      </c>
      <c r="B48" s="26">
        <v>440</v>
      </c>
      <c r="C48" s="27">
        <f t="shared" si="6"/>
        <v>20.560747663551403</v>
      </c>
      <c r="E48" s="36" t="s">
        <v>265</v>
      </c>
      <c r="F48" s="21"/>
      <c r="G48" s="22" t="s">
        <v>318</v>
      </c>
    </row>
    <row r="49" spans="1:7" ht="12.75">
      <c r="A49" s="25" t="s">
        <v>92</v>
      </c>
      <c r="B49" s="26">
        <v>320</v>
      </c>
      <c r="C49" s="27">
        <f t="shared" si="6"/>
        <v>14.953271028037383</v>
      </c>
      <c r="E49" s="30" t="s">
        <v>117</v>
      </c>
      <c r="F49" s="26">
        <v>15</v>
      </c>
      <c r="G49" s="27">
        <f aca="true" t="shared" si="7" ref="G49:G56">F49*100/F$47</f>
        <v>0.7853403141361257</v>
      </c>
    </row>
    <row r="50" spans="1:7" ht="12.75">
      <c r="A50" s="25" t="s">
        <v>93</v>
      </c>
      <c r="B50" s="26">
        <v>145</v>
      </c>
      <c r="C50" s="27">
        <f t="shared" si="6"/>
        <v>6.775700934579439</v>
      </c>
      <c r="E50" s="30" t="s">
        <v>118</v>
      </c>
      <c r="F50" s="26">
        <v>30</v>
      </c>
      <c r="G50" s="27">
        <f t="shared" si="7"/>
        <v>1.5706806282722514</v>
      </c>
    </row>
    <row r="51" spans="1:7" ht="12.75">
      <c r="A51" s="25" t="s">
        <v>94</v>
      </c>
      <c r="B51" s="26">
        <v>45</v>
      </c>
      <c r="C51" s="27">
        <f t="shared" si="6"/>
        <v>2.102803738317757</v>
      </c>
      <c r="E51" s="30" t="s">
        <v>119</v>
      </c>
      <c r="F51" s="26">
        <v>310</v>
      </c>
      <c r="G51" s="27">
        <f t="shared" si="7"/>
        <v>16.230366492146597</v>
      </c>
    </row>
    <row r="52" spans="1:7" ht="12.75">
      <c r="A52" s="25" t="s">
        <v>95</v>
      </c>
      <c r="B52" s="26">
        <v>45</v>
      </c>
      <c r="C52" s="27">
        <f t="shared" si="6"/>
        <v>2.102803738317757</v>
      </c>
      <c r="E52" s="30" t="s">
        <v>120</v>
      </c>
      <c r="F52" s="26">
        <v>900</v>
      </c>
      <c r="G52" s="27">
        <f t="shared" si="7"/>
        <v>47.12041884816754</v>
      </c>
    </row>
    <row r="53" spans="1:7" ht="12.75">
      <c r="A53" s="31" t="s">
        <v>96</v>
      </c>
      <c r="B53" s="26">
        <v>10</v>
      </c>
      <c r="C53" s="27">
        <f t="shared" si="6"/>
        <v>0.4672897196261682</v>
      </c>
      <c r="E53" s="30" t="s">
        <v>121</v>
      </c>
      <c r="F53" s="26">
        <v>540</v>
      </c>
      <c r="G53" s="27">
        <f t="shared" si="7"/>
        <v>28.272251308900522</v>
      </c>
    </row>
    <row r="54" spans="1:7" ht="12.75">
      <c r="A54" s="31" t="s">
        <v>97</v>
      </c>
      <c r="B54" s="37">
        <v>3.4</v>
      </c>
      <c r="C54" s="27" t="s">
        <v>195</v>
      </c>
      <c r="E54" s="30" t="s">
        <v>122</v>
      </c>
      <c r="F54" s="26">
        <v>75</v>
      </c>
      <c r="G54" s="27">
        <f t="shared" si="7"/>
        <v>3.926701570680628</v>
      </c>
    </row>
    <row r="55" spans="1:7" ht="12.75">
      <c r="A55" s="25"/>
      <c r="B55" s="26"/>
      <c r="C55" s="27" t="s">
        <v>318</v>
      </c>
      <c r="E55" s="30" t="s">
        <v>123</v>
      </c>
      <c r="F55" s="26">
        <v>25</v>
      </c>
      <c r="G55" s="27">
        <f t="shared" si="7"/>
        <v>1.3089005235602094</v>
      </c>
    </row>
    <row r="56" spans="1:7" ht="12.75">
      <c r="A56" s="20" t="s">
        <v>134</v>
      </c>
      <c r="B56" s="26"/>
      <c r="C56" s="27" t="s">
        <v>318</v>
      </c>
      <c r="E56" s="35" t="s">
        <v>124</v>
      </c>
      <c r="F56" s="32">
        <v>10</v>
      </c>
      <c r="G56" s="38">
        <f t="shared" si="7"/>
        <v>0.5235602094240838</v>
      </c>
    </row>
    <row r="57" spans="1:7" ht="12.75">
      <c r="A57" s="25" t="s">
        <v>98</v>
      </c>
      <c r="B57" s="26">
        <v>790</v>
      </c>
      <c r="C57" s="27">
        <f>B57*100/B$10</f>
        <v>36.91588785046729</v>
      </c>
      <c r="E57" s="30" t="s">
        <v>125</v>
      </c>
      <c r="F57" s="26">
        <v>668</v>
      </c>
      <c r="G57" s="27" t="s">
        <v>195</v>
      </c>
    </row>
    <row r="58" spans="1:7" ht="12.75">
      <c r="A58" s="25" t="s">
        <v>99</v>
      </c>
      <c r="B58" s="26">
        <v>840</v>
      </c>
      <c r="C58" s="27">
        <f>B58*100/B$10</f>
        <v>39.25233644859813</v>
      </c>
      <c r="E58" s="30"/>
      <c r="F58" s="26"/>
      <c r="G58" s="27" t="s">
        <v>318</v>
      </c>
    </row>
    <row r="59" spans="1:7" ht="12.75">
      <c r="A59" s="25" t="s">
        <v>100</v>
      </c>
      <c r="B59" s="26">
        <v>385</v>
      </c>
      <c r="C59" s="27">
        <f>B59*100/B$10</f>
        <v>17.990654205607477</v>
      </c>
      <c r="E59" s="36" t="s">
        <v>266</v>
      </c>
      <c r="F59" s="26"/>
      <c r="G59" s="27" t="s">
        <v>318</v>
      </c>
    </row>
    <row r="60" spans="1:7" ht="12.75">
      <c r="A60" s="25" t="s">
        <v>101</v>
      </c>
      <c r="B60" s="26">
        <v>130</v>
      </c>
      <c r="C60" s="27">
        <f>B60*100/B$10</f>
        <v>6.074766355140187</v>
      </c>
      <c r="E60" s="36" t="s">
        <v>267</v>
      </c>
      <c r="F60" s="26"/>
      <c r="G60" s="27" t="s">
        <v>318</v>
      </c>
    </row>
    <row r="61" spans="1:7" ht="12.75">
      <c r="A61" s="25"/>
      <c r="B61" s="26"/>
      <c r="C61" s="27" t="s">
        <v>318</v>
      </c>
      <c r="E61" s="30" t="s">
        <v>259</v>
      </c>
      <c r="F61" s="26">
        <v>290</v>
      </c>
      <c r="G61" s="27">
        <f aca="true" t="shared" si="8" ref="G61:G67">F61*100/F$47</f>
        <v>15.18324607329843</v>
      </c>
    </row>
    <row r="62" spans="1:7" ht="12.75">
      <c r="A62" s="20" t="s">
        <v>281</v>
      </c>
      <c r="B62" s="26"/>
      <c r="C62" s="27" t="s">
        <v>318</v>
      </c>
      <c r="E62" s="30" t="s">
        <v>260</v>
      </c>
      <c r="F62" s="26">
        <v>240</v>
      </c>
      <c r="G62" s="27">
        <f t="shared" si="8"/>
        <v>12.565445026178011</v>
      </c>
    </row>
    <row r="63" spans="1:7" ht="12.75">
      <c r="A63" s="31" t="s">
        <v>102</v>
      </c>
      <c r="B63" s="32">
        <v>1125</v>
      </c>
      <c r="C63" s="27">
        <f aca="true" t="shared" si="9" ref="C63:C71">B63*100/B$10</f>
        <v>52.570093457943926</v>
      </c>
      <c r="E63" s="30" t="s">
        <v>261</v>
      </c>
      <c r="F63" s="26">
        <v>230</v>
      </c>
      <c r="G63" s="27">
        <f t="shared" si="8"/>
        <v>12.041884816753926</v>
      </c>
    </row>
    <row r="64" spans="1:7" ht="12.75">
      <c r="A64" s="31" t="s">
        <v>282</v>
      </c>
      <c r="B64" s="32">
        <v>45</v>
      </c>
      <c r="C64" s="27">
        <f t="shared" si="9"/>
        <v>2.102803738317757</v>
      </c>
      <c r="E64" s="30" t="s">
        <v>262</v>
      </c>
      <c r="F64" s="26">
        <v>155</v>
      </c>
      <c r="G64" s="27">
        <f t="shared" si="8"/>
        <v>8.115183246073299</v>
      </c>
    </row>
    <row r="65" spans="1:7" ht="12.75">
      <c r="A65" s="25" t="s">
        <v>103</v>
      </c>
      <c r="B65" s="26">
        <v>675</v>
      </c>
      <c r="C65" s="27">
        <f t="shared" si="9"/>
        <v>31.542056074766354</v>
      </c>
      <c r="E65" s="30" t="s">
        <v>263</v>
      </c>
      <c r="F65" s="26">
        <v>130</v>
      </c>
      <c r="G65" s="27">
        <f t="shared" si="8"/>
        <v>6.806282722513089</v>
      </c>
    </row>
    <row r="66" spans="1:7" ht="12.75">
      <c r="A66" s="25" t="s">
        <v>283</v>
      </c>
      <c r="B66" s="26">
        <v>270</v>
      </c>
      <c r="C66" s="27">
        <f t="shared" si="9"/>
        <v>12.616822429906541</v>
      </c>
      <c r="E66" s="30" t="s">
        <v>264</v>
      </c>
      <c r="F66" s="26">
        <v>675</v>
      </c>
      <c r="G66" s="27">
        <f t="shared" si="8"/>
        <v>35.340314136125656</v>
      </c>
    </row>
    <row r="67" spans="1:7" ht="12.75">
      <c r="A67" s="25" t="s">
        <v>104</v>
      </c>
      <c r="B67" s="26" t="s">
        <v>360</v>
      </c>
      <c r="C67" s="27" t="s">
        <v>360</v>
      </c>
      <c r="E67" s="35" t="s">
        <v>126</v>
      </c>
      <c r="F67" s="26">
        <v>185</v>
      </c>
      <c r="G67" s="27">
        <f t="shared" si="8"/>
        <v>9.68586387434555</v>
      </c>
    </row>
    <row r="68" spans="1:7" ht="12.75">
      <c r="A68" s="25" t="s">
        <v>105</v>
      </c>
      <c r="B68" s="26" t="s">
        <v>360</v>
      </c>
      <c r="C68" s="27" t="s">
        <v>360</v>
      </c>
      <c r="E68" s="30"/>
      <c r="F68" s="26"/>
      <c r="G68" s="27"/>
    </row>
    <row r="69" spans="1:7" ht="12.75">
      <c r="A69" s="25" t="s">
        <v>106</v>
      </c>
      <c r="B69" s="26">
        <v>4</v>
      </c>
      <c r="C69" s="27">
        <f t="shared" si="9"/>
        <v>0.18691588785046728</v>
      </c>
      <c r="E69" s="30"/>
      <c r="F69" s="26"/>
      <c r="G69" s="27"/>
    </row>
    <row r="70" spans="1:7" ht="12.75">
      <c r="A70" s="25" t="s">
        <v>107</v>
      </c>
      <c r="B70" s="26">
        <v>10</v>
      </c>
      <c r="C70" s="27">
        <f t="shared" si="9"/>
        <v>0.4672897196261682</v>
      </c>
      <c r="E70" s="30"/>
      <c r="F70" s="26"/>
      <c r="G70" s="27"/>
    </row>
    <row r="71" spans="1:7" ht="12.75">
      <c r="A71" s="25" t="s">
        <v>108</v>
      </c>
      <c r="B71" s="26">
        <v>4</v>
      </c>
      <c r="C71" s="27">
        <f t="shared" si="9"/>
        <v>0.18691588785046728</v>
      </c>
      <c r="E71" s="30"/>
      <c r="F71" s="26"/>
      <c r="G71" s="27"/>
    </row>
    <row r="72" spans="1:7" ht="12.75">
      <c r="A72" s="25"/>
      <c r="B72" s="26"/>
      <c r="C72" s="27" t="s">
        <v>318</v>
      </c>
      <c r="E72" s="36"/>
      <c r="F72" s="26"/>
      <c r="G72" s="27"/>
    </row>
    <row r="73" spans="1:7" ht="12.75">
      <c r="A73" s="20" t="s">
        <v>284</v>
      </c>
      <c r="B73" s="26"/>
      <c r="C73" s="27" t="s">
        <v>318</v>
      </c>
      <c r="E73" s="30"/>
      <c r="F73" s="26"/>
      <c r="G73" s="27"/>
    </row>
    <row r="74" spans="1:7" ht="12.75">
      <c r="A74" s="25" t="s">
        <v>321</v>
      </c>
      <c r="B74" s="26">
        <v>70</v>
      </c>
      <c r="C74" s="27">
        <f>B74*100/B$10</f>
        <v>3.2710280373831777</v>
      </c>
      <c r="E74" s="30"/>
      <c r="F74" s="26"/>
      <c r="G74" s="27"/>
    </row>
    <row r="75" spans="1:7" ht="12.75">
      <c r="A75" s="25" t="s">
        <v>322</v>
      </c>
      <c r="B75" s="26">
        <v>55</v>
      </c>
      <c r="C75" s="27">
        <f>B75*100/B$10</f>
        <v>2.5700934579439254</v>
      </c>
      <c r="E75" s="30"/>
      <c r="F75" s="26"/>
      <c r="G75" s="27"/>
    </row>
    <row r="76" spans="1:7" ht="13.5" thickBot="1">
      <c r="A76" s="39" t="s">
        <v>133</v>
      </c>
      <c r="B76" s="40">
        <v>60</v>
      </c>
      <c r="C76" s="41">
        <f>B76*100/B$10</f>
        <v>2.803738317757009</v>
      </c>
      <c r="D76" s="42"/>
      <c r="E76" s="43"/>
      <c r="F76" s="40"/>
      <c r="G76" s="41"/>
    </row>
    <row r="77" ht="13.5" thickTop="1"/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4" t="s">
        <v>359</v>
      </c>
    </row>
    <row r="82" ht="14.25">
      <c r="A82" s="44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Guinea</dc:title>
  <dc:subject/>
  <dc:creator>Bureau of the Census</dc:creator>
  <cp:keywords/>
  <dc:description/>
  <cp:lastModifiedBy>Bureau of the Census</cp:lastModifiedBy>
  <cp:lastPrinted>2005-02-25T16:20:12Z</cp:lastPrinted>
  <dcterms:created xsi:type="dcterms:W3CDTF">2004-04-08T18:29:08Z</dcterms:created>
  <dcterms:modified xsi:type="dcterms:W3CDTF">2005-02-25T16:20:51Z</dcterms:modified>
  <cp:category/>
  <cp:version/>
  <cp:contentType/>
  <cp:contentStatus/>
</cp:coreProperties>
</file>