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ambia" sheetId="1" r:id="rId1"/>
    <sheet name="FBP2-Gambia" sheetId="2" r:id="rId2"/>
    <sheet name="FBP3-Gambia" sheetId="3" r:id="rId3"/>
  </sheets>
  <definedNames>
    <definedName name="_xlnm.Print_Area" localSheetId="0">'FBP1-Gambia'!$A$2:$G$89</definedName>
    <definedName name="_xlnm.Print_Area" localSheetId="1">'FBP2-Gambia'!$A$2:$G$85</definedName>
    <definedName name="_xlnm.Print_Area" localSheetId="2">'FBP3-Gambia'!$A$2:$G$82</definedName>
  </definedNames>
  <calcPr fullCalcOnLoad="1"/>
</workbook>
</file>

<file path=xl/sharedStrings.xml><?xml version="1.0" encoding="utf-8"?>
<sst xmlns="http://schemas.openxmlformats.org/spreadsheetml/2006/main" count="509" uniqueCount="362">
  <si>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</si>
  <si>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</si>
  <si>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</si>
  <si>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</si>
  <si>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</si>
  <si>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</si>
  <si>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</si>
  <si>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</si>
  <si>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</si>
  <si>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</si>
  <si>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</si>
  <si>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</si>
  <si>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</si>
  <si>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</si>
  <si>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</si>
  <si>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</si>
  <si>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</si>
  <si>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</si>
  <si>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</si>
  <si>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</si>
  <si>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</si>
  <si>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</si>
  <si>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</si>
  <si>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</si>
  <si>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</si>
  <si>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</si>
  <si>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</si>
  <si>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</si>
  <si>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</si>
  <si>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</si>
  <si>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</si>
  <si>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</si>
  <si>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</si>
  <si>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</si>
  <si>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</si>
  <si>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</si>
  <si>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</si>
  <si>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</si>
  <si>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</si>
  <si>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</si>
  <si>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</si>
  <si>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</si>
  <si>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</si>
  <si>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</si>
  <si>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</si>
  <si>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</si>
  <si>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</si>
  <si>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</si>
  <si>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</si>
  <si>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</si>
  <si>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</si>
  <si>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</si>
  <si>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</si>
  <si>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</si>
  <si>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</si>
  <si>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</si>
  <si>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</si>
  <si>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</si>
  <si>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</si>
  <si>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</si>
  <si>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</si>
  <si>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</si>
  <si>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</si>
  <si>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</si>
  <si>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</si>
  <si>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</si>
  <si>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</si>
  <si>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</si>
  <si>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</si>
  <si>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</si>
  <si>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</si>
  <si>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</si>
  <si>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</si>
  <si>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</si>
  <si>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</si>
  <si>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</si>
  <si>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</si>
  <si>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</si>
  <si>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</si>
  <si>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</si>
  <si>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</si>
  <si>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</si>
  <si>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</si>
  <si>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</si>
  <si>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</si>
  <si>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</si>
  <si>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</si>
  <si>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</si>
  <si>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</si>
  <si>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</si>
  <si>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</si>
  <si>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</si>
  <si>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</si>
  <si>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</si>
  <si>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</si>
  <si>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</si>
  <si>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</si>
  <si>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</si>
  <si>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</si>
  <si>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</si>
  <si>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</si>
  <si>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</si>
  <si>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</si>
  <si>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</si>
  <si>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</si>
  <si>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</si>
  <si>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</si>
  <si>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</si>
  <si>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</si>
  <si>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</si>
  <si>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</si>
  <si>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</si>
  <si>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</si>
  <si>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</si>
  <si>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</si>
  <si>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</si>
  <si>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</si>
  <si>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</si>
  <si>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</si>
  <si>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</si>
  <si>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</si>
  <si>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</si>
  <si>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</si>
  <si>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</si>
  <si>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</si>
  <si>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</si>
  <si>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</si>
  <si>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</si>
  <si>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</si>
  <si>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</si>
  <si>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</si>
  <si>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</si>
  <si>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</si>
  <si>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</si>
  <si>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</si>
  <si>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</si>
  <si>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</si>
  <si>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</si>
  <si>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</si>
  <si>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</si>
  <si>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</si>
  <si>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</si>
  <si>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</si>
  <si>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</si>
  <si>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</si>
  <si>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</si>
  <si>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</si>
  <si>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</si>
  <si>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</si>
  <si>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</si>
  <si>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</si>
  <si>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</si>
  <si>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</si>
  <si>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</si>
  <si>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</si>
  <si>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</si>
  <si>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</si>
  <si>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</si>
  <si>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</si>
  <si>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</si>
  <si>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</si>
  <si>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</si>
  <si>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</si>
  <si>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</si>
  <si>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</si>
  <si>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</si>
  <si>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</si>
  <si>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</si>
  <si>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</si>
  <si>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</si>
  <si>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</si>
  <si>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</si>
  <si>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</si>
  <si>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</si>
  <si>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</si>
  <si>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</si>
  <si>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</si>
  <si>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</si>
  <si>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</si>
  <si>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</si>
  <si>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</si>
  <si>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</si>
  <si>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</si>
  <si>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</si>
  <si>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</si>
  <si>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</si>
  <si>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</si>
  <si>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</si>
  <si>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</si>
  <si>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</si>
  <si>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</si>
  <si>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</si>
  <si>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</si>
  <si>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</si>
  <si>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</si>
  <si>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</si>
  <si>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</si>
  <si>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</si>
  <si>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</si>
  <si>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</si>
  <si>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</si>
  <si>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</si>
  <si>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</si>
  <si>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</si>
  <si>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</si>
  <si>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</si>
  <si>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</si>
  <si>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</si>
  <si>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</si>
  <si>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</si>
  <si>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</si>
  <si>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</si>
  <si>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</si>
  <si>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</si>
  <si>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</si>
  <si>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</si>
  <si>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</si>
  <si>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</si>
  <si>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</si>
  <si>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</si>
  <si>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</si>
  <si>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</si>
  <si>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</si>
  <si>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</si>
  <si>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</si>
  <si>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</si>
  <si>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</si>
  <si>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</si>
  <si>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</si>
  <si>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</si>
  <si>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</si>
  <si>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</si>
  <si>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</si>
  <si>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</si>
  <si>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</si>
  <si>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</si>
  <si>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</si>
  <si>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</si>
  <si>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</si>
  <si>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</si>
  <si>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</si>
  <si>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</si>
  <si>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</si>
  <si>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</si>
  <si>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</si>
  <si>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</si>
  <si>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</si>
  <si>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</si>
  <si>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</si>
  <si>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</si>
  <si>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</si>
  <si>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</si>
  <si>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</si>
  <si>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</si>
  <si>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</si>
  <si>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</si>
  <si>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</si>
  <si>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</si>
  <si>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</si>
  <si>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</si>
  <si>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</si>
  <si>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</si>
  <si>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</si>
  <si>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</si>
  <si>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</si>
  <si>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</si>
  <si>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</si>
  <si>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</si>
  <si>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</si>
  <si>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</si>
  <si>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</si>
  <si>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</si>
  <si>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</si>
  <si>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</si>
  <si>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</si>
  <si>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</si>
  <si>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</si>
  <si>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</si>
  <si>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</si>
  <si>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</si>
  <si>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</si>
  <si>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</si>
  <si>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</si>
  <si>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</si>
  <si>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</si>
  <si>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</si>
  <si>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</si>
  <si>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</si>
  <si>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</si>
  <si>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</si>
  <si>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</si>
  <si>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</si>
  <si>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</si>
  <si>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</si>
  <si>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</si>
  <si>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</si>
  <si>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</si>
  <si>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</si>
  <si>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</si>
  <si>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</si>
  <si>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</si>
  <si>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</si>
  <si>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</si>
  <si>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</si>
  <si>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</si>
  <si>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</si>
  <si>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</si>
  <si>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</si>
  <si>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</si>
  <si>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</si>
  <si>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</si>
  <si>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</si>
  <si>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</si>
  <si>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</si>
  <si>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</si>
  <si>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</si>
  <si>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</si>
  <si>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</si>
  <si>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</si>
  <si>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</si>
  <si>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</si>
  <si>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</si>
  <si>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</si>
  <si>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</si>
  <si>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</si>
  <si>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</si>
  <si>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</si>
  <si>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</si>
  <si>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</si>
  <si>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</si>
  <si>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</si>
  <si>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</si>
  <si>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</si>
  <si>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</si>
  <si>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</si>
  <si>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</si>
  <si>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</si>
  <si>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</si>
  <si>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</si>
  <si>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</si>
  <si>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</si>
  <si>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</si>
  <si>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</si>
  <si>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</si>
  <si>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</si>
  <si>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</si>
  <si>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</si>
  <si>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</si>
  <si>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</si>
  <si>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</si>
  <si>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</si>
  <si>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</si>
  <si>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</si>
  <si>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</si>
  <si>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</si>
  <si>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</si>
  <si>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</si>
  <si>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</si>
  <si>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Gambia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</si>
  <si>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Gambia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</si>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</sst>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47"/>
      <c r="F8" s="11"/>
      <c r="G8" s="47"/>
    </row>
    <row r="9" spans="1:7" ht="12.75">
      <c r="A9" s="48" t="s">
        <v>327</v>
      </c>
      <c r="B9" s="18">
        <v>5765</v>
      </c>
      <c r="C9" s="20">
        <f>B9*100/B$9</f>
        <v>100</v>
      </c>
      <c r="E9" s="17" t="s">
        <v>138</v>
      </c>
      <c r="F9" s="15"/>
      <c r="G9" s="55"/>
    </row>
    <row r="10" spans="1:7" ht="12.75">
      <c r="A10" s="48" t="s">
        <v>141</v>
      </c>
      <c r="B10" s="19"/>
      <c r="C10" s="55"/>
      <c r="E10" s="17" t="s">
        <v>190</v>
      </c>
      <c r="F10" s="19">
        <v>5765</v>
      </c>
      <c r="G10" s="50">
        <f>F10*100/F$10</f>
        <v>100</v>
      </c>
    </row>
    <row r="11" spans="1:7" ht="12.75">
      <c r="A11" s="51" t="s">
        <v>142</v>
      </c>
      <c r="B11" s="18">
        <v>1090</v>
      </c>
      <c r="C11" s="16">
        <f aca="true" t="shared" si="0" ref="C11:C18">B11*100/B$9</f>
        <v>18.9071986123157</v>
      </c>
      <c r="E11" s="1" t="s">
        <v>348</v>
      </c>
      <c r="F11" s="18">
        <v>3850</v>
      </c>
      <c r="G11" s="16">
        <f>F11*100/F$10</f>
        <v>66.78230702515178</v>
      </c>
    </row>
    <row r="12" spans="1:7" ht="12.75">
      <c r="A12" s="51" t="s">
        <v>324</v>
      </c>
      <c r="B12" s="18">
        <v>485</v>
      </c>
      <c r="C12" s="16">
        <f t="shared" si="0"/>
        <v>8.412836079791848</v>
      </c>
      <c r="E12" s="1" t="s">
        <v>349</v>
      </c>
      <c r="F12" s="18">
        <v>1915</v>
      </c>
      <c r="G12" s="16">
        <f>F12*100/F$10</f>
        <v>33.21769297484822</v>
      </c>
    </row>
    <row r="13" spans="1:7" ht="12.75">
      <c r="A13" s="51" t="s">
        <v>143</v>
      </c>
      <c r="B13" s="18">
        <v>465</v>
      </c>
      <c r="C13" s="16">
        <f t="shared" si="0"/>
        <v>8.065915004336514</v>
      </c>
      <c r="F13" s="18"/>
      <c r="G13" s="16"/>
    </row>
    <row r="14" spans="1:7" ht="12.75">
      <c r="A14" s="51" t="s">
        <v>303</v>
      </c>
      <c r="B14" s="18">
        <v>140</v>
      </c>
      <c r="C14" s="16">
        <f t="shared" si="0"/>
        <v>2.4284475281873372</v>
      </c>
      <c r="E14" s="1" t="s">
        <v>350</v>
      </c>
      <c r="F14" s="18">
        <v>110</v>
      </c>
      <c r="G14" s="16">
        <f aca="true" t="shared" si="1" ref="G14:G25">F14*100/F$10</f>
        <v>1.9080659150043364</v>
      </c>
    </row>
    <row r="15" spans="1:7" ht="12.75">
      <c r="A15" s="51" t="s">
        <v>144</v>
      </c>
      <c r="B15" s="18">
        <v>4675</v>
      </c>
      <c r="C15" s="16">
        <f t="shared" si="0"/>
        <v>81.0928013876843</v>
      </c>
      <c r="E15" s="1" t="s">
        <v>351</v>
      </c>
      <c r="F15" s="18">
        <v>125</v>
      </c>
      <c r="G15" s="16">
        <f t="shared" si="1"/>
        <v>2.168256721595837</v>
      </c>
    </row>
    <row r="16" spans="1:7" ht="12.75">
      <c r="A16" s="51" t="s">
        <v>325</v>
      </c>
      <c r="B16" s="18">
        <v>3725</v>
      </c>
      <c r="C16" s="16">
        <f t="shared" si="0"/>
        <v>64.61405030355594</v>
      </c>
      <c r="E16" s="1" t="s">
        <v>352</v>
      </c>
      <c r="F16" s="18">
        <v>165</v>
      </c>
      <c r="G16" s="16">
        <f t="shared" si="1"/>
        <v>2.862098872506505</v>
      </c>
    </row>
    <row r="17" spans="1:7" ht="12.75">
      <c r="A17" s="51" t="s">
        <v>143</v>
      </c>
      <c r="B17" s="18">
        <v>695</v>
      </c>
      <c r="C17" s="16">
        <f t="shared" si="0"/>
        <v>12.055507372072853</v>
      </c>
      <c r="E17" s="1" t="s">
        <v>353</v>
      </c>
      <c r="F17" s="18">
        <v>260</v>
      </c>
      <c r="G17" s="16">
        <f t="shared" si="1"/>
        <v>4.509973980919341</v>
      </c>
    </row>
    <row r="18" spans="1:7" ht="12.75">
      <c r="A18" s="51" t="s">
        <v>304</v>
      </c>
      <c r="B18" s="18">
        <v>250</v>
      </c>
      <c r="C18" s="16">
        <f t="shared" si="0"/>
        <v>4.336513443191674</v>
      </c>
      <c r="E18" s="1" t="s">
        <v>0</v>
      </c>
      <c r="F18" s="18">
        <v>735</v>
      </c>
      <c r="G18" s="16">
        <f t="shared" si="1"/>
        <v>12.749349522983522</v>
      </c>
    </row>
    <row r="19" spans="1:7" ht="12.75">
      <c r="A19" s="51"/>
      <c r="B19" s="18"/>
      <c r="C19" s="16"/>
      <c r="E19" s="1" t="s">
        <v>1</v>
      </c>
      <c r="F19" s="18">
        <v>2205</v>
      </c>
      <c r="G19" s="16">
        <f t="shared" si="1"/>
        <v>38.248048568950566</v>
      </c>
    </row>
    <row r="20" spans="1:7" ht="12.75">
      <c r="A20" s="59" t="s">
        <v>145</v>
      </c>
      <c r="B20" s="18"/>
      <c r="C20" s="16"/>
      <c r="E20" s="1" t="s">
        <v>2</v>
      </c>
      <c r="F20" s="18">
        <v>1685</v>
      </c>
      <c r="G20" s="16">
        <f t="shared" si="1"/>
        <v>29.22810060711188</v>
      </c>
    </row>
    <row r="21" spans="1:7" ht="12.75">
      <c r="A21" s="60" t="s">
        <v>326</v>
      </c>
      <c r="B21" s="18">
        <v>5490</v>
      </c>
      <c r="C21" s="16">
        <f aca="true" t="shared" si="2" ref="C21:C28">B21*100/B$9</f>
        <v>95.22983521248916</v>
      </c>
      <c r="E21" s="1" t="s">
        <v>3</v>
      </c>
      <c r="F21" s="18">
        <v>385</v>
      </c>
      <c r="G21" s="16">
        <f t="shared" si="1"/>
        <v>6.678230702515178</v>
      </c>
    </row>
    <row r="22" spans="1:7" ht="12.75">
      <c r="A22" s="60" t="s">
        <v>328</v>
      </c>
      <c r="B22" s="18">
        <v>25</v>
      </c>
      <c r="C22" s="16">
        <f t="shared" si="2"/>
        <v>0.4336513443191674</v>
      </c>
      <c r="E22" s="1" t="s">
        <v>4</v>
      </c>
      <c r="F22" s="18">
        <v>35</v>
      </c>
      <c r="G22" s="16">
        <f t="shared" si="1"/>
        <v>0.6071118820468343</v>
      </c>
    </row>
    <row r="23" spans="1:7" ht="12.75">
      <c r="A23" s="60" t="s">
        <v>146</v>
      </c>
      <c r="B23" s="18">
        <v>5430</v>
      </c>
      <c r="C23" s="16">
        <f t="shared" si="2"/>
        <v>94.18907198612315</v>
      </c>
      <c r="E23" s="1" t="s">
        <v>5</v>
      </c>
      <c r="F23" s="18">
        <v>30</v>
      </c>
      <c r="G23" s="16">
        <f t="shared" si="1"/>
        <v>0.5203816131830009</v>
      </c>
    </row>
    <row r="24" spans="1:7" ht="12.75">
      <c r="A24" s="60" t="s">
        <v>147</v>
      </c>
      <c r="B24" s="18" t="s">
        <v>360</v>
      </c>
      <c r="C24" s="16" t="s">
        <v>360</v>
      </c>
      <c r="E24" s="1" t="s">
        <v>6</v>
      </c>
      <c r="F24" s="18">
        <v>15</v>
      </c>
      <c r="G24" s="16">
        <f t="shared" si="1"/>
        <v>0.26019080659150046</v>
      </c>
    </row>
    <row r="25" spans="1:7" ht="12.75">
      <c r="A25" s="60" t="s">
        <v>329</v>
      </c>
      <c r="B25" s="18" t="s">
        <v>360</v>
      </c>
      <c r="C25" s="16" t="s">
        <v>360</v>
      </c>
      <c r="E25" s="1" t="s">
        <v>7</v>
      </c>
      <c r="F25" s="18">
        <v>10</v>
      </c>
      <c r="G25" s="16">
        <f t="shared" si="1"/>
        <v>0.17346053772766695</v>
      </c>
    </row>
    <row r="26" spans="1:7" ht="12.75">
      <c r="A26" s="60" t="s">
        <v>148</v>
      </c>
      <c r="B26" s="18" t="s">
        <v>360</v>
      </c>
      <c r="C26" s="16" t="s">
        <v>360</v>
      </c>
      <c r="E26" s="1" t="s">
        <v>139</v>
      </c>
      <c r="F26" s="18" t="s">
        <v>360</v>
      </c>
      <c r="G26" s="16" t="s">
        <v>360</v>
      </c>
    </row>
    <row r="27" spans="1:7" ht="12.75">
      <c r="A27" s="60" t="s">
        <v>330</v>
      </c>
      <c r="B27" s="18">
        <v>35</v>
      </c>
      <c r="C27" s="16">
        <f t="shared" si="2"/>
        <v>0.6071118820468343</v>
      </c>
      <c r="F27" s="18"/>
      <c r="G27" s="16"/>
    </row>
    <row r="28" spans="1:7" ht="12.75">
      <c r="A28" s="60" t="s">
        <v>331</v>
      </c>
      <c r="B28" s="18">
        <v>275</v>
      </c>
      <c r="C28" s="16">
        <f t="shared" si="2"/>
        <v>4.770164787510842</v>
      </c>
      <c r="E28" s="1" t="s">
        <v>140</v>
      </c>
      <c r="F28" s="24">
        <v>31.4</v>
      </c>
      <c r="G28" s="16" t="s">
        <v>195</v>
      </c>
    </row>
    <row r="29" spans="1:7" ht="12.75">
      <c r="A29" s="51"/>
      <c r="B29" s="18"/>
      <c r="C29" s="16"/>
      <c r="F29" s="18"/>
      <c r="G29" s="16"/>
    </row>
    <row r="30" spans="1:7" ht="12.75">
      <c r="A30" s="59" t="s">
        <v>150</v>
      </c>
      <c r="B30" s="18"/>
      <c r="C30" s="16"/>
      <c r="E30" s="1" t="s">
        <v>8</v>
      </c>
      <c r="F30" s="18">
        <v>5240</v>
      </c>
      <c r="G30" s="16">
        <f aca="true" t="shared" si="3" ref="G30:G37">F30*100/F$10</f>
        <v>90.89332176929749</v>
      </c>
    </row>
    <row r="31" spans="1:7" ht="12.75">
      <c r="A31" s="60" t="s">
        <v>149</v>
      </c>
      <c r="B31" s="18">
        <v>15</v>
      </c>
      <c r="C31" s="16">
        <f>B31*100/B$9</f>
        <v>0.26019080659150046</v>
      </c>
      <c r="E31" s="1" t="s">
        <v>9</v>
      </c>
      <c r="F31" s="18">
        <v>3575</v>
      </c>
      <c r="G31" s="16">
        <f t="shared" si="3"/>
        <v>62.01214223764094</v>
      </c>
    </row>
    <row r="32" spans="1:7" ht="12.75">
      <c r="A32" s="60" t="s">
        <v>151</v>
      </c>
      <c r="B32" s="18">
        <v>5750</v>
      </c>
      <c r="C32" s="16">
        <f>B32*100/B$9</f>
        <v>99.7398091934085</v>
      </c>
      <c r="E32" s="1" t="s">
        <v>10</v>
      </c>
      <c r="F32" s="18">
        <v>1665</v>
      </c>
      <c r="G32" s="16">
        <f t="shared" si="3"/>
        <v>28.88117953165655</v>
      </c>
    </row>
    <row r="33" spans="1:7" ht="12.75">
      <c r="A33" s="60" t="s">
        <v>332</v>
      </c>
      <c r="B33" s="18">
        <v>25</v>
      </c>
      <c r="C33" s="16">
        <f>B33*100/B$9</f>
        <v>0.4336513443191674</v>
      </c>
      <c r="E33" s="1" t="s">
        <v>11</v>
      </c>
      <c r="F33" s="18">
        <v>5015</v>
      </c>
      <c r="G33" s="16">
        <f t="shared" si="3"/>
        <v>86.99045967042498</v>
      </c>
    </row>
    <row r="34" spans="1:7" ht="12.75">
      <c r="A34" s="51"/>
      <c r="B34" s="18"/>
      <c r="C34" s="16"/>
      <c r="E34" s="1" t="s">
        <v>13</v>
      </c>
      <c r="F34" s="18">
        <v>30</v>
      </c>
      <c r="G34" s="16">
        <f t="shared" si="3"/>
        <v>0.5203816131830009</v>
      </c>
    </row>
    <row r="35" spans="1:7" ht="12.75">
      <c r="A35" s="61" t="s">
        <v>152</v>
      </c>
      <c r="B35" s="18"/>
      <c r="C35" s="16"/>
      <c r="E35" s="1" t="s">
        <v>14</v>
      </c>
      <c r="F35" s="18">
        <v>25</v>
      </c>
      <c r="G35" s="16">
        <f t="shared" si="3"/>
        <v>0.4336513443191674</v>
      </c>
    </row>
    <row r="36" spans="1:7" ht="12.75">
      <c r="A36" s="61" t="s">
        <v>175</v>
      </c>
      <c r="B36" s="19">
        <v>5655</v>
      </c>
      <c r="C36" s="20">
        <f aca="true" t="shared" si="4" ref="C36:C45">B36*100/B$36</f>
        <v>100</v>
      </c>
      <c r="E36" s="1" t="s">
        <v>12</v>
      </c>
      <c r="F36" s="18">
        <v>15</v>
      </c>
      <c r="G36" s="16">
        <f t="shared" si="3"/>
        <v>0.26019080659150046</v>
      </c>
    </row>
    <row r="37" spans="1:7" ht="12.75">
      <c r="A37" s="62" t="s">
        <v>333</v>
      </c>
      <c r="B37" s="18">
        <v>915</v>
      </c>
      <c r="C37" s="16">
        <f t="shared" si="4"/>
        <v>16.180371352785144</v>
      </c>
      <c r="E37" s="1" t="s">
        <v>10</v>
      </c>
      <c r="F37" s="18">
        <v>10</v>
      </c>
      <c r="G37" s="16">
        <f t="shared" si="3"/>
        <v>0.17346053772766695</v>
      </c>
    </row>
    <row r="38" spans="1:7" ht="12.75">
      <c r="A38" s="62" t="s">
        <v>153</v>
      </c>
      <c r="B38" s="18">
        <v>4740</v>
      </c>
      <c r="C38" s="16">
        <f t="shared" si="4"/>
        <v>83.81962864721486</v>
      </c>
      <c r="F38" s="18"/>
      <c r="G38" s="16"/>
    </row>
    <row r="39" spans="1:7" ht="12.75">
      <c r="A39" s="62" t="s">
        <v>176</v>
      </c>
      <c r="B39" s="18">
        <v>1685</v>
      </c>
      <c r="C39" s="16">
        <f t="shared" si="4"/>
        <v>29.796640141467726</v>
      </c>
      <c r="E39" s="17" t="s">
        <v>171</v>
      </c>
      <c r="F39" s="18"/>
      <c r="G39" s="16"/>
    </row>
    <row r="40" spans="1:7" ht="12.75">
      <c r="A40" s="62" t="s">
        <v>154</v>
      </c>
      <c r="B40" s="18" t="s">
        <v>360</v>
      </c>
      <c r="C40" s="16" t="s">
        <v>360</v>
      </c>
      <c r="E40" s="17" t="s">
        <v>191</v>
      </c>
      <c r="F40" s="19">
        <v>5360</v>
      </c>
      <c r="G40" s="20">
        <f>F40*100/F$40</f>
        <v>100</v>
      </c>
    </row>
    <row r="41" spans="1:7" ht="12.75">
      <c r="A41" s="62" t="s">
        <v>176</v>
      </c>
      <c r="B41" s="63" t="s">
        <v>360</v>
      </c>
      <c r="C41" s="16" t="s">
        <v>360</v>
      </c>
      <c r="E41" s="1" t="s">
        <v>15</v>
      </c>
      <c r="F41" s="18">
        <v>1915</v>
      </c>
      <c r="G41" s="16">
        <f aca="true" t="shared" si="5" ref="G41:G47">F41*100/F$40</f>
        <v>35.72761194029851</v>
      </c>
    </row>
    <row r="42" spans="1:7" ht="12.75">
      <c r="A42" s="62" t="s">
        <v>155</v>
      </c>
      <c r="B42" s="18">
        <v>720</v>
      </c>
      <c r="C42" s="16">
        <f t="shared" si="4"/>
        <v>12.73209549071618</v>
      </c>
      <c r="E42" s="1" t="s">
        <v>127</v>
      </c>
      <c r="F42" s="18">
        <v>2905</v>
      </c>
      <c r="G42" s="16">
        <f t="shared" si="5"/>
        <v>54.19776119402985</v>
      </c>
    </row>
    <row r="43" spans="1:7" ht="12.75">
      <c r="A43" s="62" t="s">
        <v>176</v>
      </c>
      <c r="B43" s="18">
        <v>255</v>
      </c>
      <c r="C43" s="16">
        <f t="shared" si="4"/>
        <v>4.5092838196286475</v>
      </c>
      <c r="E43" s="1" t="s">
        <v>16</v>
      </c>
      <c r="F43" s="18">
        <v>200</v>
      </c>
      <c r="G43" s="16">
        <f t="shared" si="5"/>
        <v>3.7313432835820897</v>
      </c>
    </row>
    <row r="44" spans="1:7" ht="12.75">
      <c r="A44" s="62" t="s">
        <v>156</v>
      </c>
      <c r="B44" s="18">
        <v>30</v>
      </c>
      <c r="C44" s="16">
        <f t="shared" si="4"/>
        <v>0.5305039787798409</v>
      </c>
      <c r="E44" s="1" t="s">
        <v>17</v>
      </c>
      <c r="F44" s="18">
        <v>20</v>
      </c>
      <c r="G44" s="16">
        <f t="shared" si="5"/>
        <v>0.373134328358209</v>
      </c>
    </row>
    <row r="45" spans="1:7" ht="12.75">
      <c r="A45" s="62" t="s">
        <v>176</v>
      </c>
      <c r="B45" s="18">
        <v>15</v>
      </c>
      <c r="C45" s="16">
        <f t="shared" si="4"/>
        <v>0.26525198938992045</v>
      </c>
      <c r="E45" s="1" t="s">
        <v>18</v>
      </c>
      <c r="F45" s="18">
        <v>15</v>
      </c>
      <c r="G45" s="16">
        <f t="shared" si="5"/>
        <v>0.2798507462686567</v>
      </c>
    </row>
    <row r="46" spans="1:7" ht="12.75">
      <c r="A46" s="51"/>
      <c r="B46" s="18"/>
      <c r="C46" s="16"/>
      <c r="E46" s="1" t="s">
        <v>19</v>
      </c>
      <c r="F46" s="18">
        <v>320</v>
      </c>
      <c r="G46" s="16">
        <f t="shared" si="5"/>
        <v>5.970149253731344</v>
      </c>
    </row>
    <row r="47" spans="1:7" ht="12.75">
      <c r="A47" s="64" t="s">
        <v>157</v>
      </c>
      <c r="B47" s="18"/>
      <c r="C47" s="16"/>
      <c r="E47" s="1" t="s">
        <v>18</v>
      </c>
      <c r="F47" s="18">
        <v>150</v>
      </c>
      <c r="G47" s="16">
        <f t="shared" si="5"/>
        <v>2.798507462686567</v>
      </c>
    </row>
    <row r="48" spans="1:7" ht="12.75">
      <c r="A48" s="64" t="s">
        <v>335</v>
      </c>
      <c r="B48" s="19">
        <v>5765</v>
      </c>
      <c r="C48" s="20">
        <f aca="true" t="shared" si="6" ref="C48:C58">B48*100/B$9</f>
        <v>100</v>
      </c>
      <c r="F48" s="18"/>
      <c r="G48" s="16"/>
    </row>
    <row r="49" spans="1:7" ht="12.75">
      <c r="A49" s="60" t="s">
        <v>334</v>
      </c>
      <c r="B49" s="18">
        <v>5660</v>
      </c>
      <c r="C49" s="16">
        <f t="shared" si="6"/>
        <v>98.1786643538595</v>
      </c>
      <c r="E49" s="17" t="s">
        <v>172</v>
      </c>
      <c r="F49" s="18"/>
      <c r="G49" s="16"/>
    </row>
    <row r="50" spans="1:7" ht="12.75">
      <c r="A50" s="60" t="s">
        <v>336</v>
      </c>
      <c r="B50" s="18">
        <v>2530</v>
      </c>
      <c r="C50" s="16">
        <f t="shared" si="6"/>
        <v>43.88551604509974</v>
      </c>
      <c r="E50" s="17" t="s">
        <v>173</v>
      </c>
      <c r="F50" s="18"/>
      <c r="G50" s="16"/>
    </row>
    <row r="51" spans="1:7" ht="12.75">
      <c r="A51" s="60" t="s">
        <v>337</v>
      </c>
      <c r="B51" s="18">
        <v>970</v>
      </c>
      <c r="C51" s="16">
        <f t="shared" si="6"/>
        <v>16.825672159583696</v>
      </c>
      <c r="E51" s="17" t="s">
        <v>192</v>
      </c>
      <c r="F51" s="19">
        <v>45</v>
      </c>
      <c r="G51" s="20">
        <f>F51*100/F51</f>
        <v>100</v>
      </c>
    </row>
    <row r="52" spans="1:7" ht="12.75">
      <c r="A52" s="60" t="s">
        <v>338</v>
      </c>
      <c r="B52" s="18">
        <v>500</v>
      </c>
      <c r="C52" s="16">
        <f t="shared" si="6"/>
        <v>8.673026886383347</v>
      </c>
      <c r="E52" s="1" t="s">
        <v>174</v>
      </c>
      <c r="F52" s="18">
        <v>15</v>
      </c>
      <c r="G52" s="16">
        <f>F52*100/F51</f>
        <v>33.333333333333336</v>
      </c>
    </row>
    <row r="53" spans="1:7" ht="12.75">
      <c r="A53" s="60" t="s">
        <v>158</v>
      </c>
      <c r="B53" s="18">
        <v>420</v>
      </c>
      <c r="C53" s="16">
        <f t="shared" si="6"/>
        <v>7.285342584562012</v>
      </c>
      <c r="F53" s="18"/>
      <c r="G53" s="16"/>
    </row>
    <row r="54" spans="1:7" ht="12.75">
      <c r="A54" s="60" t="s">
        <v>339</v>
      </c>
      <c r="B54" s="18">
        <v>900</v>
      </c>
      <c r="C54" s="16">
        <f t="shared" si="6"/>
        <v>15.611448395490026</v>
      </c>
      <c r="E54" s="17" t="s">
        <v>177</v>
      </c>
      <c r="F54" s="18"/>
      <c r="G54" s="16"/>
    </row>
    <row r="55" spans="1:7" ht="12.75">
      <c r="A55" s="60" t="s">
        <v>159</v>
      </c>
      <c r="B55" s="18">
        <v>80</v>
      </c>
      <c r="C55" s="16">
        <f t="shared" si="6"/>
        <v>1.3876843018213356</v>
      </c>
      <c r="E55" s="17" t="s">
        <v>178</v>
      </c>
      <c r="F55" s="18"/>
      <c r="G55" s="16"/>
    </row>
    <row r="56" spans="1:7" ht="12.75">
      <c r="A56" s="60" t="s">
        <v>340</v>
      </c>
      <c r="B56" s="18">
        <v>770</v>
      </c>
      <c r="C56" s="16">
        <f t="shared" si="6"/>
        <v>13.356461405030355</v>
      </c>
      <c r="E56" s="17" t="s">
        <v>179</v>
      </c>
      <c r="F56" s="19">
        <v>1595</v>
      </c>
      <c r="G56" s="20">
        <f aca="true" t="shared" si="7" ref="G56:G61">F56*100/F$56</f>
        <v>100</v>
      </c>
    </row>
    <row r="57" spans="1:7" ht="12.75">
      <c r="A57" s="60" t="s">
        <v>160</v>
      </c>
      <c r="B57" s="18">
        <v>130</v>
      </c>
      <c r="C57" s="16">
        <f t="shared" si="6"/>
        <v>2.2549869904596704</v>
      </c>
      <c r="E57" s="1" t="s">
        <v>20</v>
      </c>
      <c r="F57" s="18">
        <v>20</v>
      </c>
      <c r="G57" s="16">
        <f t="shared" si="7"/>
        <v>1.2539184952978057</v>
      </c>
    </row>
    <row r="58" spans="1:7" ht="12.75">
      <c r="A58" s="60" t="s">
        <v>341</v>
      </c>
      <c r="B58" s="18">
        <v>100</v>
      </c>
      <c r="C58" s="16">
        <f t="shared" si="6"/>
        <v>1.7346053772766696</v>
      </c>
      <c r="E58" s="1" t="s">
        <v>21</v>
      </c>
      <c r="F58" s="18">
        <v>10</v>
      </c>
      <c r="G58" s="16">
        <f t="shared" si="7"/>
        <v>0.6269592476489029</v>
      </c>
    </row>
    <row r="59" spans="1:7" ht="12.75">
      <c r="A59" s="60" t="s">
        <v>161</v>
      </c>
      <c r="B59" s="18" t="s">
        <v>360</v>
      </c>
      <c r="C59" s="16" t="s">
        <v>360</v>
      </c>
      <c r="E59" s="1" t="s">
        <v>180</v>
      </c>
      <c r="F59" s="18">
        <v>265</v>
      </c>
      <c r="G59" s="16">
        <f t="shared" si="7"/>
        <v>16.614420062695924</v>
      </c>
    </row>
    <row r="60" spans="1:7" ht="12.75">
      <c r="A60" s="60" t="s">
        <v>162</v>
      </c>
      <c r="B60" s="18">
        <v>100</v>
      </c>
      <c r="C60" s="16">
        <f>B60*100/B$9</f>
        <v>1.7346053772766696</v>
      </c>
      <c r="E60" s="1" t="s">
        <v>22</v>
      </c>
      <c r="F60" s="18">
        <v>165</v>
      </c>
      <c r="G60" s="16">
        <f t="shared" si="7"/>
        <v>10.344827586206897</v>
      </c>
    </row>
    <row r="61" spans="1:7" ht="12.75">
      <c r="A61" s="60"/>
      <c r="B61" s="18"/>
      <c r="C61" s="16"/>
      <c r="E61" s="1" t="s">
        <v>181</v>
      </c>
      <c r="F61" s="18">
        <v>1135</v>
      </c>
      <c r="G61" s="16">
        <f t="shared" si="7"/>
        <v>71.15987460815047</v>
      </c>
    </row>
    <row r="62" spans="1:7" ht="12.75">
      <c r="A62" s="64" t="s">
        <v>163</v>
      </c>
      <c r="B62" s="18"/>
      <c r="C62" s="16"/>
      <c r="F62" s="18"/>
      <c r="G62" s="16"/>
    </row>
    <row r="63" spans="1:7" ht="14.25">
      <c r="A63" s="59" t="s">
        <v>306</v>
      </c>
      <c r="B63" s="19">
        <v>2525</v>
      </c>
      <c r="C63" s="20">
        <f aca="true" t="shared" si="8" ref="C63:C71">B63*100/B$63</f>
        <v>100</v>
      </c>
      <c r="E63" s="17" t="s">
        <v>182</v>
      </c>
      <c r="F63" s="18"/>
      <c r="G63" s="16"/>
    </row>
    <row r="64" spans="1:7" ht="12.75">
      <c r="A64" s="60" t="s">
        <v>164</v>
      </c>
      <c r="B64" s="18">
        <v>1760</v>
      </c>
      <c r="C64" s="16">
        <f t="shared" si="8"/>
        <v>69.70297029702971</v>
      </c>
      <c r="E64" s="17" t="s">
        <v>193</v>
      </c>
      <c r="F64" s="19">
        <v>4370</v>
      </c>
      <c r="G64" s="20">
        <f>F64*100/F$64</f>
        <v>100</v>
      </c>
    </row>
    <row r="65" spans="1:7" ht="12.75">
      <c r="A65" s="60" t="s">
        <v>165</v>
      </c>
      <c r="B65" s="18">
        <v>1130</v>
      </c>
      <c r="C65" s="16">
        <f t="shared" si="8"/>
        <v>44.75247524752475</v>
      </c>
      <c r="E65" s="1" t="s">
        <v>23</v>
      </c>
      <c r="F65" s="18">
        <v>525</v>
      </c>
      <c r="G65" s="16">
        <f aca="true" t="shared" si="9" ref="G65:G71">F65*100/F$64</f>
        <v>12.013729977116705</v>
      </c>
    </row>
    <row r="66" spans="1:7" ht="12.75">
      <c r="A66" s="60" t="s">
        <v>166</v>
      </c>
      <c r="B66" s="18">
        <v>1230</v>
      </c>
      <c r="C66" s="16">
        <f t="shared" si="8"/>
        <v>48.71287128712871</v>
      </c>
      <c r="E66" s="1" t="s">
        <v>183</v>
      </c>
      <c r="F66" s="18">
        <v>350</v>
      </c>
      <c r="G66" s="16">
        <f t="shared" si="9"/>
        <v>8.009153318077804</v>
      </c>
    </row>
    <row r="67" spans="1:7" ht="12.75">
      <c r="A67" s="60" t="s">
        <v>165</v>
      </c>
      <c r="B67" s="18">
        <v>835</v>
      </c>
      <c r="C67" s="16">
        <f t="shared" si="8"/>
        <v>33.06930693069307</v>
      </c>
      <c r="E67" s="1" t="s">
        <v>184</v>
      </c>
      <c r="F67" s="18">
        <v>1125</v>
      </c>
      <c r="G67" s="16">
        <f t="shared" si="9"/>
        <v>25.74370709382151</v>
      </c>
    </row>
    <row r="68" spans="1:7" ht="12.75">
      <c r="A68" s="60" t="s">
        <v>167</v>
      </c>
      <c r="B68" s="18">
        <v>215</v>
      </c>
      <c r="C68" s="16">
        <f t="shared" si="8"/>
        <v>8.514851485148515</v>
      </c>
      <c r="E68" s="1" t="s">
        <v>24</v>
      </c>
      <c r="F68" s="18">
        <v>845</v>
      </c>
      <c r="G68" s="16">
        <f t="shared" si="9"/>
        <v>19.336384439359268</v>
      </c>
    </row>
    <row r="69" spans="1:7" ht="12.75">
      <c r="A69" s="60" t="s">
        <v>165</v>
      </c>
      <c r="B69" s="18">
        <v>165</v>
      </c>
      <c r="C69" s="16">
        <f t="shared" si="8"/>
        <v>6.534653465346534</v>
      </c>
      <c r="E69" s="1" t="s">
        <v>25</v>
      </c>
      <c r="F69" s="18">
        <v>545</v>
      </c>
      <c r="G69" s="16">
        <f t="shared" si="9"/>
        <v>12.471395881006865</v>
      </c>
    </row>
    <row r="70" spans="1:7" ht="12.75">
      <c r="A70" s="60" t="s">
        <v>168</v>
      </c>
      <c r="B70" s="18">
        <v>770</v>
      </c>
      <c r="C70" s="16">
        <f t="shared" si="8"/>
        <v>30.495049504950494</v>
      </c>
      <c r="E70" s="1" t="s">
        <v>26</v>
      </c>
      <c r="F70" s="18">
        <v>580</v>
      </c>
      <c r="G70" s="16">
        <f t="shared" si="9"/>
        <v>13.272311212814646</v>
      </c>
    </row>
    <row r="71" spans="1:7" ht="12.75">
      <c r="A71" s="60" t="s">
        <v>169</v>
      </c>
      <c r="B71" s="18">
        <v>480</v>
      </c>
      <c r="C71" s="16">
        <f t="shared" si="8"/>
        <v>19.00990099009901</v>
      </c>
      <c r="E71" s="1" t="s">
        <v>185</v>
      </c>
      <c r="F71" s="18">
        <v>405</v>
      </c>
      <c r="G71" s="16">
        <f t="shared" si="9"/>
        <v>9.267734553775744</v>
      </c>
    </row>
    <row r="72" spans="1:7" ht="12.75">
      <c r="A72" s="60" t="s">
        <v>170</v>
      </c>
      <c r="B72" s="18" t="s">
        <v>360</v>
      </c>
      <c r="C72" s="16" t="s">
        <v>360</v>
      </c>
      <c r="F72" s="18"/>
      <c r="G72" s="16"/>
    </row>
    <row r="73" spans="1:7" ht="12.75">
      <c r="A73" s="51"/>
      <c r="B73" s="38"/>
      <c r="C73" s="55"/>
      <c r="E73" s="1" t="s">
        <v>186</v>
      </c>
      <c r="F73" s="38" t="s">
        <v>195</v>
      </c>
      <c r="G73" s="65">
        <f>SUM(F67:F71)*100/F64</f>
        <v>80.09153318077803</v>
      </c>
    </row>
    <row r="74" spans="1:7" ht="12.75">
      <c r="A74" s="48" t="s">
        <v>188</v>
      </c>
      <c r="B74" s="18"/>
      <c r="C74" s="16"/>
      <c r="E74" s="1" t="s">
        <v>187</v>
      </c>
      <c r="F74" s="38" t="s">
        <v>195</v>
      </c>
      <c r="G74" s="65">
        <f>(F70+F71)*100/F64</f>
        <v>22.54004576659039</v>
      </c>
    </row>
    <row r="75" spans="1:7" ht="12.75">
      <c r="A75" s="48" t="s">
        <v>194</v>
      </c>
      <c r="B75" s="19">
        <v>5655</v>
      </c>
      <c r="C75" s="20">
        <f>B75*100/B$36</f>
        <v>100</v>
      </c>
      <c r="F75" s="18"/>
      <c r="G75" s="16"/>
    </row>
    <row r="76" spans="1:7" ht="12.75">
      <c r="A76" s="51" t="s">
        <v>342</v>
      </c>
      <c r="B76" s="18">
        <v>1590</v>
      </c>
      <c r="C76" s="16">
        <f aca="true" t="shared" si="10" ref="C76:C82">B76*100/B$36</f>
        <v>28.116710875331567</v>
      </c>
      <c r="E76" s="49" t="s">
        <v>221</v>
      </c>
      <c r="F76" s="18"/>
      <c r="G76" s="16"/>
    </row>
    <row r="77" spans="1:7" ht="12.75">
      <c r="A77" s="51" t="s">
        <v>189</v>
      </c>
      <c r="B77" s="18">
        <v>2645</v>
      </c>
      <c r="C77" s="16">
        <f t="shared" si="10"/>
        <v>46.772767462422635</v>
      </c>
      <c r="E77" s="49" t="s">
        <v>249</v>
      </c>
      <c r="F77" s="19">
        <v>5225</v>
      </c>
      <c r="G77" s="20">
        <f>F77*100/F$77</f>
        <v>100</v>
      </c>
    </row>
    <row r="78" spans="1:7" ht="12.75">
      <c r="A78" s="51" t="s">
        <v>343</v>
      </c>
      <c r="B78" s="18">
        <v>1310</v>
      </c>
      <c r="C78" s="16">
        <f t="shared" si="10"/>
        <v>23.165340406719718</v>
      </c>
      <c r="E78" s="31" t="s">
        <v>27</v>
      </c>
      <c r="F78" s="18">
        <v>55</v>
      </c>
      <c r="G78" s="16">
        <f>F78*100/F$77</f>
        <v>1.0526315789473684</v>
      </c>
    </row>
    <row r="79" spans="1:7" ht="12.75">
      <c r="A79" s="51" t="s">
        <v>344</v>
      </c>
      <c r="B79" s="18">
        <v>1335</v>
      </c>
      <c r="C79" s="16">
        <f t="shared" si="10"/>
        <v>23.607427055702917</v>
      </c>
      <c r="E79" s="31"/>
      <c r="F79" s="18"/>
      <c r="G79" s="16"/>
    </row>
    <row r="80" spans="1:7" ht="12.75">
      <c r="A80" s="51" t="s">
        <v>345</v>
      </c>
      <c r="B80" s="18">
        <v>405</v>
      </c>
      <c r="C80" s="16">
        <f t="shared" si="10"/>
        <v>7.161803713527852</v>
      </c>
      <c r="E80" s="31"/>
      <c r="F80" s="18"/>
      <c r="G80" s="16"/>
    </row>
    <row r="81" spans="1:7" ht="12.75">
      <c r="A81" s="51" t="s">
        <v>346</v>
      </c>
      <c r="B81" s="18">
        <v>930</v>
      </c>
      <c r="C81" s="16">
        <f t="shared" si="10"/>
        <v>16.445623342175065</v>
      </c>
      <c r="E81" s="31"/>
      <c r="F81" s="18"/>
      <c r="G81" s="16"/>
    </row>
    <row r="82" spans="1:7" ht="13.5" thickBot="1">
      <c r="A82" s="58" t="s">
        <v>347</v>
      </c>
      <c r="B82" s="28">
        <v>1420</v>
      </c>
      <c r="C82" s="29">
        <f t="shared" si="10"/>
        <v>25.1105216622458</v>
      </c>
      <c r="D82" s="66"/>
      <c r="E82" s="27"/>
      <c r="F82" s="28"/>
      <c r="G82" s="29"/>
    </row>
    <row r="83" ht="13.5" thickTop="1"/>
    <row r="84" ht="12.75">
      <c r="A84" s="42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43" t="s">
        <v>359</v>
      </c>
    </row>
    <row r="88" ht="14.25">
      <c r="A88" s="43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2"/>
    </row>
    <row r="9" spans="1:7" ht="12.75">
      <c r="A9" s="14" t="s">
        <v>199</v>
      </c>
      <c r="B9" s="15"/>
      <c r="C9" s="16"/>
      <c r="E9" s="17" t="s">
        <v>220</v>
      </c>
      <c r="F9" s="18"/>
      <c r="G9" s="16"/>
    </row>
    <row r="10" spans="1:7" ht="12.75">
      <c r="A10" s="14" t="s">
        <v>241</v>
      </c>
      <c r="B10" s="19">
        <v>5335</v>
      </c>
      <c r="C10" s="20">
        <f>B10*100/B$10</f>
        <v>100</v>
      </c>
      <c r="E10" s="17" t="s">
        <v>248</v>
      </c>
      <c r="F10" s="19">
        <v>3725</v>
      </c>
      <c r="G10" s="20">
        <f>F10*100/F$10</f>
        <v>100</v>
      </c>
    </row>
    <row r="11" spans="1:7" ht="12.75">
      <c r="A11" s="21" t="s">
        <v>28</v>
      </c>
      <c r="B11" s="18">
        <v>4065</v>
      </c>
      <c r="C11" s="16">
        <f>B11*100/B$10</f>
        <v>76.19493908153702</v>
      </c>
      <c r="E11" s="3" t="s">
        <v>54</v>
      </c>
      <c r="F11" s="22">
        <v>1955</v>
      </c>
      <c r="G11" s="23">
        <f aca="true" t="shared" si="0" ref="G11:G16">F11*100/F$10</f>
        <v>52.48322147651007</v>
      </c>
    </row>
    <row r="12" spans="1:7" ht="12.75">
      <c r="A12" s="21" t="s">
        <v>200</v>
      </c>
      <c r="B12" s="18">
        <v>4045</v>
      </c>
      <c r="C12" s="16">
        <f>B12*100/B$10</f>
        <v>75.82005623242736</v>
      </c>
      <c r="E12" s="1" t="s">
        <v>55</v>
      </c>
      <c r="F12" s="18">
        <v>500</v>
      </c>
      <c r="G12" s="16">
        <f t="shared" si="0"/>
        <v>13.422818791946309</v>
      </c>
    </row>
    <row r="13" spans="1:7" ht="12.75">
      <c r="A13" s="21" t="s">
        <v>29</v>
      </c>
      <c r="B13" s="18">
        <v>3800</v>
      </c>
      <c r="C13" s="16">
        <f>B13*100/B$10</f>
        <v>71.22774133083412</v>
      </c>
      <c r="E13" s="3" t="s">
        <v>287</v>
      </c>
      <c r="F13" s="22">
        <v>970</v>
      </c>
      <c r="G13" s="23">
        <f t="shared" si="0"/>
        <v>26.040268456375838</v>
      </c>
    </row>
    <row r="14" spans="1:7" ht="12.75">
      <c r="A14" s="21" t="s">
        <v>30</v>
      </c>
      <c r="B14" s="18">
        <v>245</v>
      </c>
      <c r="C14" s="16">
        <f>B14*100/B$10</f>
        <v>4.5923149015932525</v>
      </c>
      <c r="E14" s="1" t="s">
        <v>56</v>
      </c>
      <c r="F14" s="18">
        <v>240</v>
      </c>
      <c r="G14" s="16">
        <f t="shared" si="0"/>
        <v>6.442953020134228</v>
      </c>
    </row>
    <row r="15" spans="1:7" ht="12.75">
      <c r="A15" s="21" t="s">
        <v>201</v>
      </c>
      <c r="B15" s="18" t="s">
        <v>195</v>
      </c>
      <c r="C15" s="16">
        <f>B14*100/B12</f>
        <v>6.056860321384425</v>
      </c>
      <c r="E15" s="1" t="s">
        <v>57</v>
      </c>
      <c r="F15" s="18">
        <v>30</v>
      </c>
      <c r="G15" s="16">
        <f t="shared" si="0"/>
        <v>0.8053691275167785</v>
      </c>
    </row>
    <row r="16" spans="1:7" ht="12.75">
      <c r="A16" s="21" t="s">
        <v>31</v>
      </c>
      <c r="B16" s="18">
        <v>20</v>
      </c>
      <c r="C16" s="16">
        <f>B16*100/B$10</f>
        <v>0.37488284910965325</v>
      </c>
      <c r="E16" s="1" t="s">
        <v>58</v>
      </c>
      <c r="F16" s="18">
        <v>25</v>
      </c>
      <c r="G16" s="16">
        <f t="shared" si="0"/>
        <v>0.6711409395973155</v>
      </c>
    </row>
    <row r="17" spans="1:7" ht="12.75">
      <c r="A17" s="21" t="s">
        <v>32</v>
      </c>
      <c r="B17" s="18">
        <v>1270</v>
      </c>
      <c r="C17" s="16">
        <f>B17*100/B$10</f>
        <v>23.80506091846298</v>
      </c>
      <c r="E17" s="1" t="s">
        <v>302</v>
      </c>
      <c r="F17" s="24">
        <v>29.2</v>
      </c>
      <c r="G17" s="16" t="s">
        <v>195</v>
      </c>
    </row>
    <row r="18" spans="1:7" ht="12.75">
      <c r="A18" s="21"/>
      <c r="B18" s="18"/>
      <c r="C18" s="16"/>
      <c r="F18" s="18"/>
      <c r="G18" s="16"/>
    </row>
    <row r="19" spans="1:7" ht="12.75">
      <c r="A19" s="14" t="s">
        <v>242</v>
      </c>
      <c r="B19" s="19">
        <v>1700</v>
      </c>
      <c r="C19" s="20">
        <f>B19*100/B$19</f>
        <v>100</v>
      </c>
      <c r="E19" s="17" t="s">
        <v>224</v>
      </c>
      <c r="F19" s="19"/>
      <c r="G19" s="20"/>
    </row>
    <row r="20" spans="1:7" ht="14.25">
      <c r="A20" s="21" t="s">
        <v>33</v>
      </c>
      <c r="B20" s="18">
        <v>1090</v>
      </c>
      <c r="C20" s="16">
        <f>B20*100/B$19</f>
        <v>64.11764705882354</v>
      </c>
      <c r="E20" s="17" t="s">
        <v>314</v>
      </c>
      <c r="F20" s="19">
        <v>2525</v>
      </c>
      <c r="G20" s="20">
        <f>F20*100/F$20</f>
        <v>100</v>
      </c>
    </row>
    <row r="21" spans="1:7" ht="12.75">
      <c r="A21" s="21" t="s">
        <v>200</v>
      </c>
      <c r="B21" s="18">
        <v>1090</v>
      </c>
      <c r="C21" s="16">
        <f>B21*100/B$19</f>
        <v>64.11764705882354</v>
      </c>
      <c r="E21" s="1" t="s">
        <v>225</v>
      </c>
      <c r="F21" s="18">
        <v>310</v>
      </c>
      <c r="G21" s="16">
        <f aca="true" t="shared" si="1" ref="G21:G30">F21*100/F$20</f>
        <v>12.277227722772277</v>
      </c>
    </row>
    <row r="22" spans="1:7" ht="12.75">
      <c r="A22" s="21" t="s">
        <v>34</v>
      </c>
      <c r="B22" s="18">
        <v>995</v>
      </c>
      <c r="C22" s="16">
        <f>B22*100/B$19</f>
        <v>58.529411764705884</v>
      </c>
      <c r="E22" s="1" t="s">
        <v>226</v>
      </c>
      <c r="F22" s="18">
        <v>145</v>
      </c>
      <c r="G22" s="16">
        <f t="shared" si="1"/>
        <v>5.742574257425742</v>
      </c>
    </row>
    <row r="23" spans="1:7" ht="12.75">
      <c r="A23" s="21"/>
      <c r="B23" s="18"/>
      <c r="C23" s="16"/>
      <c r="E23" s="1" t="s">
        <v>227</v>
      </c>
      <c r="F23" s="18">
        <v>410</v>
      </c>
      <c r="G23" s="16">
        <f t="shared" si="1"/>
        <v>16.237623762376238</v>
      </c>
    </row>
    <row r="24" spans="1:7" ht="12.75">
      <c r="A24" s="14" t="s">
        <v>243</v>
      </c>
      <c r="B24" s="19">
        <v>115</v>
      </c>
      <c r="C24" s="20">
        <f>B24*100/B$24</f>
        <v>100</v>
      </c>
      <c r="E24" s="1" t="s">
        <v>228</v>
      </c>
      <c r="F24" s="18">
        <v>335</v>
      </c>
      <c r="G24" s="16">
        <f t="shared" si="1"/>
        <v>13.267326732673267</v>
      </c>
    </row>
    <row r="25" spans="1:7" ht="12.75">
      <c r="A25" s="21" t="s">
        <v>35</v>
      </c>
      <c r="B25" s="18">
        <v>65</v>
      </c>
      <c r="C25" s="16">
        <f>B25*100/B$24</f>
        <v>56.52173913043478</v>
      </c>
      <c r="E25" s="1" t="s">
        <v>229</v>
      </c>
      <c r="F25" s="18">
        <v>440</v>
      </c>
      <c r="G25" s="16">
        <f t="shared" si="1"/>
        <v>17.425742574257427</v>
      </c>
    </row>
    <row r="26" spans="1:7" ht="12.75">
      <c r="A26" s="21"/>
      <c r="B26" s="18"/>
      <c r="C26" s="16"/>
      <c r="E26" s="1" t="s">
        <v>230</v>
      </c>
      <c r="F26" s="18">
        <v>510</v>
      </c>
      <c r="G26" s="16">
        <f t="shared" si="1"/>
        <v>20.198019801980198</v>
      </c>
    </row>
    <row r="27" spans="1:7" ht="12.75">
      <c r="A27" s="14" t="s">
        <v>202</v>
      </c>
      <c r="B27" s="18"/>
      <c r="C27" s="16"/>
      <c r="E27" s="1" t="s">
        <v>231</v>
      </c>
      <c r="F27" s="18">
        <v>190</v>
      </c>
      <c r="G27" s="16">
        <f t="shared" si="1"/>
        <v>7.524752475247524</v>
      </c>
    </row>
    <row r="28" spans="1:7" ht="12.75">
      <c r="A28" s="14" t="s">
        <v>244</v>
      </c>
      <c r="B28" s="19">
        <v>3800</v>
      </c>
      <c r="C28" s="20">
        <f>B28*100/B$28</f>
        <v>100</v>
      </c>
      <c r="E28" s="1" t="s">
        <v>232</v>
      </c>
      <c r="F28" s="18">
        <v>160</v>
      </c>
      <c r="G28" s="16">
        <f t="shared" si="1"/>
        <v>6.336633663366337</v>
      </c>
    </row>
    <row r="29" spans="1:7" ht="12.75">
      <c r="A29" s="14" t="s">
        <v>203</v>
      </c>
      <c r="B29" s="18"/>
      <c r="C29" s="16"/>
      <c r="E29" s="1" t="s">
        <v>233</v>
      </c>
      <c r="F29" s="18">
        <v>20</v>
      </c>
      <c r="G29" s="16">
        <f t="shared" si="1"/>
        <v>0.7920792079207921</v>
      </c>
    </row>
    <row r="30" spans="1:7" ht="12.75">
      <c r="A30" s="21" t="s">
        <v>204</v>
      </c>
      <c r="B30" s="18">
        <v>845</v>
      </c>
      <c r="C30" s="16">
        <f>B30*100/B$28</f>
        <v>22.236842105263158</v>
      </c>
      <c r="E30" s="1" t="s">
        <v>234</v>
      </c>
      <c r="F30" s="18">
        <v>10</v>
      </c>
      <c r="G30" s="16">
        <f t="shared" si="1"/>
        <v>0.39603960396039606</v>
      </c>
    </row>
    <row r="31" spans="1:7" ht="12.75">
      <c r="A31" s="21" t="s">
        <v>205</v>
      </c>
      <c r="B31" s="18">
        <v>1010</v>
      </c>
      <c r="C31" s="16">
        <f>B31*100/B$28</f>
        <v>26.57894736842105</v>
      </c>
      <c r="E31" s="1" t="s">
        <v>132</v>
      </c>
      <c r="F31" s="18">
        <v>36522</v>
      </c>
      <c r="G31" s="16" t="s">
        <v>195</v>
      </c>
    </row>
    <row r="32" spans="1:7" ht="12.75">
      <c r="A32" s="21" t="s">
        <v>206</v>
      </c>
      <c r="B32" s="18">
        <v>1085</v>
      </c>
      <c r="C32" s="16">
        <f>B32*100/B$28</f>
        <v>28.55263157894737</v>
      </c>
      <c r="F32" s="18"/>
      <c r="G32" s="16"/>
    </row>
    <row r="33" spans="1:7" ht="12.75">
      <c r="A33" s="21" t="s">
        <v>36</v>
      </c>
      <c r="B33" s="18" t="s">
        <v>360</v>
      </c>
      <c r="C33" s="16" t="s">
        <v>360</v>
      </c>
      <c r="E33" s="1" t="s">
        <v>59</v>
      </c>
      <c r="F33" s="18">
        <v>2395</v>
      </c>
      <c r="G33" s="16">
        <f>F33*100/F$20</f>
        <v>94.85148514851485</v>
      </c>
    </row>
    <row r="34" spans="1:7" ht="12.75">
      <c r="A34" s="21" t="s">
        <v>207</v>
      </c>
      <c r="B34" s="18"/>
      <c r="C34" s="16"/>
      <c r="E34" s="1" t="s">
        <v>296</v>
      </c>
      <c r="F34" s="18">
        <v>44038</v>
      </c>
      <c r="G34" s="16" t="s">
        <v>195</v>
      </c>
    </row>
    <row r="35" spans="1:7" ht="12.75">
      <c r="A35" s="21" t="s">
        <v>208</v>
      </c>
      <c r="B35" s="18">
        <v>145</v>
      </c>
      <c r="C35" s="16">
        <f>B35*100/B$28</f>
        <v>3.8157894736842106</v>
      </c>
      <c r="E35" s="1" t="s">
        <v>130</v>
      </c>
      <c r="F35" s="18">
        <v>55</v>
      </c>
      <c r="G35" s="16">
        <f>F35*100/F$20</f>
        <v>2.1782178217821784</v>
      </c>
    </row>
    <row r="36" spans="1:7" ht="12.75">
      <c r="A36" s="21" t="s">
        <v>209</v>
      </c>
      <c r="B36" s="18"/>
      <c r="C36" s="16"/>
      <c r="E36" s="1" t="s">
        <v>297</v>
      </c>
      <c r="F36" s="18">
        <v>7404</v>
      </c>
      <c r="G36" s="16" t="s">
        <v>195</v>
      </c>
    </row>
    <row r="37" spans="1:7" ht="12.75">
      <c r="A37" s="21" t="s">
        <v>37</v>
      </c>
      <c r="B37" s="18">
        <v>715</v>
      </c>
      <c r="C37" s="16">
        <f>B37*100/B$28</f>
        <v>18.81578947368421</v>
      </c>
      <c r="E37" s="1" t="s">
        <v>131</v>
      </c>
      <c r="F37" s="18">
        <v>40</v>
      </c>
      <c r="G37" s="16">
        <f>F37*100/F$20</f>
        <v>1.5841584158415842</v>
      </c>
    </row>
    <row r="38" spans="1:7" ht="12.75">
      <c r="A38" s="21"/>
      <c r="B38" s="18"/>
      <c r="C38" s="16"/>
      <c r="E38" s="1" t="s">
        <v>298</v>
      </c>
      <c r="F38" s="18">
        <v>8244</v>
      </c>
      <c r="G38" s="16" t="s">
        <v>195</v>
      </c>
    </row>
    <row r="39" spans="1:7" ht="12.75">
      <c r="A39" s="14" t="s">
        <v>210</v>
      </c>
      <c r="B39" s="18"/>
      <c r="C39" s="16"/>
      <c r="E39" s="1" t="s">
        <v>235</v>
      </c>
      <c r="F39" s="18">
        <v>165</v>
      </c>
      <c r="G39" s="16">
        <f>F39*100/F$20</f>
        <v>6.534653465346534</v>
      </c>
    </row>
    <row r="40" spans="1:7" ht="12.75">
      <c r="A40" s="21" t="s">
        <v>211</v>
      </c>
      <c r="B40" s="18">
        <v>10</v>
      </c>
      <c r="C40" s="16">
        <f aca="true" t="shared" si="2" ref="C40:C46">B40*100/B$28</f>
        <v>0.2631578947368421</v>
      </c>
      <c r="E40" s="1" t="s">
        <v>299</v>
      </c>
      <c r="F40" s="18">
        <v>3494</v>
      </c>
      <c r="G40" s="16" t="s">
        <v>195</v>
      </c>
    </row>
    <row r="41" spans="1:7" ht="12.75">
      <c r="A41" s="21" t="s">
        <v>38</v>
      </c>
      <c r="B41" s="18">
        <v>80</v>
      </c>
      <c r="C41" s="16">
        <f t="shared" si="2"/>
        <v>2.1052631578947367</v>
      </c>
      <c r="E41" s="1" t="s">
        <v>236</v>
      </c>
      <c r="F41" s="18">
        <v>45</v>
      </c>
      <c r="G41" s="16">
        <f>F41*100/F$20</f>
        <v>1.7821782178217822</v>
      </c>
    </row>
    <row r="42" spans="1:7" ht="12.75">
      <c r="A42" s="21" t="s">
        <v>39</v>
      </c>
      <c r="B42" s="18">
        <v>475</v>
      </c>
      <c r="C42" s="16">
        <f t="shared" si="2"/>
        <v>12.5</v>
      </c>
      <c r="E42" s="1" t="s">
        <v>300</v>
      </c>
      <c r="F42" s="18">
        <v>13936</v>
      </c>
      <c r="G42" s="16" t="s">
        <v>195</v>
      </c>
    </row>
    <row r="43" spans="1:7" ht="12.75">
      <c r="A43" s="21" t="s">
        <v>40</v>
      </c>
      <c r="B43" s="18">
        <v>130</v>
      </c>
      <c r="C43" s="16">
        <f t="shared" si="2"/>
        <v>3.4210526315789473</v>
      </c>
      <c r="F43" s="18"/>
      <c r="G43" s="16"/>
    </row>
    <row r="44" spans="1:7" ht="14.25">
      <c r="A44" s="21" t="s">
        <v>41</v>
      </c>
      <c r="B44" s="18">
        <v>865</v>
      </c>
      <c r="C44" s="16">
        <f t="shared" si="2"/>
        <v>22.763157894736842</v>
      </c>
      <c r="E44" s="17" t="s">
        <v>315</v>
      </c>
      <c r="F44" s="19">
        <v>1760</v>
      </c>
      <c r="G44" s="20">
        <f>F44*100/F$44</f>
        <v>100</v>
      </c>
    </row>
    <row r="45" spans="1:7" ht="12.75">
      <c r="A45" s="21" t="s">
        <v>212</v>
      </c>
      <c r="B45" s="18">
        <v>255</v>
      </c>
      <c r="C45" s="16">
        <f t="shared" si="2"/>
        <v>6.7105263157894735</v>
      </c>
      <c r="E45" s="1" t="s">
        <v>225</v>
      </c>
      <c r="F45" s="18">
        <v>200</v>
      </c>
      <c r="G45" s="16">
        <f aca="true" t="shared" si="3" ref="G45:G54">F45*100/F$44</f>
        <v>11.363636363636363</v>
      </c>
    </row>
    <row r="46" spans="1:7" ht="12.75">
      <c r="A46" s="21" t="s">
        <v>42</v>
      </c>
      <c r="B46" s="18">
        <v>50</v>
      </c>
      <c r="C46" s="16">
        <f t="shared" si="2"/>
        <v>1.3157894736842106</v>
      </c>
      <c r="E46" s="1" t="s">
        <v>226</v>
      </c>
      <c r="F46" s="18">
        <v>90</v>
      </c>
      <c r="G46" s="16">
        <f t="shared" si="3"/>
        <v>5.113636363636363</v>
      </c>
    </row>
    <row r="47" spans="1:7" ht="12.75">
      <c r="A47" s="21" t="s">
        <v>213</v>
      </c>
      <c r="B47" s="18"/>
      <c r="C47" s="16"/>
      <c r="E47" s="1" t="s">
        <v>227</v>
      </c>
      <c r="F47" s="18">
        <v>225</v>
      </c>
      <c r="G47" s="16">
        <f t="shared" si="3"/>
        <v>12.784090909090908</v>
      </c>
    </row>
    <row r="48" spans="1:7" ht="12.75">
      <c r="A48" s="21" t="s">
        <v>43</v>
      </c>
      <c r="B48" s="18">
        <v>140</v>
      </c>
      <c r="C48" s="16">
        <f>B48*100/B$28</f>
        <v>3.6842105263157894</v>
      </c>
      <c r="E48" s="1" t="s">
        <v>228</v>
      </c>
      <c r="F48" s="18">
        <v>250</v>
      </c>
      <c r="G48" s="16">
        <f t="shared" si="3"/>
        <v>14.204545454545455</v>
      </c>
    </row>
    <row r="49" spans="1:7" ht="12.75">
      <c r="A49" s="21" t="s">
        <v>214</v>
      </c>
      <c r="B49" s="18"/>
      <c r="C49" s="16"/>
      <c r="E49" s="1" t="s">
        <v>229</v>
      </c>
      <c r="F49" s="18">
        <v>310</v>
      </c>
      <c r="G49" s="16">
        <f t="shared" si="3"/>
        <v>17.613636363636363</v>
      </c>
    </row>
    <row r="50" spans="1:7" ht="12.75">
      <c r="A50" s="21" t="s">
        <v>285</v>
      </c>
      <c r="B50" s="18">
        <v>350</v>
      </c>
      <c r="C50" s="16">
        <f>B50*100/B$28</f>
        <v>9.210526315789474</v>
      </c>
      <c r="E50" s="1" t="s">
        <v>230</v>
      </c>
      <c r="F50" s="18">
        <v>460</v>
      </c>
      <c r="G50" s="16">
        <f t="shared" si="3"/>
        <v>26.136363636363637</v>
      </c>
    </row>
    <row r="51" spans="1:7" ht="12.75">
      <c r="A51" s="21" t="s">
        <v>286</v>
      </c>
      <c r="B51" s="18">
        <v>665</v>
      </c>
      <c r="C51" s="16">
        <f>B51*100/B$28</f>
        <v>17.5</v>
      </c>
      <c r="E51" s="1" t="s">
        <v>231</v>
      </c>
      <c r="F51" s="18">
        <v>100</v>
      </c>
      <c r="G51" s="16">
        <f t="shared" si="3"/>
        <v>5.681818181818182</v>
      </c>
    </row>
    <row r="52" spans="1:7" ht="12.75">
      <c r="A52" s="21" t="s">
        <v>215</v>
      </c>
      <c r="B52" s="18"/>
      <c r="C52" s="16"/>
      <c r="E52" s="1" t="s">
        <v>232</v>
      </c>
      <c r="F52" s="18">
        <v>100</v>
      </c>
      <c r="G52" s="16">
        <f t="shared" si="3"/>
        <v>5.681818181818182</v>
      </c>
    </row>
    <row r="53" spans="1:7" ht="12.75">
      <c r="A53" s="21" t="s">
        <v>44</v>
      </c>
      <c r="B53" s="18">
        <v>560</v>
      </c>
      <c r="C53" s="16">
        <f>B53*100/B$28</f>
        <v>14.736842105263158</v>
      </c>
      <c r="E53" s="1" t="s">
        <v>233</v>
      </c>
      <c r="F53" s="18">
        <v>15</v>
      </c>
      <c r="G53" s="16">
        <f t="shared" si="3"/>
        <v>0.8522727272727273</v>
      </c>
    </row>
    <row r="54" spans="1:7" ht="12.75">
      <c r="A54" s="21" t="s">
        <v>216</v>
      </c>
      <c r="B54" s="18">
        <v>140</v>
      </c>
      <c r="C54" s="16">
        <f>B54*100/B$28</f>
        <v>3.6842105263157894</v>
      </c>
      <c r="E54" s="1" t="s">
        <v>234</v>
      </c>
      <c r="F54" s="18">
        <v>10</v>
      </c>
      <c r="G54" s="16">
        <f t="shared" si="3"/>
        <v>0.5681818181818182</v>
      </c>
    </row>
    <row r="55" spans="1:7" ht="12.75">
      <c r="A55" s="21" t="s">
        <v>45</v>
      </c>
      <c r="B55" s="18">
        <v>80</v>
      </c>
      <c r="C55" s="16">
        <f>B55*100/B$28</f>
        <v>2.1052631578947367</v>
      </c>
      <c r="E55" s="1" t="s">
        <v>237</v>
      </c>
      <c r="F55" s="18">
        <v>39038</v>
      </c>
      <c r="G55" s="16" t="s">
        <v>195</v>
      </c>
    </row>
    <row r="56" spans="1:7" ht="12.75">
      <c r="A56" s="21"/>
      <c r="B56" s="18"/>
      <c r="C56" s="16"/>
      <c r="F56" s="18"/>
      <c r="G56" s="16"/>
    </row>
    <row r="57" spans="1:7" ht="12.75">
      <c r="A57" s="14" t="s">
        <v>217</v>
      </c>
      <c r="B57" s="18"/>
      <c r="C57" s="16"/>
      <c r="E57" s="1" t="s">
        <v>301</v>
      </c>
      <c r="F57" s="18">
        <v>17830</v>
      </c>
      <c r="G57" s="16" t="s">
        <v>195</v>
      </c>
    </row>
    <row r="58" spans="1:7" ht="12.75">
      <c r="A58" s="21" t="s">
        <v>46</v>
      </c>
      <c r="B58" s="18">
        <v>3355</v>
      </c>
      <c r="C58" s="16">
        <f>B58*100/B$28</f>
        <v>88.28947368421052</v>
      </c>
      <c r="E58" s="25" t="s">
        <v>238</v>
      </c>
      <c r="F58" s="18"/>
      <c r="G58" s="16"/>
    </row>
    <row r="59" spans="1:7" ht="12.75">
      <c r="A59" s="21" t="s">
        <v>218</v>
      </c>
      <c r="B59" s="18">
        <v>265</v>
      </c>
      <c r="C59" s="16">
        <f>B59*100/B$28</f>
        <v>6.973684210526316</v>
      </c>
      <c r="E59" s="1" t="s">
        <v>294</v>
      </c>
      <c r="F59" s="18">
        <v>25598</v>
      </c>
      <c r="G59" s="16" t="s">
        <v>195</v>
      </c>
    </row>
    <row r="60" spans="1:7" ht="13.5" thickBot="1">
      <c r="A60" s="21" t="s">
        <v>219</v>
      </c>
      <c r="B60" s="18"/>
      <c r="C60" s="16"/>
      <c r="D60" s="26"/>
      <c r="E60" s="27" t="s">
        <v>129</v>
      </c>
      <c r="F60" s="28">
        <v>21605</v>
      </c>
      <c r="G60" s="29" t="s">
        <v>195</v>
      </c>
    </row>
    <row r="61" spans="1:7" ht="13.5" thickTop="1">
      <c r="A61" s="21" t="s">
        <v>47</v>
      </c>
      <c r="B61" s="18">
        <v>175</v>
      </c>
      <c r="C61" s="16">
        <f>B61*100/B$28</f>
        <v>4.605263157894737</v>
      </c>
      <c r="F61" s="19" t="s">
        <v>307</v>
      </c>
      <c r="G61" s="20" t="s">
        <v>137</v>
      </c>
    </row>
    <row r="62" spans="1:7" ht="12.75">
      <c r="A62" s="21" t="s">
        <v>48</v>
      </c>
      <c r="B62" s="18">
        <v>4</v>
      </c>
      <c r="C62" s="16">
        <f>B62*100/B$28</f>
        <v>0.10526315789473684</v>
      </c>
      <c r="D62" s="30"/>
      <c r="E62" s="31"/>
      <c r="F62" s="19" t="s">
        <v>308</v>
      </c>
      <c r="G62" s="20" t="s">
        <v>308</v>
      </c>
    </row>
    <row r="63" spans="1:7" ht="12.75">
      <c r="A63" s="21"/>
      <c r="B63" s="18"/>
      <c r="C63" s="16"/>
      <c r="D63" s="30"/>
      <c r="E63" s="31"/>
      <c r="F63" s="19" t="s">
        <v>309</v>
      </c>
      <c r="G63" s="20" t="s">
        <v>311</v>
      </c>
    </row>
    <row r="64" spans="1:7" ht="12.75">
      <c r="A64" s="14" t="s">
        <v>222</v>
      </c>
      <c r="B64" s="18"/>
      <c r="C64" s="16"/>
      <c r="D64" s="32"/>
      <c r="E64" s="33" t="s">
        <v>135</v>
      </c>
      <c r="F64" s="34" t="s">
        <v>310</v>
      </c>
      <c r="G64" s="35" t="s">
        <v>310</v>
      </c>
    </row>
    <row r="65" spans="1:7" ht="12.75">
      <c r="A65" s="14" t="s">
        <v>223</v>
      </c>
      <c r="B65" s="19"/>
      <c r="C65" s="20"/>
      <c r="E65" s="17" t="s">
        <v>312</v>
      </c>
      <c r="F65" s="18"/>
      <c r="G65" s="16"/>
    </row>
    <row r="66" spans="1:7" ht="14.25">
      <c r="A66" s="14" t="s">
        <v>245</v>
      </c>
      <c r="B66" s="19">
        <v>640</v>
      </c>
      <c r="C66" s="20">
        <f>B66*100/B$66</f>
        <v>100</v>
      </c>
      <c r="E66" s="17" t="s">
        <v>316</v>
      </c>
      <c r="F66" s="19">
        <v>320</v>
      </c>
      <c r="G66" s="20">
        <v>18.181818181818183</v>
      </c>
    </row>
    <row r="67" spans="1:7" ht="12.75">
      <c r="A67" s="21" t="s">
        <v>49</v>
      </c>
      <c r="B67" s="18">
        <v>90</v>
      </c>
      <c r="C67" s="23">
        <f>B67*100/B$66</f>
        <v>14.0625</v>
      </c>
      <c r="E67" s="1" t="s">
        <v>288</v>
      </c>
      <c r="F67" s="18">
        <v>270</v>
      </c>
      <c r="G67" s="16">
        <v>23.275862068965516</v>
      </c>
    </row>
    <row r="68" spans="1:7" ht="12.75">
      <c r="A68" s="14" t="s">
        <v>246</v>
      </c>
      <c r="B68" s="19">
        <v>4970</v>
      </c>
      <c r="C68" s="20">
        <f>B68*100/B$68</f>
        <v>100</v>
      </c>
      <c r="E68" s="1" t="s">
        <v>289</v>
      </c>
      <c r="F68" s="18">
        <v>235</v>
      </c>
      <c r="G68" s="16">
        <v>27.011494252873565</v>
      </c>
    </row>
    <row r="69" spans="1:7" ht="12.75">
      <c r="A69" s="21" t="s">
        <v>49</v>
      </c>
      <c r="B69" s="18">
        <v>1185</v>
      </c>
      <c r="C69" s="16">
        <f>B69*100/B$68</f>
        <v>23.843058350100602</v>
      </c>
      <c r="E69" s="17" t="s">
        <v>239</v>
      </c>
      <c r="F69" s="18"/>
      <c r="G69" s="16"/>
    </row>
    <row r="70" spans="1:7" ht="14.25">
      <c r="A70" s="21" t="s">
        <v>50</v>
      </c>
      <c r="B70" s="24" t="s">
        <v>195</v>
      </c>
      <c r="C70" s="16">
        <v>73.4</v>
      </c>
      <c r="E70" s="17" t="s">
        <v>317</v>
      </c>
      <c r="F70" s="19">
        <v>110</v>
      </c>
      <c r="G70" s="20">
        <v>51.16279069767442</v>
      </c>
    </row>
    <row r="71" spans="1:7" ht="12.75">
      <c r="A71" s="21" t="s">
        <v>51</v>
      </c>
      <c r="B71" s="18">
        <v>3785</v>
      </c>
      <c r="C71" s="16">
        <f>B71*100/B$68</f>
        <v>76.1569416498994</v>
      </c>
      <c r="E71" s="1" t="s">
        <v>290</v>
      </c>
      <c r="F71" s="18">
        <v>85</v>
      </c>
      <c r="G71" s="16">
        <v>50</v>
      </c>
    </row>
    <row r="72" spans="1:7" ht="12.75">
      <c r="A72" s="21" t="s">
        <v>52</v>
      </c>
      <c r="B72" s="24" t="s">
        <v>195</v>
      </c>
      <c r="C72" s="16">
        <v>74.6</v>
      </c>
      <c r="E72" s="1" t="s">
        <v>291</v>
      </c>
      <c r="F72" s="18">
        <v>70</v>
      </c>
      <c r="G72" s="16">
        <v>66.66666666666667</v>
      </c>
    </row>
    <row r="73" spans="1:7" ht="12.75">
      <c r="A73" s="14" t="s">
        <v>247</v>
      </c>
      <c r="B73" s="19">
        <v>25</v>
      </c>
      <c r="C73" s="20">
        <f>B73*100/B$73</f>
        <v>100</v>
      </c>
      <c r="E73" s="17" t="s">
        <v>60</v>
      </c>
      <c r="F73" s="19">
        <v>1145</v>
      </c>
      <c r="G73" s="20">
        <v>20.229681978798588</v>
      </c>
    </row>
    <row r="74" spans="1:7" ht="12.75">
      <c r="A74" s="36" t="s">
        <v>53</v>
      </c>
      <c r="B74" s="22">
        <v>4</v>
      </c>
      <c r="C74" s="23">
        <f>B74*100/B$73</f>
        <v>16</v>
      </c>
      <c r="E74" s="1" t="s">
        <v>61</v>
      </c>
      <c r="F74" s="18">
        <v>965</v>
      </c>
      <c r="G74" s="16">
        <v>18.737864077669904</v>
      </c>
    </row>
    <row r="75" spans="1:7" ht="12.75">
      <c r="A75" s="14"/>
      <c r="B75" s="37"/>
      <c r="C75" s="20"/>
      <c r="E75" s="1" t="s">
        <v>240</v>
      </c>
      <c r="F75" s="18">
        <v>4</v>
      </c>
      <c r="G75" s="16">
        <v>16</v>
      </c>
    </row>
    <row r="76" spans="1:7" ht="12.75">
      <c r="A76" s="21"/>
      <c r="B76" s="38"/>
      <c r="C76" s="16"/>
      <c r="E76" s="1" t="s">
        <v>292</v>
      </c>
      <c r="F76" s="18">
        <v>170</v>
      </c>
      <c r="G76" s="16">
        <v>34.343434343434346</v>
      </c>
    </row>
    <row r="77" spans="1:7" ht="12.75">
      <c r="A77" s="21"/>
      <c r="B77" s="38"/>
      <c r="C77" s="16"/>
      <c r="E77" s="1" t="s">
        <v>293</v>
      </c>
      <c r="F77" s="18">
        <v>145</v>
      </c>
      <c r="G77" s="16">
        <v>37.17948717948718</v>
      </c>
    </row>
    <row r="78" spans="1:7" ht="13.5" thickBot="1">
      <c r="A78" s="39"/>
      <c r="B78" s="40"/>
      <c r="C78" s="29"/>
      <c r="D78" s="26"/>
      <c r="E78" s="41" t="s">
        <v>62</v>
      </c>
      <c r="F78" s="28">
        <v>380</v>
      </c>
      <c r="G78" s="29">
        <v>24.7557003257329</v>
      </c>
    </row>
    <row r="79" ht="13.5" thickTop="1"/>
    <row r="80" ht="12.75">
      <c r="A80" s="42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43" t="s">
        <v>359</v>
      </c>
    </row>
    <row r="84" ht="14.25">
      <c r="A84" s="43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4"/>
      <c r="B8" s="45"/>
      <c r="C8" s="46"/>
      <c r="F8" s="11"/>
      <c r="G8" s="47"/>
    </row>
    <row r="9" spans="1:7" ht="14.25">
      <c r="A9" s="48" t="s">
        <v>63</v>
      </c>
      <c r="B9" s="19">
        <v>2525</v>
      </c>
      <c r="C9" s="20">
        <f>B9*100/B$9</f>
        <v>100</v>
      </c>
      <c r="E9" s="49" t="s">
        <v>319</v>
      </c>
      <c r="F9" s="19">
        <v>335</v>
      </c>
      <c r="G9" s="20">
        <f>F9*100/F$9</f>
        <v>100</v>
      </c>
    </row>
    <row r="10" spans="1:7" ht="12.75">
      <c r="A10" s="48" t="s">
        <v>250</v>
      </c>
      <c r="B10" s="19"/>
      <c r="C10" s="20"/>
      <c r="E10" s="49" t="s">
        <v>270</v>
      </c>
      <c r="F10" s="19"/>
      <c r="G10" s="50" t="s">
        <v>318</v>
      </c>
    </row>
    <row r="11" spans="1:7" ht="12.75">
      <c r="A11" s="51" t="s">
        <v>64</v>
      </c>
      <c r="B11" s="18">
        <v>385</v>
      </c>
      <c r="C11" s="16">
        <f>B11*100/B$9</f>
        <v>15.247524752475247</v>
      </c>
      <c r="E11" s="31" t="s">
        <v>271</v>
      </c>
      <c r="F11" s="18">
        <v>4</v>
      </c>
      <c r="G11" s="52">
        <f aca="true" t="shared" si="0" ref="G11:G16">F11*100/F$9</f>
        <v>1.1940298507462686</v>
      </c>
    </row>
    <row r="12" spans="1:7" ht="12.75">
      <c r="A12" s="51" t="s">
        <v>65</v>
      </c>
      <c r="B12" s="18">
        <v>2135</v>
      </c>
      <c r="C12" s="16">
        <f>B12*100/B$9</f>
        <v>84.55445544554455</v>
      </c>
      <c r="E12" s="53" t="s">
        <v>272</v>
      </c>
      <c r="F12" s="18">
        <v>60</v>
      </c>
      <c r="G12" s="16">
        <f t="shared" si="0"/>
        <v>17.91044776119403</v>
      </c>
    </row>
    <row r="13" spans="1:7" ht="12.75">
      <c r="A13" s="51"/>
      <c r="B13" s="18"/>
      <c r="C13" s="16"/>
      <c r="E13" s="53" t="s">
        <v>232</v>
      </c>
      <c r="F13" s="18">
        <v>140</v>
      </c>
      <c r="G13" s="16">
        <f t="shared" si="0"/>
        <v>41.791044776119406</v>
      </c>
    </row>
    <row r="14" spans="1:7" ht="12.75">
      <c r="A14" s="48" t="s">
        <v>278</v>
      </c>
      <c r="B14" s="19"/>
      <c r="C14" s="20" t="s">
        <v>318</v>
      </c>
      <c r="E14" s="53" t="s">
        <v>273</v>
      </c>
      <c r="F14" s="18">
        <v>115</v>
      </c>
      <c r="G14" s="16">
        <f t="shared" si="0"/>
        <v>34.32835820895522</v>
      </c>
    </row>
    <row r="15" spans="1:7" ht="12.75">
      <c r="A15" s="54" t="s">
        <v>66</v>
      </c>
      <c r="B15" s="22">
        <v>415</v>
      </c>
      <c r="C15" s="16">
        <f aca="true" t="shared" si="1" ref="C15:C22">B15*100/B$9</f>
        <v>16.435643564356436</v>
      </c>
      <c r="E15" s="53" t="s">
        <v>274</v>
      </c>
      <c r="F15" s="18">
        <v>15</v>
      </c>
      <c r="G15" s="16">
        <f t="shared" si="0"/>
        <v>4.477611940298507</v>
      </c>
    </row>
    <row r="16" spans="1:7" ht="12.75">
      <c r="A16" s="54" t="s">
        <v>67</v>
      </c>
      <c r="B16" s="22">
        <v>135</v>
      </c>
      <c r="C16" s="16">
        <f t="shared" si="1"/>
        <v>5.346534653465347</v>
      </c>
      <c r="E16" s="53" t="s">
        <v>275</v>
      </c>
      <c r="F16" s="18">
        <v>4</v>
      </c>
      <c r="G16" s="16">
        <f t="shared" si="0"/>
        <v>1.1940298507462686</v>
      </c>
    </row>
    <row r="17" spans="1:7" ht="12.75">
      <c r="A17" s="51" t="s">
        <v>68</v>
      </c>
      <c r="B17" s="18">
        <v>175</v>
      </c>
      <c r="C17" s="16">
        <f t="shared" si="1"/>
        <v>6.930693069306931</v>
      </c>
      <c r="E17" s="53" t="s">
        <v>276</v>
      </c>
      <c r="F17" s="18" t="s">
        <v>360</v>
      </c>
      <c r="G17" s="16" t="s">
        <v>360</v>
      </c>
    </row>
    <row r="18" spans="1:7" ht="12.75">
      <c r="A18" s="51" t="s">
        <v>69</v>
      </c>
      <c r="B18" s="18">
        <v>230</v>
      </c>
      <c r="C18" s="16">
        <f t="shared" si="1"/>
        <v>9.108910891089108</v>
      </c>
      <c r="E18" s="53" t="s">
        <v>277</v>
      </c>
      <c r="F18" s="18" t="s">
        <v>360</v>
      </c>
      <c r="G18" s="16" t="s">
        <v>360</v>
      </c>
    </row>
    <row r="19" spans="1:7" ht="12.75">
      <c r="A19" s="51" t="s">
        <v>70</v>
      </c>
      <c r="B19" s="18">
        <v>270</v>
      </c>
      <c r="C19" s="16">
        <f t="shared" si="1"/>
        <v>10.693069306930694</v>
      </c>
      <c r="E19" s="31" t="s">
        <v>109</v>
      </c>
      <c r="F19" s="18">
        <v>136700</v>
      </c>
      <c r="G19" s="52" t="s">
        <v>195</v>
      </c>
    </row>
    <row r="20" spans="1:7" ht="12.75">
      <c r="A20" s="51" t="s">
        <v>71</v>
      </c>
      <c r="B20" s="18">
        <v>485</v>
      </c>
      <c r="C20" s="16">
        <f t="shared" si="1"/>
        <v>19.207920792079207</v>
      </c>
      <c r="F20" s="38"/>
      <c r="G20" s="55" t="s">
        <v>318</v>
      </c>
    </row>
    <row r="21" spans="1:7" ht="12.75">
      <c r="A21" s="51" t="s">
        <v>72</v>
      </c>
      <c r="B21" s="18">
        <v>800</v>
      </c>
      <c r="C21" s="16">
        <f t="shared" si="1"/>
        <v>31.683168316831683</v>
      </c>
      <c r="E21" s="49" t="s">
        <v>251</v>
      </c>
      <c r="F21" s="19"/>
      <c r="G21" s="50" t="s">
        <v>318</v>
      </c>
    </row>
    <row r="22" spans="1:7" ht="12.75">
      <c r="A22" s="51" t="s">
        <v>73</v>
      </c>
      <c r="B22" s="18">
        <v>10</v>
      </c>
      <c r="C22" s="16">
        <f t="shared" si="1"/>
        <v>0.39603960396039606</v>
      </c>
      <c r="E22" s="49" t="s">
        <v>252</v>
      </c>
      <c r="F22" s="19"/>
      <c r="G22" s="50" t="s">
        <v>318</v>
      </c>
    </row>
    <row r="23" spans="1:7" ht="12.75">
      <c r="A23" s="51" t="s">
        <v>74</v>
      </c>
      <c r="B23" s="18" t="s">
        <v>360</v>
      </c>
      <c r="C23" s="16" t="s">
        <v>360</v>
      </c>
      <c r="E23" s="31" t="s">
        <v>110</v>
      </c>
      <c r="F23" s="18">
        <v>335</v>
      </c>
      <c r="G23" s="52">
        <f aca="true" t="shared" si="2" ref="G23:G30">F23*100/F$9</f>
        <v>100</v>
      </c>
    </row>
    <row r="24" spans="1:7" ht="12.75">
      <c r="A24" s="51"/>
      <c r="B24" s="18"/>
      <c r="C24" s="16" t="s">
        <v>318</v>
      </c>
      <c r="E24" s="53" t="s">
        <v>111</v>
      </c>
      <c r="F24" s="18" t="s">
        <v>360</v>
      </c>
      <c r="G24" s="16" t="s">
        <v>360</v>
      </c>
    </row>
    <row r="25" spans="1:7" ht="12.75">
      <c r="A25" s="48" t="s">
        <v>280</v>
      </c>
      <c r="B25" s="18"/>
      <c r="C25" s="16" t="s">
        <v>318</v>
      </c>
      <c r="E25" s="53" t="s">
        <v>112</v>
      </c>
      <c r="F25" s="18" t="s">
        <v>360</v>
      </c>
      <c r="G25" s="16" t="s">
        <v>360</v>
      </c>
    </row>
    <row r="26" spans="1:7" ht="12.75">
      <c r="A26" s="51" t="s">
        <v>75</v>
      </c>
      <c r="B26" s="18">
        <v>30</v>
      </c>
      <c r="C26" s="16">
        <f aca="true" t="shared" si="3" ref="C26:C33">B26*100/B$9</f>
        <v>1.188118811881188</v>
      </c>
      <c r="E26" s="53" t="s">
        <v>113</v>
      </c>
      <c r="F26" s="18">
        <v>4</v>
      </c>
      <c r="G26" s="16">
        <f t="shared" si="2"/>
        <v>1.1940298507462686</v>
      </c>
    </row>
    <row r="27" spans="1:7" ht="12.75">
      <c r="A27" s="51" t="s">
        <v>76</v>
      </c>
      <c r="B27" s="18">
        <v>105</v>
      </c>
      <c r="C27" s="16">
        <f t="shared" si="3"/>
        <v>4.158415841584159</v>
      </c>
      <c r="E27" s="53" t="s">
        <v>114</v>
      </c>
      <c r="F27" s="18">
        <v>75</v>
      </c>
      <c r="G27" s="16">
        <f t="shared" si="2"/>
        <v>22.388059701492537</v>
      </c>
    </row>
    <row r="28" spans="1:7" ht="12.75">
      <c r="A28" s="51" t="s">
        <v>77</v>
      </c>
      <c r="B28" s="18">
        <v>155</v>
      </c>
      <c r="C28" s="16">
        <f t="shared" si="3"/>
        <v>6.138613861386139</v>
      </c>
      <c r="E28" s="53" t="s">
        <v>253</v>
      </c>
      <c r="F28" s="18">
        <v>130</v>
      </c>
      <c r="G28" s="16">
        <f t="shared" si="2"/>
        <v>38.80597014925373</v>
      </c>
    </row>
    <row r="29" spans="1:7" ht="12.75">
      <c r="A29" s="54" t="s">
        <v>78</v>
      </c>
      <c r="B29" s="18">
        <v>330</v>
      </c>
      <c r="C29" s="16">
        <f t="shared" si="3"/>
        <v>13.069306930693068</v>
      </c>
      <c r="E29" s="53" t="s">
        <v>254</v>
      </c>
      <c r="F29" s="18">
        <v>75</v>
      </c>
      <c r="G29" s="16">
        <f t="shared" si="2"/>
        <v>22.388059701492537</v>
      </c>
    </row>
    <row r="30" spans="1:7" ht="12.75">
      <c r="A30" s="54" t="s">
        <v>79</v>
      </c>
      <c r="B30" s="18">
        <v>515</v>
      </c>
      <c r="C30" s="16">
        <f t="shared" si="3"/>
        <v>20.396039603960396</v>
      </c>
      <c r="E30" s="53" t="s">
        <v>255</v>
      </c>
      <c r="F30" s="18">
        <v>50</v>
      </c>
      <c r="G30" s="16">
        <f t="shared" si="2"/>
        <v>14.925373134328359</v>
      </c>
    </row>
    <row r="31" spans="1:7" ht="12.75">
      <c r="A31" s="54" t="s">
        <v>80</v>
      </c>
      <c r="B31" s="18">
        <v>490</v>
      </c>
      <c r="C31" s="16">
        <f t="shared" si="3"/>
        <v>19.405940594059405</v>
      </c>
      <c r="E31" s="53" t="s">
        <v>354</v>
      </c>
      <c r="F31" s="18">
        <v>1364</v>
      </c>
      <c r="G31" s="16" t="s">
        <v>195</v>
      </c>
    </row>
    <row r="32" spans="1:7" ht="12.75">
      <c r="A32" s="51" t="s">
        <v>81</v>
      </c>
      <c r="B32" s="18">
        <v>535</v>
      </c>
      <c r="C32" s="16">
        <f t="shared" si="3"/>
        <v>21.18811881188119</v>
      </c>
      <c r="E32" s="53" t="s">
        <v>115</v>
      </c>
      <c r="F32" s="18">
        <v>4</v>
      </c>
      <c r="G32" s="16">
        <f>F32*100/F$9</f>
        <v>1.1940298507462686</v>
      </c>
    </row>
    <row r="33" spans="1:7" ht="12.75">
      <c r="A33" s="51" t="s">
        <v>82</v>
      </c>
      <c r="B33" s="18">
        <v>360</v>
      </c>
      <c r="C33" s="16">
        <f t="shared" si="3"/>
        <v>14.257425742574258</v>
      </c>
      <c r="E33" s="56" t="s">
        <v>354</v>
      </c>
      <c r="F33" s="18">
        <v>125</v>
      </c>
      <c r="G33" s="16" t="s">
        <v>195</v>
      </c>
    </row>
    <row r="34" spans="1:7" ht="12.75">
      <c r="A34" s="51"/>
      <c r="B34" s="18"/>
      <c r="C34" s="16" t="s">
        <v>318</v>
      </c>
      <c r="E34" s="53"/>
      <c r="F34" s="18"/>
      <c r="G34" s="16" t="s">
        <v>318</v>
      </c>
    </row>
    <row r="35" spans="1:7" ht="12.75">
      <c r="A35" s="48" t="s">
        <v>268</v>
      </c>
      <c r="B35" s="18"/>
      <c r="C35" s="16" t="s">
        <v>318</v>
      </c>
      <c r="E35" s="57" t="s">
        <v>256</v>
      </c>
      <c r="F35" s="18"/>
      <c r="G35" s="16" t="s">
        <v>318</v>
      </c>
    </row>
    <row r="36" spans="1:7" ht="12.75">
      <c r="A36" s="51" t="s">
        <v>269</v>
      </c>
      <c r="B36" s="18">
        <v>1030</v>
      </c>
      <c r="C36" s="16">
        <f aca="true" t="shared" si="4" ref="C36:C41">B36*100/B$9</f>
        <v>40.79207920792079</v>
      </c>
      <c r="E36" s="57" t="s">
        <v>257</v>
      </c>
      <c r="F36" s="18"/>
      <c r="G36" s="16" t="s">
        <v>318</v>
      </c>
    </row>
    <row r="37" spans="1:7" ht="12.75">
      <c r="A37" s="51" t="s">
        <v>83</v>
      </c>
      <c r="B37" s="18">
        <v>1070</v>
      </c>
      <c r="C37" s="16">
        <f t="shared" si="4"/>
        <v>42.37623762376238</v>
      </c>
      <c r="E37" s="57" t="s">
        <v>258</v>
      </c>
      <c r="F37" s="18"/>
      <c r="G37" s="16" t="s">
        <v>318</v>
      </c>
    </row>
    <row r="38" spans="1:7" ht="12.75">
      <c r="A38" s="51" t="s">
        <v>84</v>
      </c>
      <c r="B38" s="18">
        <v>310</v>
      </c>
      <c r="C38" s="16">
        <f t="shared" si="4"/>
        <v>12.277227722772277</v>
      </c>
      <c r="E38" s="53" t="s">
        <v>259</v>
      </c>
      <c r="F38" s="18">
        <v>55</v>
      </c>
      <c r="G38" s="16">
        <f aca="true" t="shared" si="5" ref="G38:G43">F38*100/F$9</f>
        <v>16.417910447761194</v>
      </c>
    </row>
    <row r="39" spans="1:7" ht="12.75">
      <c r="A39" s="51" t="s">
        <v>85</v>
      </c>
      <c r="B39" s="18">
        <v>100</v>
      </c>
      <c r="C39" s="16">
        <f t="shared" si="4"/>
        <v>3.9603960396039604</v>
      </c>
      <c r="E39" s="53" t="s">
        <v>260</v>
      </c>
      <c r="F39" s="18">
        <v>65</v>
      </c>
      <c r="G39" s="16">
        <f t="shared" si="5"/>
        <v>19.402985074626866</v>
      </c>
    </row>
    <row r="40" spans="1:7" ht="12.75">
      <c r="A40" s="54" t="s">
        <v>86</v>
      </c>
      <c r="B40" s="22">
        <v>15</v>
      </c>
      <c r="C40" s="16">
        <f t="shared" si="4"/>
        <v>0.594059405940594</v>
      </c>
      <c r="E40" s="53" t="s">
        <v>261</v>
      </c>
      <c r="F40" s="18">
        <v>40</v>
      </c>
      <c r="G40" s="16">
        <f t="shared" si="5"/>
        <v>11.940298507462687</v>
      </c>
    </row>
    <row r="41" spans="1:7" ht="12.75">
      <c r="A41" s="54" t="s">
        <v>87</v>
      </c>
      <c r="B41" s="22">
        <v>0</v>
      </c>
      <c r="C41" s="16">
        <f t="shared" si="4"/>
        <v>0</v>
      </c>
      <c r="E41" s="53" t="s">
        <v>262</v>
      </c>
      <c r="F41" s="18">
        <v>45</v>
      </c>
      <c r="G41" s="16">
        <f t="shared" si="5"/>
        <v>13.432835820895523</v>
      </c>
    </row>
    <row r="42" spans="1:7" ht="12.75">
      <c r="A42" s="51"/>
      <c r="B42" s="18"/>
      <c r="C42" s="16" t="s">
        <v>318</v>
      </c>
      <c r="E42" s="53" t="s">
        <v>263</v>
      </c>
      <c r="F42" s="18">
        <v>55</v>
      </c>
      <c r="G42" s="16">
        <f t="shared" si="5"/>
        <v>16.417910447761194</v>
      </c>
    </row>
    <row r="43" spans="1:7" ht="12.75">
      <c r="A43" s="48" t="s">
        <v>279</v>
      </c>
      <c r="B43" s="18"/>
      <c r="C43" s="16" t="s">
        <v>318</v>
      </c>
      <c r="E43" s="53" t="s">
        <v>264</v>
      </c>
      <c r="F43" s="18">
        <v>80</v>
      </c>
      <c r="G43" s="16">
        <f t="shared" si="5"/>
        <v>23.880597014925375</v>
      </c>
    </row>
    <row r="44" spans="1:7" ht="12.75">
      <c r="A44" s="51" t="s">
        <v>88</v>
      </c>
      <c r="B44" s="18">
        <v>220</v>
      </c>
      <c r="C44" s="16">
        <f aca="true" t="shared" si="6" ref="C44:C52">B44*100/B$9</f>
        <v>8.712871287128714</v>
      </c>
      <c r="E44" s="53" t="s">
        <v>116</v>
      </c>
      <c r="F44" s="18" t="s">
        <v>360</v>
      </c>
      <c r="G44" s="16" t="s">
        <v>360</v>
      </c>
    </row>
    <row r="45" spans="1:7" ht="12.75">
      <c r="A45" s="51" t="s">
        <v>89</v>
      </c>
      <c r="B45" s="18">
        <v>530</v>
      </c>
      <c r="C45" s="16">
        <f t="shared" si="6"/>
        <v>20.99009900990099</v>
      </c>
      <c r="E45" s="57"/>
      <c r="F45" s="18"/>
      <c r="G45" s="16" t="s">
        <v>318</v>
      </c>
    </row>
    <row r="46" spans="1:7" ht="12.75">
      <c r="A46" s="51" t="s">
        <v>90</v>
      </c>
      <c r="B46" s="18">
        <v>520</v>
      </c>
      <c r="C46" s="16">
        <f t="shared" si="6"/>
        <v>20.594059405940595</v>
      </c>
      <c r="E46" s="57" t="s">
        <v>320</v>
      </c>
      <c r="F46" s="19">
        <v>2125</v>
      </c>
      <c r="G46" s="20">
        <f>F46*100/F$46</f>
        <v>100</v>
      </c>
    </row>
    <row r="47" spans="1:7" ht="12.75">
      <c r="A47" s="51" t="s">
        <v>91</v>
      </c>
      <c r="B47" s="18">
        <v>495</v>
      </c>
      <c r="C47" s="16">
        <f t="shared" si="6"/>
        <v>19.603960396039604</v>
      </c>
      <c r="E47" s="57" t="s">
        <v>265</v>
      </c>
      <c r="F47" s="19"/>
      <c r="G47" s="20" t="s">
        <v>318</v>
      </c>
    </row>
    <row r="48" spans="1:7" ht="12.75">
      <c r="A48" s="51" t="s">
        <v>92</v>
      </c>
      <c r="B48" s="18">
        <v>320</v>
      </c>
      <c r="C48" s="16">
        <f t="shared" si="6"/>
        <v>12.673267326732674</v>
      </c>
      <c r="E48" s="53" t="s">
        <v>117</v>
      </c>
      <c r="F48" s="18">
        <v>35</v>
      </c>
      <c r="G48" s="16">
        <f aca="true" t="shared" si="7" ref="G48:G55">F48*100/F$46</f>
        <v>1.6470588235294117</v>
      </c>
    </row>
    <row r="49" spans="1:7" ht="12.75">
      <c r="A49" s="51" t="s">
        <v>93</v>
      </c>
      <c r="B49" s="18">
        <v>180</v>
      </c>
      <c r="C49" s="16">
        <f t="shared" si="6"/>
        <v>7.128712871287129</v>
      </c>
      <c r="E49" s="53" t="s">
        <v>118</v>
      </c>
      <c r="F49" s="18">
        <v>65</v>
      </c>
      <c r="G49" s="16">
        <f t="shared" si="7"/>
        <v>3.0588235294117645</v>
      </c>
    </row>
    <row r="50" spans="1:7" ht="12.75">
      <c r="A50" s="51" t="s">
        <v>94</v>
      </c>
      <c r="B50" s="18">
        <v>105</v>
      </c>
      <c r="C50" s="16">
        <f t="shared" si="6"/>
        <v>4.158415841584159</v>
      </c>
      <c r="E50" s="53" t="s">
        <v>119</v>
      </c>
      <c r="F50" s="18">
        <v>305</v>
      </c>
      <c r="G50" s="16">
        <f t="shared" si="7"/>
        <v>14.352941176470589</v>
      </c>
    </row>
    <row r="51" spans="1:7" ht="12.75">
      <c r="A51" s="51" t="s">
        <v>95</v>
      </c>
      <c r="B51" s="18">
        <v>90</v>
      </c>
      <c r="C51" s="16">
        <f t="shared" si="6"/>
        <v>3.5643564356435644</v>
      </c>
      <c r="E51" s="53" t="s">
        <v>120</v>
      </c>
      <c r="F51" s="18">
        <v>995</v>
      </c>
      <c r="G51" s="16">
        <f t="shared" si="7"/>
        <v>46.8235294117647</v>
      </c>
    </row>
    <row r="52" spans="1:7" ht="12.75">
      <c r="A52" s="54" t="s">
        <v>96</v>
      </c>
      <c r="B52" s="18">
        <v>60</v>
      </c>
      <c r="C52" s="16">
        <f t="shared" si="6"/>
        <v>2.376237623762376</v>
      </c>
      <c r="E52" s="53" t="s">
        <v>121</v>
      </c>
      <c r="F52" s="18">
        <v>575</v>
      </c>
      <c r="G52" s="16">
        <f t="shared" si="7"/>
        <v>27.058823529411764</v>
      </c>
    </row>
    <row r="53" spans="1:7" ht="12.75">
      <c r="A53" s="54" t="s">
        <v>97</v>
      </c>
      <c r="B53" s="24">
        <v>3.5</v>
      </c>
      <c r="C53" s="16" t="s">
        <v>195</v>
      </c>
      <c r="E53" s="53" t="s">
        <v>122</v>
      </c>
      <c r="F53" s="18">
        <v>115</v>
      </c>
      <c r="G53" s="16">
        <f t="shared" si="7"/>
        <v>5.411764705882353</v>
      </c>
    </row>
    <row r="54" spans="1:7" ht="12.75">
      <c r="A54" s="51"/>
      <c r="B54" s="18"/>
      <c r="C54" s="16" t="s">
        <v>318</v>
      </c>
      <c r="E54" s="53" t="s">
        <v>123</v>
      </c>
      <c r="F54" s="18">
        <v>25</v>
      </c>
      <c r="G54" s="16">
        <f t="shared" si="7"/>
        <v>1.1764705882352942</v>
      </c>
    </row>
    <row r="55" spans="1:7" ht="12.75">
      <c r="A55" s="48" t="s">
        <v>134</v>
      </c>
      <c r="B55" s="18"/>
      <c r="C55" s="16" t="s">
        <v>318</v>
      </c>
      <c r="E55" s="56" t="s">
        <v>124</v>
      </c>
      <c r="F55" s="22">
        <v>4</v>
      </c>
      <c r="G55" s="23">
        <f t="shared" si="7"/>
        <v>0.18823529411764706</v>
      </c>
    </row>
    <row r="56" spans="1:7" ht="12.75">
      <c r="A56" s="51" t="s">
        <v>98</v>
      </c>
      <c r="B56" s="18">
        <v>675</v>
      </c>
      <c r="C56" s="16">
        <f>B56*100/B$9</f>
        <v>26.73267326732673</v>
      </c>
      <c r="E56" s="53" t="s">
        <v>125</v>
      </c>
      <c r="F56" s="18">
        <v>675</v>
      </c>
      <c r="G56" s="16" t="s">
        <v>195</v>
      </c>
    </row>
    <row r="57" spans="1:7" ht="12.75">
      <c r="A57" s="51" t="s">
        <v>99</v>
      </c>
      <c r="B57" s="18">
        <v>935</v>
      </c>
      <c r="C57" s="16">
        <f>B57*100/B$9</f>
        <v>37.02970297029703</v>
      </c>
      <c r="E57" s="53"/>
      <c r="F57" s="18"/>
      <c r="G57" s="16" t="s">
        <v>318</v>
      </c>
    </row>
    <row r="58" spans="1:7" ht="12.75">
      <c r="A58" s="51" t="s">
        <v>100</v>
      </c>
      <c r="B58" s="18">
        <v>710</v>
      </c>
      <c r="C58" s="16">
        <f>B58*100/B$9</f>
        <v>28.11881188118812</v>
      </c>
      <c r="E58" s="57" t="s">
        <v>266</v>
      </c>
      <c r="F58" s="18"/>
      <c r="G58" s="16" t="s">
        <v>318</v>
      </c>
    </row>
    <row r="59" spans="1:7" ht="12.75">
      <c r="A59" s="51" t="s">
        <v>101</v>
      </c>
      <c r="B59" s="18">
        <v>200</v>
      </c>
      <c r="C59" s="16">
        <f>B59*100/B$9</f>
        <v>7.920792079207921</v>
      </c>
      <c r="E59" s="57" t="s">
        <v>267</v>
      </c>
      <c r="F59" s="18"/>
      <c r="G59" s="16" t="s">
        <v>318</v>
      </c>
    </row>
    <row r="60" spans="1:7" ht="12.75">
      <c r="A60" s="51"/>
      <c r="B60" s="18"/>
      <c r="C60" s="16" t="s">
        <v>318</v>
      </c>
      <c r="E60" s="53" t="s">
        <v>259</v>
      </c>
      <c r="F60" s="18">
        <v>540</v>
      </c>
      <c r="G60" s="16">
        <f aca="true" t="shared" si="8" ref="G60:G66">F60*100/F$46</f>
        <v>25.41176470588235</v>
      </c>
    </row>
    <row r="61" spans="1:7" ht="12.75">
      <c r="A61" s="48" t="s">
        <v>281</v>
      </c>
      <c r="B61" s="18"/>
      <c r="C61" s="16" t="s">
        <v>318</v>
      </c>
      <c r="E61" s="53" t="s">
        <v>260</v>
      </c>
      <c r="F61" s="18">
        <v>245</v>
      </c>
      <c r="G61" s="16">
        <f t="shared" si="8"/>
        <v>11.529411764705882</v>
      </c>
    </row>
    <row r="62" spans="1:7" ht="12.75">
      <c r="A62" s="54" t="s">
        <v>102</v>
      </c>
      <c r="B62" s="22">
        <v>1225</v>
      </c>
      <c r="C62" s="16">
        <f aca="true" t="shared" si="9" ref="C62:C70">B62*100/B$9</f>
        <v>48.51485148514851</v>
      </c>
      <c r="E62" s="53" t="s">
        <v>261</v>
      </c>
      <c r="F62" s="18">
        <v>225</v>
      </c>
      <c r="G62" s="16">
        <f t="shared" si="8"/>
        <v>10.588235294117647</v>
      </c>
    </row>
    <row r="63" spans="1:7" ht="12.75">
      <c r="A63" s="54" t="s">
        <v>282</v>
      </c>
      <c r="B63" s="22">
        <v>100</v>
      </c>
      <c r="C63" s="16">
        <f t="shared" si="9"/>
        <v>3.9603960396039604</v>
      </c>
      <c r="E63" s="53" t="s">
        <v>262</v>
      </c>
      <c r="F63" s="18">
        <v>265</v>
      </c>
      <c r="G63" s="16">
        <f t="shared" si="8"/>
        <v>12.470588235294118</v>
      </c>
    </row>
    <row r="64" spans="1:7" ht="12.75">
      <c r="A64" s="51" t="s">
        <v>103</v>
      </c>
      <c r="B64" s="18">
        <v>965</v>
      </c>
      <c r="C64" s="16">
        <f t="shared" si="9"/>
        <v>38.21782178217822</v>
      </c>
      <c r="E64" s="53" t="s">
        <v>263</v>
      </c>
      <c r="F64" s="18">
        <v>160</v>
      </c>
      <c r="G64" s="16">
        <f t="shared" si="8"/>
        <v>7.529411764705882</v>
      </c>
    </row>
    <row r="65" spans="1:7" ht="12.75">
      <c r="A65" s="51" t="s">
        <v>283</v>
      </c>
      <c r="B65" s="18">
        <v>185</v>
      </c>
      <c r="C65" s="16">
        <f t="shared" si="9"/>
        <v>7.326732673267327</v>
      </c>
      <c r="E65" s="53" t="s">
        <v>264</v>
      </c>
      <c r="F65" s="18">
        <v>585</v>
      </c>
      <c r="G65" s="16">
        <f t="shared" si="8"/>
        <v>27.529411764705884</v>
      </c>
    </row>
    <row r="66" spans="1:7" ht="12.75">
      <c r="A66" s="51" t="s">
        <v>104</v>
      </c>
      <c r="B66" s="18" t="s">
        <v>360</v>
      </c>
      <c r="C66" s="16" t="s">
        <v>360</v>
      </c>
      <c r="E66" s="56" t="s">
        <v>126</v>
      </c>
      <c r="F66" s="18">
        <v>100</v>
      </c>
      <c r="G66" s="16">
        <f t="shared" si="8"/>
        <v>4.705882352941177</v>
      </c>
    </row>
    <row r="67" spans="1:7" ht="12.75">
      <c r="A67" s="51" t="s">
        <v>105</v>
      </c>
      <c r="B67" s="18" t="s">
        <v>360</v>
      </c>
      <c r="C67" s="16" t="s">
        <v>360</v>
      </c>
      <c r="E67" s="53"/>
      <c r="F67" s="18"/>
      <c r="G67" s="16"/>
    </row>
    <row r="68" spans="1:7" ht="12.75">
      <c r="A68" s="51" t="s">
        <v>106</v>
      </c>
      <c r="B68" s="18" t="s">
        <v>360</v>
      </c>
      <c r="C68" s="16" t="s">
        <v>360</v>
      </c>
      <c r="E68" s="53"/>
      <c r="F68" s="18"/>
      <c r="G68" s="16"/>
    </row>
    <row r="69" spans="1:7" ht="12.75">
      <c r="A69" s="51" t="s">
        <v>107</v>
      </c>
      <c r="B69" s="18">
        <v>35</v>
      </c>
      <c r="C69" s="16">
        <f t="shared" si="9"/>
        <v>1.386138613861386</v>
      </c>
      <c r="E69" s="53"/>
      <c r="F69" s="18"/>
      <c r="G69" s="16"/>
    </row>
    <row r="70" spans="1:7" ht="12.75">
      <c r="A70" s="51" t="s">
        <v>108</v>
      </c>
      <c r="B70" s="18">
        <v>15</v>
      </c>
      <c r="C70" s="16">
        <f t="shared" si="9"/>
        <v>0.594059405940594</v>
      </c>
      <c r="E70" s="53"/>
      <c r="F70" s="18"/>
      <c r="G70" s="16"/>
    </row>
    <row r="71" spans="1:7" ht="12.75">
      <c r="A71" s="51"/>
      <c r="B71" s="18"/>
      <c r="C71" s="16" t="s">
        <v>318</v>
      </c>
      <c r="E71" s="57"/>
      <c r="F71" s="18"/>
      <c r="G71" s="16"/>
    </row>
    <row r="72" spans="1:7" ht="12.75">
      <c r="A72" s="48" t="s">
        <v>284</v>
      </c>
      <c r="B72" s="18"/>
      <c r="C72" s="16" t="s">
        <v>318</v>
      </c>
      <c r="E72" s="53"/>
      <c r="F72" s="18"/>
      <c r="G72" s="16"/>
    </row>
    <row r="73" spans="1:7" ht="12.75">
      <c r="A73" s="51" t="s">
        <v>321</v>
      </c>
      <c r="B73" s="18">
        <v>50</v>
      </c>
      <c r="C73" s="16">
        <f>B73*100/B$9</f>
        <v>1.9801980198019802</v>
      </c>
      <c r="E73" s="53"/>
      <c r="F73" s="18"/>
      <c r="G73" s="16"/>
    </row>
    <row r="74" spans="1:7" ht="12.75">
      <c r="A74" s="51" t="s">
        <v>322</v>
      </c>
      <c r="B74" s="18">
        <v>40</v>
      </c>
      <c r="C74" s="16">
        <f>B74*100/B$9</f>
        <v>1.5841584158415842</v>
      </c>
      <c r="E74" s="53"/>
      <c r="F74" s="18"/>
      <c r="G74" s="16"/>
    </row>
    <row r="75" spans="1:7" ht="13.5" thickBot="1">
      <c r="A75" s="58" t="s">
        <v>133</v>
      </c>
      <c r="B75" s="28">
        <v>25</v>
      </c>
      <c r="C75" s="29">
        <f>B75*100/B$9</f>
        <v>0.9900990099009901</v>
      </c>
      <c r="D75" s="26"/>
      <c r="E75" s="41"/>
      <c r="F75" s="28"/>
      <c r="G75" s="29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43" t="s">
        <v>359</v>
      </c>
    </row>
    <row r="81" ht="14.25">
      <c r="A81" s="43" t="s">
        <v>357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Gambia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2005-02-25T16:15:30Z</dcterms:modified>
  <cp:category/>
  <cp:version/>
  <cp:contentType/>
  <cp:contentStatus/>
</cp:coreProperties>
</file>