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Cambodia" sheetId="1" r:id="rId1"/>
    <sheet name="FBP2-Cambodia" sheetId="2" r:id="rId2"/>
    <sheet name="FBP3-Cambodia" sheetId="3" r:id="rId3"/>
  </sheets>
  <definedNames>
    <definedName name="_xlnm.Print_Area" localSheetId="0">'FBP1-Cambodia'!$A$2:$G$89</definedName>
    <definedName name="_xlnm.Print_Area" localSheetId="1">'FBP2-Cambodia'!$A$2:$G$85</definedName>
    <definedName name="_xlnm.Print_Area" localSheetId="2">'FBP3-Cambodia'!$A$2:$G$82</definedName>
  </definedNames>
  <calcPr fullCalcOnLoad="1"/>
</workbook>
</file>

<file path=xl/sharedStrings.xml><?xml version="1.0" encoding="utf-8"?>
<sst xmlns="http://schemas.openxmlformats.org/spreadsheetml/2006/main" count="476" uniqueCount="362">
  <si>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</si>
  <si>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</si>
  <si>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</si>
  <si>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</si>
  <si>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</si>
  <si>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</si>
  <si>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</si>
  <si>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</si>
  <si>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</si>
  <si>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</si>
  <si>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</si>
  <si>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</si>
  <si>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</si>
  <si>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</si>
  <si>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</si>
  <si>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</si>
  <si>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</si>
  <si>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</si>
  <si>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</si>
  <si>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</si>
  <si>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</si>
  <si>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</si>
  <si>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</si>
  <si>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</si>
  <si>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</si>
  <si>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</si>
  <si>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</si>
  <si>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</si>
  <si>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</si>
  <si>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</si>
  <si>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</si>
  <si>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</si>
  <si>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</si>
  <si>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</si>
  <si>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</si>
  <si>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</si>
  <si>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</si>
  <si>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</si>
  <si>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</si>
  <si>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</si>
  <si>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</si>
  <si>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</si>
  <si>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</si>
  <si>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</si>
  <si>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</si>
  <si>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</si>
  <si>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</si>
  <si>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</si>
  <si>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</si>
  <si>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</si>
  <si>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</si>
  <si>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</si>
  <si>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</si>
  <si>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</si>
  <si>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</si>
  <si>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</si>
  <si>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</si>
  <si>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</si>
  <si>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</si>
  <si>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</si>
  <si>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</si>
  <si>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</si>
  <si>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</si>
  <si>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</si>
  <si>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</si>
  <si>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</si>
  <si>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</si>
  <si>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</si>
  <si>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</si>
  <si>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</si>
  <si>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</si>
  <si>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</si>
  <si>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</si>
  <si>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</si>
  <si>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</si>
  <si>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</si>
  <si>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</si>
  <si>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</si>
  <si>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</si>
  <si>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</si>
  <si>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</si>
  <si>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</si>
  <si>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</si>
  <si>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</si>
  <si>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</si>
  <si>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</si>
  <si>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</si>
  <si>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</si>
  <si>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</si>
  <si>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</si>
  <si>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</si>
  <si>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</si>
  <si>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</si>
  <si>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</si>
  <si>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</si>
  <si>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</si>
  <si>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</si>
  <si>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</si>
  <si>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</si>
  <si>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</si>
  <si>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</si>
  <si>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</si>
  <si>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</si>
  <si>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</si>
  <si>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</si>
  <si>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</si>
  <si>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</si>
  <si>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</si>
  <si>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</si>
  <si>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</si>
  <si>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</si>
  <si>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</si>
  <si>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</si>
  <si>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</si>
  <si>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</si>
  <si>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</si>
  <si>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</si>
  <si>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</si>
  <si>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</si>
  <si>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</si>
  <si>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</si>
  <si>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</si>
  <si>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</si>
  <si>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</si>
  <si>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</si>
  <si>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</si>
  <si>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</si>
  <si>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</si>
  <si>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</si>
  <si>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</si>
  <si>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</si>
  <si>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</si>
  <si>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</si>
  <si>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</si>
  <si>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</si>
  <si>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</si>
  <si>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</si>
  <si>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</si>
  <si>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</si>
  <si>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</si>
  <si>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</si>
  <si>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</si>
  <si>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</si>
  <si>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</si>
  <si>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</si>
  <si>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</si>
  <si>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</si>
  <si>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</si>
  <si>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</si>
  <si>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</si>
  <si>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</si>
  <si>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</si>
  <si>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</si>
  <si>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</si>
  <si>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</si>
  <si>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</si>
  <si>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</si>
  <si>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</si>
  <si>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</si>
  <si>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</si>
  <si>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</si>
  <si>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</si>
  <si>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</si>
  <si>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</si>
  <si>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</si>
  <si>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</si>
  <si>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</si>
  <si>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</si>
  <si>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</si>
  <si>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</si>
  <si>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</si>
  <si>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</si>
  <si>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</si>
  <si>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</si>
  <si>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</si>
  <si>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</si>
  <si>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</si>
  <si>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</si>
  <si>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</si>
  <si>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</si>
  <si>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</si>
  <si>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</si>
  <si>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</si>
  <si>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</si>
  <si>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</si>
  <si>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</si>
  <si>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</si>
  <si>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</si>
  <si>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</si>
  <si>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</si>
  <si>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</si>
  <si>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</si>
  <si>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</si>
  <si>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</si>
  <si>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</si>
  <si>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</si>
  <si>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</si>
  <si>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</si>
  <si>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</si>
  <si>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</si>
  <si>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</si>
  <si>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</si>
  <si>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</si>
  <si>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</si>
  <si>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</si>
  <si>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</si>
  <si>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</si>
  <si>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</si>
  <si>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</si>
  <si>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</si>
  <si>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</si>
  <si>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</si>
  <si>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</si>
  <si>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</si>
  <si>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</si>
  <si>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</si>
  <si>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</si>
  <si>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</si>
  <si>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</si>
  <si>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</si>
  <si>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</si>
  <si>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</si>
  <si>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</si>
  <si>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</si>
  <si>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</si>
  <si>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</si>
  <si>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</si>
  <si>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</si>
  <si>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</si>
  <si>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</si>
  <si>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</si>
  <si>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</si>
  <si>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</si>
  <si>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</si>
  <si>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</si>
  <si>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</si>
  <si>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</si>
  <si>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</si>
  <si>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</si>
  <si>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</si>
  <si>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</si>
  <si>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</si>
  <si>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</si>
  <si>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</si>
  <si>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</si>
  <si>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</si>
  <si>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</si>
  <si>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</si>
  <si>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</si>
  <si>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</si>
  <si>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</si>
  <si>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</si>
  <si>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</si>
  <si>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</si>
  <si>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</si>
  <si>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</si>
  <si>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</si>
  <si>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</si>
  <si>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</si>
  <si>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</si>
  <si>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</si>
  <si>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</si>
  <si>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</si>
  <si>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</si>
  <si>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</si>
  <si>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</si>
  <si>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</si>
  <si>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</si>
  <si>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</si>
  <si>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</si>
  <si>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</si>
  <si>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</si>
  <si>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</si>
  <si>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</si>
  <si>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</si>
  <si>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</si>
  <si>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</si>
  <si>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</si>
  <si>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</si>
  <si>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</si>
  <si>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</si>
  <si>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</si>
  <si>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</si>
  <si>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</si>
  <si>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</si>
  <si>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</si>
  <si>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</si>
  <si>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</si>
  <si>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</si>
  <si>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</si>
  <si>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</si>
  <si>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</si>
  <si>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</si>
  <si>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</si>
  <si>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</si>
  <si>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</si>
  <si>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</si>
  <si>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</si>
  <si>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</si>
  <si>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</si>
  <si>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</si>
  <si>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</si>
  <si>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</si>
  <si>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</si>
  <si>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</si>
  <si>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</si>
  <si>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</si>
  <si>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</si>
  <si>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</si>
  <si>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</si>
  <si>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</si>
  <si>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</si>
  <si>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</si>
  <si>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</si>
  <si>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</si>
  <si>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</si>
  <si>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</si>
  <si>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</si>
  <si>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</si>
  <si>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</si>
  <si>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</si>
  <si>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</si>
  <si>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</si>
  <si>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</si>
  <si>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</si>
  <si>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</si>
  <si>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</si>
  <si>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</si>
  <si>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</si>
  <si>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</si>
  <si>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</si>
  <si>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</si>
  <si>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</si>
  <si>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</si>
  <si>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</si>
  <si>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</si>
  <si>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</si>
  <si>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</si>
  <si>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</si>
  <si>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</si>
  <si>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</si>
  <si>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</si>
  <si>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</si>
  <si>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</si>
  <si>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</si>
  <si>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</si>
  <si>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</si>
  <si>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</si>
  <si>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</si>
  <si>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</si>
  <si>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</si>
  <si>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</si>
  <si>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</si>
  <si>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</si>
  <si>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</si>
  <si>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</si>
  <si>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</si>
  <si>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</si>
  <si>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Cambodia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</si>
  <si>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Cambodia to a U.S. citizen parent are considered native and are not included in this table.</t>
    </r>
  </si>
  <si>
    <t>-</t>
  </si>
  <si>
    <t>File with 3 worksheets.  All worksheets are tables with row headers in column A and E and column headers in row 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</si>
</sst>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9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64" fontId="1" fillId="0" borderId="6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165" fontId="1" fillId="0" borderId="5" xfId="0" applyNumberFormat="1" applyFon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49" fontId="0" fillId="0" borderId="3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164" fontId="0" fillId="0" borderId="12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0" fontId="0" fillId="0" borderId="15" xfId="0" applyBorder="1" applyAlignment="1">
      <alignment/>
    </xf>
    <xf numFmtId="165" fontId="1" fillId="0" borderId="16" xfId="0" applyNumberFormat="1" applyFont="1" applyBorder="1" applyAlignment="1">
      <alignment horizontal="right"/>
    </xf>
    <xf numFmtId="164" fontId="1" fillId="0" borderId="17" xfId="0" applyNumberFormat="1" applyFont="1" applyBorder="1" applyAlignment="1">
      <alignment horizontal="right"/>
    </xf>
    <xf numFmtId="0" fontId="5" fillId="0" borderId="0" xfId="0" applyFont="1" applyAlignment="1">
      <alignment/>
    </xf>
    <xf numFmtId="49" fontId="1" fillId="0" borderId="3" xfId="0" applyNumberFormat="1" applyFont="1" applyBorder="1" applyAlignment="1">
      <alignment horizontal="left"/>
    </xf>
    <xf numFmtId="0" fontId="1" fillId="0" borderId="18" xfId="0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164" fontId="1" fillId="0" borderId="19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 horizontal="left"/>
    </xf>
    <xf numFmtId="164" fontId="0" fillId="0" borderId="6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164" fontId="0" fillId="0" borderId="19" xfId="0" applyNumberFormat="1" applyBorder="1" applyAlignment="1">
      <alignment horizontal="right"/>
    </xf>
    <xf numFmtId="49" fontId="0" fillId="0" borderId="4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Border="1" applyAlignment="1">
      <alignment horizontal="right"/>
    </xf>
    <xf numFmtId="164" fontId="0" fillId="0" borderId="21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22" xfId="0" applyFont="1" applyFill="1" applyBorder="1" applyAlignment="1">
      <alignment horizontal="left"/>
    </xf>
    <xf numFmtId="3" fontId="1" fillId="0" borderId="23" xfId="0" applyNumberFormat="1" applyFont="1" applyFill="1" applyBorder="1" applyAlignment="1">
      <alignment horizontal="right"/>
    </xf>
    <xf numFmtId="164" fontId="1" fillId="0" borderId="24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1" fillId="0" borderId="25" xfId="0" applyFont="1" applyFill="1" applyBorder="1" applyAlignment="1">
      <alignment horizontal="left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8.421875" style="0" customWidth="1"/>
  </cols>
  <sheetData>
    <row r="1" s="62" customFormat="1" ht="3.75" customHeight="1">
      <c r="A1" s="61" t="s">
        <v>361</v>
      </c>
    </row>
    <row r="2" ht="15.75">
      <c r="A2" s="2" t="s">
        <v>355</v>
      </c>
    </row>
    <row r="3" ht="14.25">
      <c r="A3" s="45" t="s">
        <v>358</v>
      </c>
    </row>
    <row r="4" ht="12.75">
      <c r="A4" t="s">
        <v>305</v>
      </c>
    </row>
    <row r="6" ht="13.5" thickBot="1">
      <c r="A6" s="3" t="s">
        <v>356</v>
      </c>
    </row>
    <row r="7" spans="1:7" ht="13.5" thickTop="1">
      <c r="A7" s="63" t="s">
        <v>135</v>
      </c>
      <c r="B7" s="64" t="s">
        <v>136</v>
      </c>
      <c r="C7" s="65" t="s">
        <v>137</v>
      </c>
      <c r="D7" s="66"/>
      <c r="E7" s="67" t="s">
        <v>135</v>
      </c>
      <c r="F7" s="64" t="s">
        <v>136</v>
      </c>
      <c r="G7" s="65" t="s">
        <v>137</v>
      </c>
    </row>
    <row r="8" spans="1:7" ht="12.75">
      <c r="A8" s="4"/>
      <c r="B8" s="12"/>
      <c r="C8" s="22"/>
      <c r="F8" s="12"/>
      <c r="G8" s="22"/>
    </row>
    <row r="9" spans="1:7" ht="12.75">
      <c r="A9" s="5" t="s">
        <v>327</v>
      </c>
      <c r="B9" s="30">
        <v>136980</v>
      </c>
      <c r="C9" s="26">
        <f>B9*100/B$9</f>
        <v>100</v>
      </c>
      <c r="E9" s="1" t="s">
        <v>138</v>
      </c>
      <c r="F9" s="13"/>
      <c r="G9" s="17"/>
    </row>
    <row r="10" spans="1:7" ht="12.75">
      <c r="A10" s="5" t="s">
        <v>141</v>
      </c>
      <c r="B10" s="29"/>
      <c r="C10" s="17"/>
      <c r="E10" s="1" t="s">
        <v>190</v>
      </c>
      <c r="F10" s="29">
        <v>136980</v>
      </c>
      <c r="G10" s="46">
        <f>F10*100/F$10</f>
        <v>100</v>
      </c>
    </row>
    <row r="11" spans="1:7" ht="12.75">
      <c r="A11" s="6" t="s">
        <v>142</v>
      </c>
      <c r="B11" s="30">
        <v>70040</v>
      </c>
      <c r="C11" s="14">
        <f aca="true" t="shared" si="0" ref="C11:C18">B11*100/B$9</f>
        <v>51.131552051394365</v>
      </c>
      <c r="E11" t="s">
        <v>348</v>
      </c>
      <c r="F11" s="30">
        <v>64075</v>
      </c>
      <c r="G11" s="14">
        <f>F11*100/F$10</f>
        <v>46.776901737479925</v>
      </c>
    </row>
    <row r="12" spans="1:7" ht="12.75">
      <c r="A12" s="6" t="s">
        <v>324</v>
      </c>
      <c r="B12" s="30">
        <v>5580</v>
      </c>
      <c r="C12" s="14">
        <f t="shared" si="0"/>
        <v>4.073587385019711</v>
      </c>
      <c r="E12" t="s">
        <v>349</v>
      </c>
      <c r="F12" s="30">
        <v>72900</v>
      </c>
      <c r="G12" s="14">
        <f>F12*100/F$10</f>
        <v>53.21944809461235</v>
      </c>
    </row>
    <row r="13" spans="1:7" ht="12.75">
      <c r="A13" s="6" t="s">
        <v>143</v>
      </c>
      <c r="B13" s="30">
        <v>51290</v>
      </c>
      <c r="C13" s="14">
        <f t="shared" si="0"/>
        <v>37.44342239743028</v>
      </c>
      <c r="F13" s="30"/>
      <c r="G13" s="14"/>
    </row>
    <row r="14" spans="1:7" ht="12.75">
      <c r="A14" s="6" t="s">
        <v>303</v>
      </c>
      <c r="B14" s="30">
        <v>13170</v>
      </c>
      <c r="C14" s="14">
        <f t="shared" si="0"/>
        <v>9.614542268944371</v>
      </c>
      <c r="E14" t="s">
        <v>350</v>
      </c>
      <c r="F14" s="30">
        <v>1310</v>
      </c>
      <c r="G14" s="14">
        <f aca="true" t="shared" si="1" ref="G14:G26">F14*100/F$10</f>
        <v>0.9563439918236238</v>
      </c>
    </row>
    <row r="15" spans="1:7" ht="12.75">
      <c r="A15" s="6" t="s">
        <v>144</v>
      </c>
      <c r="B15" s="30">
        <v>66935</v>
      </c>
      <c r="C15" s="14">
        <f t="shared" si="0"/>
        <v>48.86479778069791</v>
      </c>
      <c r="E15" t="s">
        <v>351</v>
      </c>
      <c r="F15" s="30">
        <v>1160</v>
      </c>
      <c r="G15" s="14">
        <f t="shared" si="1"/>
        <v>0.8468389545919113</v>
      </c>
    </row>
    <row r="16" spans="1:7" ht="12.75">
      <c r="A16" s="6" t="s">
        <v>325</v>
      </c>
      <c r="B16" s="30">
        <v>16885</v>
      </c>
      <c r="C16" s="14">
        <f t="shared" si="0"/>
        <v>12.326617024383122</v>
      </c>
      <c r="E16" t="s">
        <v>352</v>
      </c>
      <c r="F16" s="30">
        <v>2065</v>
      </c>
      <c r="G16" s="14">
        <f t="shared" si="1"/>
        <v>1.507519345889911</v>
      </c>
    </row>
    <row r="17" spans="1:7" ht="12.75">
      <c r="A17" s="6" t="s">
        <v>143</v>
      </c>
      <c r="B17" s="30">
        <v>45565</v>
      </c>
      <c r="C17" s="14">
        <f t="shared" si="0"/>
        <v>33.263980143086584</v>
      </c>
      <c r="E17" t="s">
        <v>353</v>
      </c>
      <c r="F17" s="30">
        <v>6320</v>
      </c>
      <c r="G17" s="14">
        <f t="shared" si="1"/>
        <v>4.613812235362826</v>
      </c>
    </row>
    <row r="18" spans="1:7" ht="12.75">
      <c r="A18" s="6" t="s">
        <v>304</v>
      </c>
      <c r="B18" s="30">
        <v>4490</v>
      </c>
      <c r="C18" s="14">
        <f t="shared" si="0"/>
        <v>3.2778507811359323</v>
      </c>
      <c r="E18" t="s">
        <v>0</v>
      </c>
      <c r="F18" s="30">
        <v>11510</v>
      </c>
      <c r="G18" s="14">
        <f t="shared" si="1"/>
        <v>8.402686523580085</v>
      </c>
    </row>
    <row r="19" spans="1:7" ht="12.75">
      <c r="A19" s="6"/>
      <c r="B19" s="30"/>
      <c r="C19" s="14"/>
      <c r="E19" t="s">
        <v>1</v>
      </c>
      <c r="F19" s="30">
        <v>36510</v>
      </c>
      <c r="G19" s="14">
        <f t="shared" si="1"/>
        <v>26.65352606219886</v>
      </c>
    </row>
    <row r="20" spans="1:7" ht="12.75">
      <c r="A20" s="7" t="s">
        <v>145</v>
      </c>
      <c r="B20" s="30"/>
      <c r="C20" s="14"/>
      <c r="E20" t="s">
        <v>2</v>
      </c>
      <c r="F20" s="30">
        <v>33995</v>
      </c>
      <c r="G20" s="14">
        <f t="shared" si="1"/>
        <v>24.817491604613814</v>
      </c>
    </row>
    <row r="21" spans="1:7" ht="12.75">
      <c r="A21" s="8" t="s">
        <v>326</v>
      </c>
      <c r="B21" s="30">
        <v>124815</v>
      </c>
      <c r="C21" s="14">
        <f aca="true" t="shared" si="2" ref="C21:C28">B21*100/B$9</f>
        <v>91.1191414805081</v>
      </c>
      <c r="E21" t="s">
        <v>3</v>
      </c>
      <c r="F21" s="30">
        <v>24485</v>
      </c>
      <c r="G21" s="14">
        <f t="shared" si="1"/>
        <v>17.874872244123228</v>
      </c>
    </row>
    <row r="22" spans="1:7" ht="12.75">
      <c r="A22" s="8" t="s">
        <v>328</v>
      </c>
      <c r="B22" s="30">
        <v>505</v>
      </c>
      <c r="C22" s="14">
        <f t="shared" si="2"/>
        <v>0.3686669586800993</v>
      </c>
      <c r="E22" t="s">
        <v>4</v>
      </c>
      <c r="F22" s="30">
        <v>6620</v>
      </c>
      <c r="G22" s="14">
        <f t="shared" si="1"/>
        <v>4.832822309826252</v>
      </c>
    </row>
    <row r="23" spans="1:7" ht="12.75">
      <c r="A23" s="8" t="s">
        <v>146</v>
      </c>
      <c r="B23" s="30">
        <v>180</v>
      </c>
      <c r="C23" s="14">
        <f t="shared" si="2"/>
        <v>0.1314060446780552</v>
      </c>
      <c r="E23" t="s">
        <v>5</v>
      </c>
      <c r="F23" s="30">
        <v>4380</v>
      </c>
      <c r="G23" s="14">
        <f t="shared" si="1"/>
        <v>3.1975470871660097</v>
      </c>
    </row>
    <row r="24" spans="1:7" ht="12.75">
      <c r="A24" s="8" t="s">
        <v>147</v>
      </c>
      <c r="B24" s="30">
        <v>65</v>
      </c>
      <c r="C24" s="14" t="s">
        <v>360</v>
      </c>
      <c r="E24" t="s">
        <v>6</v>
      </c>
      <c r="F24" s="30">
        <v>5470</v>
      </c>
      <c r="G24" s="14">
        <f t="shared" si="1"/>
        <v>3.9932836910497884</v>
      </c>
    </row>
    <row r="25" spans="1:7" ht="12.75">
      <c r="A25" s="8" t="s">
        <v>329</v>
      </c>
      <c r="B25" s="30">
        <v>123725</v>
      </c>
      <c r="C25" s="14">
        <f t="shared" si="2"/>
        <v>90.32340487662432</v>
      </c>
      <c r="E25" t="s">
        <v>7</v>
      </c>
      <c r="F25" s="30">
        <v>2575</v>
      </c>
      <c r="G25" s="14">
        <f t="shared" si="1"/>
        <v>1.8798364724777339</v>
      </c>
    </row>
    <row r="26" spans="1:7" ht="12.75">
      <c r="A26" s="8" t="s">
        <v>148</v>
      </c>
      <c r="B26" s="30">
        <v>200</v>
      </c>
      <c r="C26" s="14">
        <f t="shared" si="2"/>
        <v>0.1460067163089502</v>
      </c>
      <c r="E26" t="s">
        <v>139</v>
      </c>
      <c r="F26" s="30">
        <v>580</v>
      </c>
      <c r="G26" s="14">
        <f t="shared" si="1"/>
        <v>0.42341947729595564</v>
      </c>
    </row>
    <row r="27" spans="1:7" ht="12.75">
      <c r="A27" s="8" t="s">
        <v>330</v>
      </c>
      <c r="B27" s="30">
        <v>140</v>
      </c>
      <c r="C27" s="14">
        <f t="shared" si="2"/>
        <v>0.10220470141626514</v>
      </c>
      <c r="F27" s="30"/>
      <c r="G27" s="14"/>
    </row>
    <row r="28" spans="1:7" ht="12.75">
      <c r="A28" s="8" t="s">
        <v>331</v>
      </c>
      <c r="B28" s="30">
        <v>12165</v>
      </c>
      <c r="C28" s="14">
        <f t="shared" si="2"/>
        <v>8.880858519491897</v>
      </c>
      <c r="E28" t="s">
        <v>140</v>
      </c>
      <c r="F28" s="33">
        <v>37.7</v>
      </c>
      <c r="G28" s="14" t="s">
        <v>195</v>
      </c>
    </row>
    <row r="29" spans="1:7" ht="12.75">
      <c r="A29" s="6"/>
      <c r="B29" s="30"/>
      <c r="C29" s="14"/>
      <c r="F29" s="30"/>
      <c r="G29" s="14"/>
    </row>
    <row r="30" spans="1:7" ht="12.75">
      <c r="A30" s="7" t="s">
        <v>150</v>
      </c>
      <c r="B30" s="30"/>
      <c r="C30" s="14"/>
      <c r="E30" t="s">
        <v>8</v>
      </c>
      <c r="F30" s="30">
        <v>129460</v>
      </c>
      <c r="G30" s="14">
        <f aca="true" t="shared" si="3" ref="G30:G37">F30*100/F$10</f>
        <v>94.51014746678347</v>
      </c>
    </row>
    <row r="31" spans="1:7" ht="12.75">
      <c r="A31" s="8" t="s">
        <v>149</v>
      </c>
      <c r="B31" s="30">
        <v>345</v>
      </c>
      <c r="C31" s="14">
        <f>B31*100/B$9</f>
        <v>0.2518615856329391</v>
      </c>
      <c r="E31" t="s">
        <v>9</v>
      </c>
      <c r="F31" s="30">
        <v>60165</v>
      </c>
      <c r="G31" s="14">
        <f t="shared" si="3"/>
        <v>43.922470433639944</v>
      </c>
    </row>
    <row r="32" spans="1:7" ht="12.75">
      <c r="A32" s="8" t="s">
        <v>151</v>
      </c>
      <c r="B32" s="30">
        <v>136635</v>
      </c>
      <c r="C32" s="14">
        <f>B32*100/B$9</f>
        <v>99.74813841436706</v>
      </c>
      <c r="E32" t="s">
        <v>10</v>
      </c>
      <c r="F32" s="30">
        <v>69295</v>
      </c>
      <c r="G32" s="14">
        <f t="shared" si="3"/>
        <v>50.58767703314353</v>
      </c>
    </row>
    <row r="33" spans="1:7" ht="12.75">
      <c r="A33" s="8" t="s">
        <v>332</v>
      </c>
      <c r="B33" s="30">
        <v>465</v>
      </c>
      <c r="C33" s="14">
        <f>B33*100/B$9</f>
        <v>0.3394656154183092</v>
      </c>
      <c r="E33" t="s">
        <v>11</v>
      </c>
      <c r="F33" s="30">
        <v>123440</v>
      </c>
      <c r="G33" s="14">
        <f t="shared" si="3"/>
        <v>90.11534530588408</v>
      </c>
    </row>
    <row r="34" spans="1:7" ht="12.75">
      <c r="A34" s="6"/>
      <c r="B34" s="30"/>
      <c r="C34" s="14"/>
      <c r="E34" t="s">
        <v>13</v>
      </c>
      <c r="F34" s="30">
        <v>11025</v>
      </c>
      <c r="G34" s="14">
        <f t="shared" si="3"/>
        <v>8.04862023653088</v>
      </c>
    </row>
    <row r="35" spans="1:7" ht="12.75">
      <c r="A35" s="9" t="s">
        <v>152</v>
      </c>
      <c r="B35" s="30"/>
      <c r="C35" s="14"/>
      <c r="E35" t="s">
        <v>14</v>
      </c>
      <c r="F35" s="30">
        <v>8630</v>
      </c>
      <c r="G35" s="14">
        <f t="shared" si="3"/>
        <v>6.300189808731202</v>
      </c>
    </row>
    <row r="36" spans="1:7" ht="12.75">
      <c r="A36" s="9" t="s">
        <v>175</v>
      </c>
      <c r="B36" s="29">
        <v>135670</v>
      </c>
      <c r="C36" s="26">
        <f aca="true" t="shared" si="4" ref="C36:C45">B36*100/B$36</f>
        <v>100</v>
      </c>
      <c r="E36" t="s">
        <v>12</v>
      </c>
      <c r="F36" s="30">
        <v>3395</v>
      </c>
      <c r="G36" s="14">
        <f t="shared" si="3"/>
        <v>2.47846400934443</v>
      </c>
    </row>
    <row r="37" spans="1:7" ht="12.75">
      <c r="A37" s="10" t="s">
        <v>333</v>
      </c>
      <c r="B37" s="30">
        <v>6880</v>
      </c>
      <c r="C37" s="14">
        <f t="shared" si="4"/>
        <v>5.071128473501879</v>
      </c>
      <c r="E37" t="s">
        <v>10</v>
      </c>
      <c r="F37" s="30">
        <v>5235</v>
      </c>
      <c r="G37" s="14">
        <f t="shared" si="3"/>
        <v>3.8217257993867717</v>
      </c>
    </row>
    <row r="38" spans="1:7" ht="12.75">
      <c r="A38" s="10" t="s">
        <v>153</v>
      </c>
      <c r="B38" s="30">
        <v>128790</v>
      </c>
      <c r="C38" s="14">
        <f t="shared" si="4"/>
        <v>94.92887152649811</v>
      </c>
      <c r="F38" s="30"/>
      <c r="G38" s="14"/>
    </row>
    <row r="39" spans="1:7" ht="12.75">
      <c r="A39" s="10" t="s">
        <v>176</v>
      </c>
      <c r="B39" s="30">
        <v>90755</v>
      </c>
      <c r="C39" s="14">
        <f t="shared" si="4"/>
        <v>66.8939338099801</v>
      </c>
      <c r="E39" s="1" t="s">
        <v>171</v>
      </c>
      <c r="F39" s="30"/>
      <c r="G39" s="14"/>
    </row>
    <row r="40" spans="1:7" ht="12.75">
      <c r="A40" s="10" t="s">
        <v>154</v>
      </c>
      <c r="B40" s="30">
        <v>205</v>
      </c>
      <c r="C40" s="14">
        <f t="shared" si="4"/>
        <v>0.1511019385273089</v>
      </c>
      <c r="E40" s="1" t="s">
        <v>191</v>
      </c>
      <c r="F40" s="29">
        <v>132445</v>
      </c>
      <c r="G40" s="26">
        <f>F40*100/F$40</f>
        <v>100</v>
      </c>
    </row>
    <row r="41" spans="1:7" ht="12.75">
      <c r="A41" s="10" t="s">
        <v>176</v>
      </c>
      <c r="B41" s="59">
        <v>115</v>
      </c>
      <c r="C41" s="14">
        <f t="shared" si="4"/>
        <v>0.0847645021006855</v>
      </c>
      <c r="E41" t="s">
        <v>15</v>
      </c>
      <c r="F41" s="30">
        <v>33840</v>
      </c>
      <c r="G41" s="14">
        <f aca="true" t="shared" si="5" ref="G41:G47">F41*100/F$40</f>
        <v>25.550228396692965</v>
      </c>
    </row>
    <row r="42" spans="1:7" ht="12.75">
      <c r="A42" s="10" t="s">
        <v>155</v>
      </c>
      <c r="B42" s="30">
        <v>1305</v>
      </c>
      <c r="C42" s="14">
        <f t="shared" si="4"/>
        <v>0.9618928281860396</v>
      </c>
      <c r="E42" t="s">
        <v>127</v>
      </c>
      <c r="F42" s="30">
        <v>79425</v>
      </c>
      <c r="G42" s="14">
        <f t="shared" si="5"/>
        <v>59.96828872362113</v>
      </c>
    </row>
    <row r="43" spans="1:7" ht="12.75">
      <c r="A43" s="10" t="s">
        <v>176</v>
      </c>
      <c r="B43" s="30">
        <v>665</v>
      </c>
      <c r="C43" s="14">
        <f t="shared" si="4"/>
        <v>0.4901599469300509</v>
      </c>
      <c r="E43" t="s">
        <v>16</v>
      </c>
      <c r="F43" s="30">
        <v>4305</v>
      </c>
      <c r="G43" s="14">
        <f t="shared" si="5"/>
        <v>3.2504058288346105</v>
      </c>
    </row>
    <row r="44" spans="1:7" ht="12.75">
      <c r="A44" s="10" t="s">
        <v>156</v>
      </c>
      <c r="B44" s="30">
        <v>127120</v>
      </c>
      <c r="C44" s="14">
        <f t="shared" si="4"/>
        <v>93.69794353947077</v>
      </c>
      <c r="E44" t="s">
        <v>17</v>
      </c>
      <c r="F44" s="30">
        <v>8760</v>
      </c>
      <c r="G44" s="14">
        <f t="shared" si="5"/>
        <v>6.614066216165201</v>
      </c>
    </row>
    <row r="45" spans="1:7" ht="12.75">
      <c r="A45" s="10" t="s">
        <v>176</v>
      </c>
      <c r="B45" s="30">
        <v>89865</v>
      </c>
      <c r="C45" s="14">
        <f t="shared" si="4"/>
        <v>66.23793027198349</v>
      </c>
      <c r="E45" t="s">
        <v>18</v>
      </c>
      <c r="F45" s="30">
        <v>7755</v>
      </c>
      <c r="G45" s="14">
        <f t="shared" si="5"/>
        <v>5.855260674242138</v>
      </c>
    </row>
    <row r="46" spans="1:7" ht="12.75">
      <c r="A46" s="6"/>
      <c r="B46" s="30"/>
      <c r="C46" s="14"/>
      <c r="E46" t="s">
        <v>19</v>
      </c>
      <c r="F46" s="30">
        <v>6120</v>
      </c>
      <c r="G46" s="14">
        <f t="shared" si="5"/>
        <v>4.620785986635962</v>
      </c>
    </row>
    <row r="47" spans="1:7" ht="12.75">
      <c r="A47" s="11" t="s">
        <v>157</v>
      </c>
      <c r="B47" s="30"/>
      <c r="C47" s="14"/>
      <c r="E47" t="s">
        <v>18</v>
      </c>
      <c r="F47" s="30">
        <v>4150</v>
      </c>
      <c r="G47" s="14">
        <f t="shared" si="5"/>
        <v>3.133376118388765</v>
      </c>
    </row>
    <row r="48" spans="1:7" ht="12.75">
      <c r="A48" s="11" t="s">
        <v>335</v>
      </c>
      <c r="B48" s="29">
        <v>136980</v>
      </c>
      <c r="C48" s="26">
        <f aca="true" t="shared" si="6" ref="C48:C59">B48*100/B$9</f>
        <v>100</v>
      </c>
      <c r="F48" s="30"/>
      <c r="G48" s="14"/>
    </row>
    <row r="49" spans="1:7" ht="12.75">
      <c r="A49" s="8" t="s">
        <v>334</v>
      </c>
      <c r="B49" s="30">
        <v>136010</v>
      </c>
      <c r="C49" s="14">
        <f t="shared" si="6"/>
        <v>99.29186742590159</v>
      </c>
      <c r="E49" s="1" t="s">
        <v>172</v>
      </c>
      <c r="F49" s="30"/>
      <c r="G49" s="14"/>
    </row>
    <row r="50" spans="1:7" ht="12.75">
      <c r="A50" s="8" t="s">
        <v>336</v>
      </c>
      <c r="B50" s="30">
        <v>52510</v>
      </c>
      <c r="C50" s="14">
        <f t="shared" si="6"/>
        <v>38.334063366914876</v>
      </c>
      <c r="E50" s="1" t="s">
        <v>173</v>
      </c>
      <c r="F50" s="30"/>
      <c r="G50" s="14"/>
    </row>
    <row r="51" spans="1:7" ht="12.75">
      <c r="A51" s="8" t="s">
        <v>337</v>
      </c>
      <c r="B51" s="30">
        <v>34950</v>
      </c>
      <c r="C51" s="14">
        <f t="shared" si="6"/>
        <v>25.514673674989048</v>
      </c>
      <c r="E51" s="1" t="s">
        <v>192</v>
      </c>
      <c r="F51" s="29">
        <v>10960</v>
      </c>
      <c r="G51" s="26">
        <f>F51*100/F51</f>
        <v>100</v>
      </c>
    </row>
    <row r="52" spans="1:7" ht="12.75">
      <c r="A52" s="8" t="s">
        <v>338</v>
      </c>
      <c r="B52" s="30">
        <v>18070</v>
      </c>
      <c r="C52" s="14">
        <f t="shared" si="6"/>
        <v>13.191706818513651</v>
      </c>
      <c r="E52" t="s">
        <v>174</v>
      </c>
      <c r="F52" s="30">
        <v>2910</v>
      </c>
      <c r="G52" s="14">
        <f>F52*100/F51</f>
        <v>26.55109489051095</v>
      </c>
    </row>
    <row r="53" spans="1:7" ht="12.75">
      <c r="A53" s="8" t="s">
        <v>158</v>
      </c>
      <c r="B53" s="30">
        <v>5960</v>
      </c>
      <c r="C53" s="14">
        <f t="shared" si="6"/>
        <v>4.351000146006716</v>
      </c>
      <c r="F53" s="30"/>
      <c r="G53" s="14"/>
    </row>
    <row r="54" spans="1:7" ht="12.75">
      <c r="A54" s="8" t="s">
        <v>339</v>
      </c>
      <c r="B54" s="30">
        <v>21800</v>
      </c>
      <c r="C54" s="14">
        <f t="shared" si="6"/>
        <v>15.914732077675573</v>
      </c>
      <c r="E54" s="1" t="s">
        <v>177</v>
      </c>
      <c r="F54" s="30"/>
      <c r="G54" s="14"/>
    </row>
    <row r="55" spans="1:7" ht="12.75">
      <c r="A55" s="8" t="s">
        <v>159</v>
      </c>
      <c r="B55" s="30">
        <v>1370</v>
      </c>
      <c r="C55" s="14">
        <f t="shared" si="6"/>
        <v>1.000146006716309</v>
      </c>
      <c r="E55" s="1" t="s">
        <v>178</v>
      </c>
      <c r="F55" s="30"/>
      <c r="G55" s="14"/>
    </row>
    <row r="56" spans="1:7" ht="12.75">
      <c r="A56" s="8" t="s">
        <v>340</v>
      </c>
      <c r="B56" s="30">
        <v>8690</v>
      </c>
      <c r="C56" s="14">
        <f t="shared" si="6"/>
        <v>6.343991823623886</v>
      </c>
      <c r="E56" s="1" t="s">
        <v>179</v>
      </c>
      <c r="F56" s="29">
        <v>21815</v>
      </c>
      <c r="G56" s="26">
        <f aca="true" t="shared" si="7" ref="G56:G61">F56*100/F$56</f>
        <v>100</v>
      </c>
    </row>
    <row r="57" spans="1:7" ht="12.75">
      <c r="A57" s="8" t="s">
        <v>160</v>
      </c>
      <c r="B57" s="30">
        <v>2800</v>
      </c>
      <c r="C57" s="14">
        <f t="shared" si="6"/>
        <v>2.044094028325303</v>
      </c>
      <c r="E57" t="s">
        <v>20</v>
      </c>
      <c r="F57" s="30">
        <v>240</v>
      </c>
      <c r="G57" s="14">
        <f t="shared" si="7"/>
        <v>1.100160440064176</v>
      </c>
    </row>
    <row r="58" spans="1:7" ht="12.75">
      <c r="A58" s="8" t="s">
        <v>341</v>
      </c>
      <c r="B58" s="30">
        <v>970</v>
      </c>
      <c r="C58" s="14">
        <f t="shared" si="6"/>
        <v>0.7081325740984086</v>
      </c>
      <c r="E58" t="s">
        <v>21</v>
      </c>
      <c r="F58" s="30">
        <v>170</v>
      </c>
      <c r="G58" s="14">
        <f t="shared" si="7"/>
        <v>0.7792803117121246</v>
      </c>
    </row>
    <row r="59" spans="1:7" ht="12.75">
      <c r="A59" s="8" t="s">
        <v>161</v>
      </c>
      <c r="B59" s="30">
        <v>330</v>
      </c>
      <c r="C59" s="14">
        <f t="shared" si="6"/>
        <v>0.24091108190976784</v>
      </c>
      <c r="E59" t="s">
        <v>180</v>
      </c>
      <c r="F59" s="30">
        <v>2945</v>
      </c>
      <c r="G59" s="14">
        <f t="shared" si="7"/>
        <v>13.49988539995416</v>
      </c>
    </row>
    <row r="60" spans="1:7" ht="12.75">
      <c r="A60" s="8" t="s">
        <v>162</v>
      </c>
      <c r="B60" s="30">
        <v>640</v>
      </c>
      <c r="C60" s="14">
        <f>B60*100/B$9</f>
        <v>0.4672214921886407</v>
      </c>
      <c r="E60" t="s">
        <v>22</v>
      </c>
      <c r="F60" s="30">
        <v>6155</v>
      </c>
      <c r="G60" s="14">
        <f t="shared" si="7"/>
        <v>28.214531285812516</v>
      </c>
    </row>
    <row r="61" spans="1:7" ht="12.75">
      <c r="A61" s="8"/>
      <c r="B61" s="30"/>
      <c r="C61" s="14"/>
      <c r="E61" t="s">
        <v>181</v>
      </c>
      <c r="F61" s="30">
        <v>12305</v>
      </c>
      <c r="G61" s="14">
        <f t="shared" si="7"/>
        <v>56.40614256245703</v>
      </c>
    </row>
    <row r="62" spans="1:7" ht="12.75">
      <c r="A62" s="11" t="s">
        <v>163</v>
      </c>
      <c r="B62" s="30"/>
      <c r="C62" s="14"/>
      <c r="F62" s="30"/>
      <c r="G62" s="14"/>
    </row>
    <row r="63" spans="1:7" ht="14.25">
      <c r="A63" s="7" t="s">
        <v>306</v>
      </c>
      <c r="B63" s="29">
        <v>52505</v>
      </c>
      <c r="C63" s="26">
        <f aca="true" t="shared" si="8" ref="C63:C72">B63*100/B$63</f>
        <v>100</v>
      </c>
      <c r="E63" s="1" t="s">
        <v>182</v>
      </c>
      <c r="F63" s="30"/>
      <c r="G63" s="14"/>
    </row>
    <row r="64" spans="1:7" ht="12.75">
      <c r="A64" s="8" t="s">
        <v>164</v>
      </c>
      <c r="B64" s="30">
        <v>47305</v>
      </c>
      <c r="C64" s="14">
        <f t="shared" si="8"/>
        <v>90.09618131606514</v>
      </c>
      <c r="E64" s="1" t="s">
        <v>193</v>
      </c>
      <c r="F64" s="29">
        <v>114610</v>
      </c>
      <c r="G64" s="26">
        <f>F64*100/F$64</f>
        <v>100</v>
      </c>
    </row>
    <row r="65" spans="1:7" ht="12.75">
      <c r="A65" s="8" t="s">
        <v>165</v>
      </c>
      <c r="B65" s="30">
        <v>35125</v>
      </c>
      <c r="C65" s="14">
        <f t="shared" si="8"/>
        <v>66.89839062946386</v>
      </c>
      <c r="E65" t="s">
        <v>23</v>
      </c>
      <c r="F65" s="30">
        <v>40685</v>
      </c>
      <c r="G65" s="14">
        <f aca="true" t="shared" si="9" ref="G65:G71">F65*100/F$64</f>
        <v>35.49864758747055</v>
      </c>
    </row>
    <row r="66" spans="1:7" ht="12.75">
      <c r="A66" s="8" t="s">
        <v>166</v>
      </c>
      <c r="B66" s="30">
        <v>32730</v>
      </c>
      <c r="C66" s="14">
        <f t="shared" si="8"/>
        <v>62.3369202933054</v>
      </c>
      <c r="E66" t="s">
        <v>183</v>
      </c>
      <c r="F66" s="30">
        <v>18485</v>
      </c>
      <c r="G66" s="14">
        <f t="shared" si="9"/>
        <v>16.12861006892941</v>
      </c>
    </row>
    <row r="67" spans="1:7" ht="12.75">
      <c r="A67" s="8" t="s">
        <v>165</v>
      </c>
      <c r="B67" s="30">
        <v>25650</v>
      </c>
      <c r="C67" s="14">
        <f t="shared" si="8"/>
        <v>48.85249023902485</v>
      </c>
      <c r="E67" t="s">
        <v>184</v>
      </c>
      <c r="F67" s="30">
        <v>22060</v>
      </c>
      <c r="G67" s="14">
        <f t="shared" si="9"/>
        <v>19.247884128784573</v>
      </c>
    </row>
    <row r="68" spans="1:7" ht="12.75">
      <c r="A68" s="8" t="s">
        <v>167</v>
      </c>
      <c r="B68" s="30">
        <v>10540</v>
      </c>
      <c r="C68" s="14">
        <f t="shared" si="8"/>
        <v>20.07427864012951</v>
      </c>
      <c r="E68" t="s">
        <v>24</v>
      </c>
      <c r="F68" s="30">
        <v>15320</v>
      </c>
      <c r="G68" s="14">
        <f t="shared" si="9"/>
        <v>13.36707093621848</v>
      </c>
    </row>
    <row r="69" spans="1:7" ht="12.75">
      <c r="A69" s="8" t="s">
        <v>165</v>
      </c>
      <c r="B69" s="30">
        <v>7375</v>
      </c>
      <c r="C69" s="14">
        <f t="shared" si="8"/>
        <v>14.046281306542234</v>
      </c>
      <c r="E69" t="s">
        <v>25</v>
      </c>
      <c r="F69" s="30">
        <v>6205</v>
      </c>
      <c r="G69" s="14">
        <f t="shared" si="9"/>
        <v>5.414012738853503</v>
      </c>
    </row>
    <row r="70" spans="1:7" ht="12.75">
      <c r="A70" s="8" t="s">
        <v>168</v>
      </c>
      <c r="B70" s="30">
        <v>5200</v>
      </c>
      <c r="C70" s="14">
        <f t="shared" si="8"/>
        <v>9.903818683934864</v>
      </c>
      <c r="E70" t="s">
        <v>26</v>
      </c>
      <c r="F70" s="30">
        <v>8985</v>
      </c>
      <c r="G70" s="14">
        <f t="shared" si="9"/>
        <v>7.83963004973388</v>
      </c>
    </row>
    <row r="71" spans="1:7" ht="12.75">
      <c r="A71" s="8" t="s">
        <v>169</v>
      </c>
      <c r="B71" s="30">
        <v>3630</v>
      </c>
      <c r="C71" s="14">
        <f t="shared" si="8"/>
        <v>6.913627273592991</v>
      </c>
      <c r="E71" t="s">
        <v>185</v>
      </c>
      <c r="F71" s="30">
        <v>2870</v>
      </c>
      <c r="G71" s="14">
        <f t="shared" si="9"/>
        <v>2.504144490009598</v>
      </c>
    </row>
    <row r="72" spans="1:7" ht="12.75">
      <c r="A72" s="8" t="s">
        <v>170</v>
      </c>
      <c r="B72" s="30">
        <v>475</v>
      </c>
      <c r="C72" s="14">
        <f t="shared" si="8"/>
        <v>0.9046757451671269</v>
      </c>
      <c r="F72" s="30"/>
      <c r="G72" s="14"/>
    </row>
    <row r="73" spans="1:7" ht="12.75">
      <c r="A73" s="6"/>
      <c r="B73" s="57"/>
      <c r="C73" s="17"/>
      <c r="E73" t="s">
        <v>186</v>
      </c>
      <c r="F73" s="57" t="s">
        <v>195</v>
      </c>
      <c r="G73" s="58">
        <f>SUM(F67:F71)*100/F64</f>
        <v>48.37274234360004</v>
      </c>
    </row>
    <row r="74" spans="1:7" ht="12.75">
      <c r="A74" s="5" t="s">
        <v>188</v>
      </c>
      <c r="B74" s="30"/>
      <c r="C74" s="14"/>
      <c r="E74" t="s">
        <v>187</v>
      </c>
      <c r="F74" s="57" t="s">
        <v>195</v>
      </c>
      <c r="G74" s="58">
        <f>(F70+F71)*100/F64</f>
        <v>10.343774539743478</v>
      </c>
    </row>
    <row r="75" spans="1:7" ht="12.75">
      <c r="A75" s="5" t="s">
        <v>194</v>
      </c>
      <c r="B75" s="29">
        <v>135670</v>
      </c>
      <c r="C75" s="26">
        <f>B75*100/B$36</f>
        <v>100</v>
      </c>
      <c r="F75" s="30"/>
      <c r="G75" s="14"/>
    </row>
    <row r="76" spans="1:7" ht="12.75">
      <c r="A76" s="6" t="s">
        <v>342</v>
      </c>
      <c r="B76" s="30">
        <v>69650</v>
      </c>
      <c r="C76" s="14">
        <f aca="true" t="shared" si="10" ref="C76:C82">B76*100/B$36</f>
        <v>51.337804967936904</v>
      </c>
      <c r="E76" s="23" t="s">
        <v>221</v>
      </c>
      <c r="F76" s="30"/>
      <c r="G76" s="14"/>
    </row>
    <row r="77" spans="1:7" ht="12.75">
      <c r="A77" s="6" t="s">
        <v>189</v>
      </c>
      <c r="B77" s="30">
        <v>59360</v>
      </c>
      <c r="C77" s="14">
        <f t="shared" si="10"/>
        <v>43.75322473649296</v>
      </c>
      <c r="E77" s="23" t="s">
        <v>249</v>
      </c>
      <c r="F77" s="29">
        <v>129200</v>
      </c>
      <c r="G77" s="26">
        <f>F77*100/F$77</f>
        <v>100</v>
      </c>
    </row>
    <row r="78" spans="1:7" ht="12.75">
      <c r="A78" s="6" t="s">
        <v>343</v>
      </c>
      <c r="B78" s="30">
        <v>39720</v>
      </c>
      <c r="C78" s="14">
        <f t="shared" si="10"/>
        <v>29.276921942949805</v>
      </c>
      <c r="E78" s="24" t="s">
        <v>27</v>
      </c>
      <c r="F78" s="30">
        <v>1820</v>
      </c>
      <c r="G78" s="14">
        <f>F78*100/F$77</f>
        <v>1.4086687306501549</v>
      </c>
    </row>
    <row r="79" spans="1:7" ht="12.75">
      <c r="A79" s="6" t="s">
        <v>344</v>
      </c>
      <c r="B79" s="30">
        <v>19635</v>
      </c>
      <c r="C79" s="14">
        <f t="shared" si="10"/>
        <v>14.472617380408344</v>
      </c>
      <c r="E79" s="24"/>
      <c r="F79" s="30"/>
      <c r="G79" s="14"/>
    </row>
    <row r="80" spans="1:7" ht="12.75">
      <c r="A80" s="6" t="s">
        <v>345</v>
      </c>
      <c r="B80" s="30">
        <v>10665</v>
      </c>
      <c r="C80" s="14">
        <f t="shared" si="10"/>
        <v>7.860986216554876</v>
      </c>
      <c r="E80" s="24"/>
      <c r="F80" s="30"/>
      <c r="G80" s="14"/>
    </row>
    <row r="81" spans="1:7" ht="12.75">
      <c r="A81" s="6" t="s">
        <v>346</v>
      </c>
      <c r="B81" s="30">
        <v>8970</v>
      </c>
      <c r="C81" s="14">
        <f t="shared" si="10"/>
        <v>6.611631163853468</v>
      </c>
      <c r="E81" s="24"/>
      <c r="F81" s="30"/>
      <c r="G81" s="14"/>
    </row>
    <row r="82" spans="1:7" ht="13.5" thickBot="1">
      <c r="A82" s="15" t="s">
        <v>347</v>
      </c>
      <c r="B82" s="31">
        <v>6660</v>
      </c>
      <c r="C82" s="32">
        <f t="shared" si="10"/>
        <v>4.908970295570134</v>
      </c>
      <c r="D82" s="44"/>
      <c r="E82" s="25"/>
      <c r="F82" s="31"/>
      <c r="G82" s="32"/>
    </row>
    <row r="83" ht="13.5" thickTop="1"/>
    <row r="84" ht="12.75">
      <c r="A84" s="28" t="s">
        <v>196</v>
      </c>
    </row>
    <row r="85" ht="12.75">
      <c r="A85" t="s">
        <v>197</v>
      </c>
    </row>
    <row r="86" ht="12.75">
      <c r="A86" t="s">
        <v>295</v>
      </c>
    </row>
    <row r="87" ht="14.25">
      <c r="A87" s="27" t="s">
        <v>359</v>
      </c>
    </row>
    <row r="88" ht="14.25">
      <c r="A88" s="27" t="s">
        <v>128</v>
      </c>
    </row>
    <row r="89" ht="12.75">
      <c r="A89" t="s">
        <v>198</v>
      </c>
    </row>
  </sheetData>
  <printOptions/>
  <pageMargins left="0.65" right="0.75" top="0.58" bottom="0.48" header="0.5" footer="0.5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8.421875" style="0" customWidth="1"/>
  </cols>
  <sheetData>
    <row r="1" s="62" customFormat="1" ht="3.75" customHeight="1">
      <c r="A1" s="61" t="s">
        <v>361</v>
      </c>
    </row>
    <row r="2" ht="15.75">
      <c r="A2" s="2" t="s">
        <v>313</v>
      </c>
    </row>
    <row r="3" ht="14.25">
      <c r="A3" s="45" t="s">
        <v>358</v>
      </c>
    </row>
    <row r="4" ht="12.75">
      <c r="A4" t="s">
        <v>305</v>
      </c>
    </row>
    <row r="6" ht="13.5" thickBot="1">
      <c r="A6" s="3" t="s">
        <v>356</v>
      </c>
    </row>
    <row r="7" spans="1:7" ht="13.5" thickTop="1">
      <c r="A7" s="63" t="s">
        <v>135</v>
      </c>
      <c r="B7" s="64" t="s">
        <v>136</v>
      </c>
      <c r="C7" s="65" t="s">
        <v>137</v>
      </c>
      <c r="D7" s="66"/>
      <c r="E7" s="67" t="s">
        <v>135</v>
      </c>
      <c r="F7" s="64" t="s">
        <v>136</v>
      </c>
      <c r="G7" s="65" t="s">
        <v>137</v>
      </c>
    </row>
    <row r="8" spans="1:7" ht="12.75">
      <c r="A8" s="4"/>
      <c r="B8" s="12"/>
      <c r="C8" s="36"/>
      <c r="F8" s="37"/>
      <c r="G8" s="36"/>
    </row>
    <row r="9" spans="1:7" ht="12.75">
      <c r="A9" s="42" t="s">
        <v>199</v>
      </c>
      <c r="B9" s="13"/>
      <c r="C9" s="14"/>
      <c r="E9" s="1" t="s">
        <v>220</v>
      </c>
      <c r="F9" s="30"/>
      <c r="G9" s="14"/>
    </row>
    <row r="10" spans="1:7" ht="12.75">
      <c r="A10" s="42" t="s">
        <v>241</v>
      </c>
      <c r="B10" s="29">
        <v>131670</v>
      </c>
      <c r="C10" s="26">
        <f>B10*100/B$10</f>
        <v>100</v>
      </c>
      <c r="E10" s="1" t="s">
        <v>248</v>
      </c>
      <c r="F10" s="29">
        <v>70485</v>
      </c>
      <c r="G10" s="26">
        <f>F10*100/F$10</f>
        <v>100</v>
      </c>
    </row>
    <row r="11" spans="1:7" ht="12.75">
      <c r="A11" s="34" t="s">
        <v>28</v>
      </c>
      <c r="B11" s="30">
        <v>76705</v>
      </c>
      <c r="C11" s="14">
        <f>B11*100/B$10</f>
        <v>58.255487202855626</v>
      </c>
      <c r="E11" s="45" t="s">
        <v>54</v>
      </c>
      <c r="F11" s="49">
        <v>49390</v>
      </c>
      <c r="G11" s="48">
        <f aca="true" t="shared" si="0" ref="G11:G16">F11*100/F$10</f>
        <v>70.0716464495992</v>
      </c>
    </row>
    <row r="12" spans="1:7" ht="12.75">
      <c r="A12" s="34" t="s">
        <v>200</v>
      </c>
      <c r="B12" s="30">
        <v>76440</v>
      </c>
      <c r="C12" s="14">
        <f>B12*100/B$10</f>
        <v>58.05422647527911</v>
      </c>
      <c r="E12" t="s">
        <v>55</v>
      </c>
      <c r="F12" s="30">
        <v>14550</v>
      </c>
      <c r="G12" s="14">
        <f t="shared" si="0"/>
        <v>20.642689934028517</v>
      </c>
    </row>
    <row r="13" spans="1:7" ht="12.75">
      <c r="A13" s="34" t="s">
        <v>29</v>
      </c>
      <c r="B13" s="30">
        <v>71760</v>
      </c>
      <c r="C13" s="14">
        <f>B13*100/B$10</f>
        <v>54.49988607883345</v>
      </c>
      <c r="E13" s="45" t="s">
        <v>287</v>
      </c>
      <c r="F13" s="49">
        <v>3230</v>
      </c>
      <c r="G13" s="48">
        <f t="shared" si="0"/>
        <v>4.5825352911967085</v>
      </c>
    </row>
    <row r="14" spans="1:7" ht="12.75">
      <c r="A14" s="34" t="s">
        <v>30</v>
      </c>
      <c r="B14" s="30">
        <v>4680</v>
      </c>
      <c r="C14" s="14">
        <f>B14*100/B$10</f>
        <v>3.5543403964456597</v>
      </c>
      <c r="E14" t="s">
        <v>56</v>
      </c>
      <c r="F14" s="30">
        <v>1345</v>
      </c>
      <c r="G14" s="14">
        <f t="shared" si="0"/>
        <v>1.9082074200184436</v>
      </c>
    </row>
    <row r="15" spans="1:7" ht="12.75">
      <c r="A15" s="34" t="s">
        <v>201</v>
      </c>
      <c r="B15" s="30" t="s">
        <v>195</v>
      </c>
      <c r="C15" s="14">
        <f>B14*100/B12</f>
        <v>6.122448979591836</v>
      </c>
      <c r="E15" t="s">
        <v>57</v>
      </c>
      <c r="F15" s="30">
        <v>765</v>
      </c>
      <c r="G15" s="14">
        <f t="shared" si="0"/>
        <v>1.0853373058097469</v>
      </c>
    </row>
    <row r="16" spans="1:7" ht="12.75">
      <c r="A16" s="34" t="s">
        <v>31</v>
      </c>
      <c r="B16" s="30">
        <v>260</v>
      </c>
      <c r="C16" s="14">
        <f>B16*100/B$10</f>
        <v>0.1974633553580922</v>
      </c>
      <c r="E16" t="s">
        <v>58</v>
      </c>
      <c r="F16" s="30">
        <v>1205</v>
      </c>
      <c r="G16" s="14">
        <f t="shared" si="0"/>
        <v>1.709583599347379</v>
      </c>
    </row>
    <row r="17" spans="1:7" ht="12.75">
      <c r="A17" s="34" t="s">
        <v>32</v>
      </c>
      <c r="B17" s="30">
        <v>54970</v>
      </c>
      <c r="C17" s="14">
        <f>B17*100/B$10</f>
        <v>41.7483101693628</v>
      </c>
      <c r="E17" t="s">
        <v>302</v>
      </c>
      <c r="F17" s="33">
        <v>26.2</v>
      </c>
      <c r="G17" s="14" t="s">
        <v>195</v>
      </c>
    </row>
    <row r="18" spans="1:7" ht="12.75">
      <c r="A18" s="34"/>
      <c r="B18" s="30"/>
      <c r="C18" s="14"/>
      <c r="F18" s="30"/>
      <c r="G18" s="14"/>
    </row>
    <row r="19" spans="1:7" ht="12.75">
      <c r="A19" s="42" t="s">
        <v>242</v>
      </c>
      <c r="B19" s="29">
        <v>70345</v>
      </c>
      <c r="C19" s="26">
        <f>B19*100/B$19</f>
        <v>100</v>
      </c>
      <c r="E19" s="1" t="s">
        <v>224</v>
      </c>
      <c r="F19" s="29"/>
      <c r="G19" s="26"/>
    </row>
    <row r="20" spans="1:7" ht="14.25">
      <c r="A20" s="34" t="s">
        <v>33</v>
      </c>
      <c r="B20" s="30">
        <v>36145</v>
      </c>
      <c r="C20" s="14">
        <f>B20*100/B$19</f>
        <v>51.38247210178407</v>
      </c>
      <c r="E20" s="1" t="s">
        <v>314</v>
      </c>
      <c r="F20" s="29">
        <v>52505</v>
      </c>
      <c r="G20" s="26">
        <f>F20*100/F$20</f>
        <v>100</v>
      </c>
    </row>
    <row r="21" spans="1:7" ht="12.75">
      <c r="A21" s="34" t="s">
        <v>200</v>
      </c>
      <c r="B21" s="30">
        <v>36095</v>
      </c>
      <c r="C21" s="14">
        <f>B21*100/B$19</f>
        <v>51.31139384462293</v>
      </c>
      <c r="E21" t="s">
        <v>225</v>
      </c>
      <c r="F21" s="30">
        <v>6905</v>
      </c>
      <c r="G21" s="14">
        <f aca="true" t="shared" si="1" ref="G21:G30">F21*100/F$20</f>
        <v>13.151128463955814</v>
      </c>
    </row>
    <row r="22" spans="1:7" ht="12.75">
      <c r="A22" s="34" t="s">
        <v>34</v>
      </c>
      <c r="B22" s="30">
        <v>33820</v>
      </c>
      <c r="C22" s="14">
        <f>B22*100/B$19</f>
        <v>48.077333143791314</v>
      </c>
      <c r="E22" t="s">
        <v>226</v>
      </c>
      <c r="F22" s="30">
        <v>3805</v>
      </c>
      <c r="G22" s="14">
        <f t="shared" si="1"/>
        <v>7.246928863917722</v>
      </c>
    </row>
    <row r="23" spans="1:7" ht="12.75">
      <c r="A23" s="34"/>
      <c r="B23" s="30"/>
      <c r="C23" s="14"/>
      <c r="E23" t="s">
        <v>227</v>
      </c>
      <c r="F23" s="30">
        <v>7460</v>
      </c>
      <c r="G23" s="14">
        <f t="shared" si="1"/>
        <v>14.208170650414246</v>
      </c>
    </row>
    <row r="24" spans="1:7" ht="12.75">
      <c r="A24" s="42" t="s">
        <v>243</v>
      </c>
      <c r="B24" s="29">
        <v>1355</v>
      </c>
      <c r="C24" s="26">
        <f>B24*100/B$24</f>
        <v>100</v>
      </c>
      <c r="E24" t="s">
        <v>228</v>
      </c>
      <c r="F24" s="30">
        <v>6525</v>
      </c>
      <c r="G24" s="14">
        <f t="shared" si="1"/>
        <v>12.427387867822112</v>
      </c>
    </row>
    <row r="25" spans="1:7" ht="12.75">
      <c r="A25" s="34" t="s">
        <v>35</v>
      </c>
      <c r="B25" s="30">
        <v>895</v>
      </c>
      <c r="C25" s="14">
        <f>B25*100/B$24</f>
        <v>66.05166051660517</v>
      </c>
      <c r="E25" t="s">
        <v>229</v>
      </c>
      <c r="F25" s="30">
        <v>8540</v>
      </c>
      <c r="G25" s="14">
        <f t="shared" si="1"/>
        <v>16.26511760784687</v>
      </c>
    </row>
    <row r="26" spans="1:7" ht="12.75">
      <c r="A26" s="34"/>
      <c r="B26" s="30"/>
      <c r="C26" s="14"/>
      <c r="E26" t="s">
        <v>230</v>
      </c>
      <c r="F26" s="30">
        <v>10310</v>
      </c>
      <c r="G26" s="14">
        <f t="shared" si="1"/>
        <v>19.63622512141701</v>
      </c>
    </row>
    <row r="27" spans="1:7" ht="12.75">
      <c r="A27" s="42" t="s">
        <v>202</v>
      </c>
      <c r="B27" s="30"/>
      <c r="C27" s="14"/>
      <c r="E27" t="s">
        <v>231</v>
      </c>
      <c r="F27" s="30">
        <v>4730</v>
      </c>
      <c r="G27" s="14">
        <f t="shared" si="1"/>
        <v>9.008665841348442</v>
      </c>
    </row>
    <row r="28" spans="1:7" ht="12.75">
      <c r="A28" s="42" t="s">
        <v>244</v>
      </c>
      <c r="B28" s="29">
        <v>71760</v>
      </c>
      <c r="C28" s="26">
        <f>B28*100/B$28</f>
        <v>100</v>
      </c>
      <c r="E28" t="s">
        <v>232</v>
      </c>
      <c r="F28" s="30">
        <v>2945</v>
      </c>
      <c r="G28" s="14">
        <f t="shared" si="1"/>
        <v>5.608989620036187</v>
      </c>
    </row>
    <row r="29" spans="1:7" ht="12.75">
      <c r="A29" s="42" t="s">
        <v>203</v>
      </c>
      <c r="B29" s="30"/>
      <c r="C29" s="14"/>
      <c r="E29" t="s">
        <v>233</v>
      </c>
      <c r="F29" s="30">
        <v>805</v>
      </c>
      <c r="G29" s="14">
        <f t="shared" si="1"/>
        <v>1.5331873154937625</v>
      </c>
    </row>
    <row r="30" spans="1:7" ht="12.75">
      <c r="A30" s="34" t="s">
        <v>204</v>
      </c>
      <c r="B30" s="30">
        <v>14415</v>
      </c>
      <c r="C30" s="14">
        <f>B30*100/B$28</f>
        <v>20.087792642140467</v>
      </c>
      <c r="E30" t="s">
        <v>234</v>
      </c>
      <c r="F30" s="30">
        <v>475</v>
      </c>
      <c r="G30" s="14">
        <f t="shared" si="1"/>
        <v>0.9046757451671269</v>
      </c>
    </row>
    <row r="31" spans="1:7" ht="12.75">
      <c r="A31" s="34" t="s">
        <v>205</v>
      </c>
      <c r="B31" s="30">
        <v>11510</v>
      </c>
      <c r="C31" s="14">
        <f>B31*100/B$28</f>
        <v>16.039576365663322</v>
      </c>
      <c r="E31" t="s">
        <v>132</v>
      </c>
      <c r="F31" s="30">
        <v>37246</v>
      </c>
      <c r="G31" s="14" t="s">
        <v>195</v>
      </c>
    </row>
    <row r="32" spans="1:7" ht="12.75">
      <c r="A32" s="34" t="s">
        <v>206</v>
      </c>
      <c r="B32" s="30">
        <v>14895</v>
      </c>
      <c r="C32" s="14">
        <f>B32*100/B$28</f>
        <v>20.756688963210703</v>
      </c>
      <c r="F32" s="30"/>
      <c r="G32" s="14"/>
    </row>
    <row r="33" spans="1:7" ht="12.75">
      <c r="A33" s="34" t="s">
        <v>36</v>
      </c>
      <c r="B33" s="30">
        <v>300</v>
      </c>
      <c r="C33" s="14">
        <f>B33*100/B$28</f>
        <v>0.4180602006688963</v>
      </c>
      <c r="E33" t="s">
        <v>59</v>
      </c>
      <c r="F33" s="30">
        <v>44930</v>
      </c>
      <c r="G33" s="14">
        <f>F33*100/F$20</f>
        <v>85.5728025902295</v>
      </c>
    </row>
    <row r="34" spans="1:7" ht="12.75">
      <c r="A34" s="34" t="s">
        <v>207</v>
      </c>
      <c r="B34" s="30"/>
      <c r="C34" s="14"/>
      <c r="E34" t="s">
        <v>296</v>
      </c>
      <c r="F34" s="30">
        <v>47598</v>
      </c>
      <c r="G34" s="14" t="s">
        <v>195</v>
      </c>
    </row>
    <row r="35" spans="1:7" ht="12.75">
      <c r="A35" s="34" t="s">
        <v>208</v>
      </c>
      <c r="B35" s="30">
        <v>4020</v>
      </c>
      <c r="C35" s="14">
        <f>B35*100/B$28</f>
        <v>5.60200668896321</v>
      </c>
      <c r="E35" t="s">
        <v>130</v>
      </c>
      <c r="F35" s="30">
        <v>4465</v>
      </c>
      <c r="G35" s="14">
        <f>F35*100/F$20</f>
        <v>8.503952004570992</v>
      </c>
    </row>
    <row r="36" spans="1:7" ht="12.75">
      <c r="A36" s="34" t="s">
        <v>209</v>
      </c>
      <c r="B36" s="30"/>
      <c r="C36" s="14"/>
      <c r="E36" t="s">
        <v>297</v>
      </c>
      <c r="F36" s="30">
        <v>7125</v>
      </c>
      <c r="G36" s="14" t="s">
        <v>195</v>
      </c>
    </row>
    <row r="37" spans="1:7" ht="12.75">
      <c r="A37" s="34" t="s">
        <v>37</v>
      </c>
      <c r="B37" s="30">
        <v>26620</v>
      </c>
      <c r="C37" s="14">
        <f>B37*100/B$28</f>
        <v>37.0958751393534</v>
      </c>
      <c r="E37" t="s">
        <v>131</v>
      </c>
      <c r="F37" s="30">
        <v>9615</v>
      </c>
      <c r="G37" s="14">
        <f>F37*100/F$20</f>
        <v>18.31254166269879</v>
      </c>
    </row>
    <row r="38" spans="1:7" ht="12.75">
      <c r="A38" s="34"/>
      <c r="B38" s="30"/>
      <c r="C38" s="14"/>
      <c r="E38" t="s">
        <v>298</v>
      </c>
      <c r="F38" s="30">
        <v>8221</v>
      </c>
      <c r="G38" s="14" t="s">
        <v>195</v>
      </c>
    </row>
    <row r="39" spans="1:7" ht="12.75">
      <c r="A39" s="42" t="s">
        <v>210</v>
      </c>
      <c r="B39" s="30"/>
      <c r="C39" s="14"/>
      <c r="E39" t="s">
        <v>235</v>
      </c>
      <c r="F39" s="30">
        <v>10940</v>
      </c>
      <c r="G39" s="14">
        <f>F39*100/F$20</f>
        <v>20.83611084658604</v>
      </c>
    </row>
    <row r="40" spans="1:7" ht="12.75">
      <c r="A40" s="34" t="s">
        <v>211</v>
      </c>
      <c r="B40" s="30">
        <v>420</v>
      </c>
      <c r="C40" s="14">
        <f aca="true" t="shared" si="2" ref="C40:C46">B40*100/B$28</f>
        <v>0.5852842809364549</v>
      </c>
      <c r="E40" t="s">
        <v>299</v>
      </c>
      <c r="F40" s="30">
        <v>5965</v>
      </c>
      <c r="G40" s="14" t="s">
        <v>195</v>
      </c>
    </row>
    <row r="41" spans="1:7" ht="12.75">
      <c r="A41" s="34" t="s">
        <v>38</v>
      </c>
      <c r="B41" s="30">
        <v>1360</v>
      </c>
      <c r="C41" s="14">
        <f t="shared" si="2"/>
        <v>1.89520624303233</v>
      </c>
      <c r="E41" t="s">
        <v>236</v>
      </c>
      <c r="F41" s="30">
        <v>2110</v>
      </c>
      <c r="G41" s="14">
        <f>F41*100/F$20</f>
        <v>4.018664889058185</v>
      </c>
    </row>
    <row r="42" spans="1:7" ht="12.75">
      <c r="A42" s="34" t="s">
        <v>39</v>
      </c>
      <c r="B42" s="30">
        <v>26525</v>
      </c>
      <c r="C42" s="14">
        <f t="shared" si="2"/>
        <v>36.96348940914158</v>
      </c>
      <c r="E42" t="s">
        <v>300</v>
      </c>
      <c r="F42" s="30">
        <v>9762</v>
      </c>
      <c r="G42" s="14" t="s">
        <v>195</v>
      </c>
    </row>
    <row r="43" spans="1:7" ht="12.75">
      <c r="A43" s="34" t="s">
        <v>40</v>
      </c>
      <c r="B43" s="30">
        <v>2520</v>
      </c>
      <c r="C43" s="14">
        <f t="shared" si="2"/>
        <v>3.511705685618729</v>
      </c>
      <c r="F43" s="30"/>
      <c r="G43" s="14"/>
    </row>
    <row r="44" spans="1:7" ht="14.25">
      <c r="A44" s="34" t="s">
        <v>41</v>
      </c>
      <c r="B44" s="30">
        <v>7040</v>
      </c>
      <c r="C44" s="14">
        <f t="shared" si="2"/>
        <v>9.810479375696767</v>
      </c>
      <c r="E44" s="1" t="s">
        <v>315</v>
      </c>
      <c r="F44" s="29">
        <v>47305</v>
      </c>
      <c r="G44" s="26">
        <f>F44*100/F$44</f>
        <v>100</v>
      </c>
    </row>
    <row r="45" spans="1:7" ht="12.75">
      <c r="A45" s="34" t="s">
        <v>212</v>
      </c>
      <c r="B45" s="30">
        <v>2225</v>
      </c>
      <c r="C45" s="14">
        <f t="shared" si="2"/>
        <v>3.100613154960981</v>
      </c>
      <c r="E45" t="s">
        <v>225</v>
      </c>
      <c r="F45" s="30">
        <v>5910</v>
      </c>
      <c r="G45" s="14">
        <f aca="true" t="shared" si="3" ref="G45:G54">F45*100/F$44</f>
        <v>12.493393932988056</v>
      </c>
    </row>
    <row r="46" spans="1:7" ht="12.75">
      <c r="A46" s="34" t="s">
        <v>42</v>
      </c>
      <c r="B46" s="30">
        <v>1390</v>
      </c>
      <c r="C46" s="14">
        <f t="shared" si="2"/>
        <v>1.9370122630992197</v>
      </c>
      <c r="E46" t="s">
        <v>226</v>
      </c>
      <c r="F46" s="30">
        <v>3565</v>
      </c>
      <c r="G46" s="14">
        <f t="shared" si="3"/>
        <v>7.536201247225452</v>
      </c>
    </row>
    <row r="47" spans="1:7" ht="12.75">
      <c r="A47" s="34" t="s">
        <v>213</v>
      </c>
      <c r="B47" s="30"/>
      <c r="C47" s="14"/>
      <c r="E47" t="s">
        <v>227</v>
      </c>
      <c r="F47" s="30">
        <v>7095</v>
      </c>
      <c r="G47" s="14">
        <f t="shared" si="3"/>
        <v>14.998414543917134</v>
      </c>
    </row>
    <row r="48" spans="1:7" ht="12.75">
      <c r="A48" s="34" t="s">
        <v>43</v>
      </c>
      <c r="B48" s="30">
        <v>2765</v>
      </c>
      <c r="C48" s="14">
        <f>B48*100/B$28</f>
        <v>3.8531215161649945</v>
      </c>
      <c r="E48" t="s">
        <v>228</v>
      </c>
      <c r="F48" s="30">
        <v>5905</v>
      </c>
      <c r="G48" s="14">
        <f t="shared" si="3"/>
        <v>12.482824225768946</v>
      </c>
    </row>
    <row r="49" spans="1:7" ht="12.75">
      <c r="A49" s="34" t="s">
        <v>214</v>
      </c>
      <c r="B49" s="30"/>
      <c r="C49" s="14"/>
      <c r="E49" t="s">
        <v>229</v>
      </c>
      <c r="F49" s="30">
        <v>7505</v>
      </c>
      <c r="G49" s="14">
        <f t="shared" si="3"/>
        <v>15.865130535884155</v>
      </c>
    </row>
    <row r="50" spans="1:7" ht="12.75">
      <c r="A50" s="34" t="s">
        <v>285</v>
      </c>
      <c r="B50" s="30">
        <v>4615</v>
      </c>
      <c r="C50" s="14">
        <f>B50*100/B$28</f>
        <v>6.431159420289855</v>
      </c>
      <c r="E50" t="s">
        <v>230</v>
      </c>
      <c r="F50" s="30">
        <v>9410</v>
      </c>
      <c r="G50" s="14">
        <f t="shared" si="3"/>
        <v>19.892188986365078</v>
      </c>
    </row>
    <row r="51" spans="1:7" ht="12.75">
      <c r="A51" s="34" t="s">
        <v>286</v>
      </c>
      <c r="B51" s="30">
        <v>7600</v>
      </c>
      <c r="C51" s="14">
        <f>B51*100/B$28</f>
        <v>10.590858416945373</v>
      </c>
      <c r="E51" t="s">
        <v>231</v>
      </c>
      <c r="F51" s="30">
        <v>4200</v>
      </c>
      <c r="G51" s="14">
        <f t="shared" si="3"/>
        <v>8.878554064052425</v>
      </c>
    </row>
    <row r="52" spans="1:7" ht="12.75">
      <c r="A52" s="34" t="s">
        <v>215</v>
      </c>
      <c r="B52" s="30"/>
      <c r="C52" s="14"/>
      <c r="E52" t="s">
        <v>232</v>
      </c>
      <c r="F52" s="30">
        <v>2625</v>
      </c>
      <c r="G52" s="14">
        <f t="shared" si="3"/>
        <v>5.549096290032766</v>
      </c>
    </row>
    <row r="53" spans="1:7" ht="12.75">
      <c r="A53" s="34" t="s">
        <v>44</v>
      </c>
      <c r="B53" s="30">
        <v>10125</v>
      </c>
      <c r="C53" s="14">
        <f>B53*100/B$28</f>
        <v>14.10953177257525</v>
      </c>
      <c r="E53" t="s">
        <v>233</v>
      </c>
      <c r="F53" s="30">
        <v>675</v>
      </c>
      <c r="G53" s="14">
        <f t="shared" si="3"/>
        <v>1.4269104745798542</v>
      </c>
    </row>
    <row r="54" spans="1:7" ht="12.75">
      <c r="A54" s="34" t="s">
        <v>216</v>
      </c>
      <c r="B54" s="30">
        <v>3720</v>
      </c>
      <c r="C54" s="14">
        <f>B54*100/B$28</f>
        <v>5.183946488294314</v>
      </c>
      <c r="E54" t="s">
        <v>234</v>
      </c>
      <c r="F54" s="30">
        <v>415</v>
      </c>
      <c r="G54" s="14">
        <f t="shared" si="3"/>
        <v>0.8772856991861325</v>
      </c>
    </row>
    <row r="55" spans="1:7" ht="12.75">
      <c r="A55" s="34" t="s">
        <v>45</v>
      </c>
      <c r="B55" s="30">
        <v>1455</v>
      </c>
      <c r="C55" s="14">
        <f>B55*100/B$28</f>
        <v>2.027591973244147</v>
      </c>
      <c r="E55" t="s">
        <v>237</v>
      </c>
      <c r="F55" s="30">
        <v>36721</v>
      </c>
      <c r="G55" s="14" t="s">
        <v>195</v>
      </c>
    </row>
    <row r="56" spans="1:7" ht="12.75">
      <c r="A56" s="34"/>
      <c r="B56" s="30"/>
      <c r="C56" s="14"/>
      <c r="F56" s="30"/>
      <c r="G56" s="14"/>
    </row>
    <row r="57" spans="1:7" ht="12.75">
      <c r="A57" s="42" t="s">
        <v>217</v>
      </c>
      <c r="B57" s="30"/>
      <c r="C57" s="14"/>
      <c r="E57" t="s">
        <v>301</v>
      </c>
      <c r="F57" s="30">
        <v>17693</v>
      </c>
      <c r="G57" s="14" t="s">
        <v>195</v>
      </c>
    </row>
    <row r="58" spans="1:7" ht="12.75">
      <c r="A58" s="34" t="s">
        <v>46</v>
      </c>
      <c r="B58" s="30">
        <v>60145</v>
      </c>
      <c r="C58" s="14">
        <f>B58*100/B$28</f>
        <v>83.81410256410257</v>
      </c>
      <c r="E58" s="41" t="s">
        <v>238</v>
      </c>
      <c r="F58" s="30"/>
      <c r="G58" s="14"/>
    </row>
    <row r="59" spans="1:7" ht="12.75">
      <c r="A59" s="34" t="s">
        <v>218</v>
      </c>
      <c r="B59" s="30">
        <v>6265</v>
      </c>
      <c r="C59" s="14">
        <f>B59*100/B$28</f>
        <v>8.730490523968784</v>
      </c>
      <c r="E59" t="s">
        <v>294</v>
      </c>
      <c r="F59" s="30">
        <v>30007</v>
      </c>
      <c r="G59" s="14" t="s">
        <v>195</v>
      </c>
    </row>
    <row r="60" spans="1:7" ht="13.5" thickBot="1">
      <c r="A60" s="34" t="s">
        <v>219</v>
      </c>
      <c r="B60" s="30"/>
      <c r="C60" s="14"/>
      <c r="D60" s="20"/>
      <c r="E60" s="25" t="s">
        <v>129</v>
      </c>
      <c r="F60" s="31">
        <v>22246</v>
      </c>
      <c r="G60" s="32" t="s">
        <v>195</v>
      </c>
    </row>
    <row r="61" spans="1:7" ht="13.5" thickTop="1">
      <c r="A61" s="34" t="s">
        <v>47</v>
      </c>
      <c r="B61" s="30">
        <v>4900</v>
      </c>
      <c r="C61" s="14">
        <f>B61*100/B$28</f>
        <v>6.828316610925307</v>
      </c>
      <c r="F61" s="29" t="s">
        <v>307</v>
      </c>
      <c r="G61" s="26" t="s">
        <v>137</v>
      </c>
    </row>
    <row r="62" spans="1:7" ht="12.75">
      <c r="A62" s="34" t="s">
        <v>48</v>
      </c>
      <c r="B62" s="30">
        <v>450</v>
      </c>
      <c r="C62" s="14">
        <f>B62*100/B$28</f>
        <v>0.6270903010033445</v>
      </c>
      <c r="D62" s="50"/>
      <c r="E62" s="24"/>
      <c r="F62" s="29" t="s">
        <v>308</v>
      </c>
      <c r="G62" s="26" t="s">
        <v>308</v>
      </c>
    </row>
    <row r="63" spans="1:7" ht="12.75">
      <c r="A63" s="34"/>
      <c r="B63" s="30"/>
      <c r="C63" s="14"/>
      <c r="D63" s="50"/>
      <c r="E63" s="24"/>
      <c r="F63" s="29" t="s">
        <v>309</v>
      </c>
      <c r="G63" s="26" t="s">
        <v>311</v>
      </c>
    </row>
    <row r="64" spans="1:7" ht="12.75">
      <c r="A64" s="42" t="s">
        <v>222</v>
      </c>
      <c r="B64" s="30"/>
      <c r="C64" s="14"/>
      <c r="D64" s="38"/>
      <c r="E64" s="43" t="s">
        <v>135</v>
      </c>
      <c r="F64" s="39" t="s">
        <v>310</v>
      </c>
      <c r="G64" s="40" t="s">
        <v>310</v>
      </c>
    </row>
    <row r="65" spans="1:7" ht="12.75">
      <c r="A65" s="42" t="s">
        <v>223</v>
      </c>
      <c r="B65" s="29"/>
      <c r="C65" s="26"/>
      <c r="E65" s="1" t="s">
        <v>312</v>
      </c>
      <c r="F65" s="30"/>
      <c r="G65" s="14"/>
    </row>
    <row r="66" spans="1:7" ht="14.25">
      <c r="A66" s="42" t="s">
        <v>245</v>
      </c>
      <c r="B66" s="29">
        <v>12145</v>
      </c>
      <c r="C66" s="26">
        <f>B66*100/B$66</f>
        <v>100</v>
      </c>
      <c r="E66" s="1" t="s">
        <v>316</v>
      </c>
      <c r="F66" s="29">
        <v>11995</v>
      </c>
      <c r="G66" s="26">
        <v>25.356727618644964</v>
      </c>
    </row>
    <row r="67" spans="1:7" ht="12.75">
      <c r="A67" s="34" t="s">
        <v>49</v>
      </c>
      <c r="B67" s="30">
        <v>1870</v>
      </c>
      <c r="C67" s="48">
        <f>B67*100/B$66</f>
        <v>15.397282832441334</v>
      </c>
      <c r="E67" t="s">
        <v>288</v>
      </c>
      <c r="F67" s="30">
        <v>10940</v>
      </c>
      <c r="G67" s="14">
        <v>29.0609642714836</v>
      </c>
    </row>
    <row r="68" spans="1:7" ht="12.75">
      <c r="A68" s="42" t="s">
        <v>246</v>
      </c>
      <c r="B68" s="29">
        <v>114355</v>
      </c>
      <c r="C68" s="26">
        <f>B68*100/B$68</f>
        <v>100</v>
      </c>
      <c r="E68" t="s">
        <v>289</v>
      </c>
      <c r="F68" s="30">
        <v>4060</v>
      </c>
      <c r="G68" s="14">
        <v>27.193569993302077</v>
      </c>
    </row>
    <row r="69" spans="1:7" ht="12.75">
      <c r="A69" s="34" t="s">
        <v>49</v>
      </c>
      <c r="B69" s="30">
        <v>36610</v>
      </c>
      <c r="C69" s="14">
        <f>B69*100/B$68</f>
        <v>32.01434130558349</v>
      </c>
      <c r="E69" s="1" t="s">
        <v>239</v>
      </c>
      <c r="F69" s="30"/>
      <c r="G69" s="14"/>
    </row>
    <row r="70" spans="1:7" ht="14.25">
      <c r="A70" s="34" t="s">
        <v>50</v>
      </c>
      <c r="B70" s="33" t="s">
        <v>195</v>
      </c>
      <c r="C70" s="14">
        <v>45.9</v>
      </c>
      <c r="E70" s="1" t="s">
        <v>317</v>
      </c>
      <c r="F70" s="29">
        <v>4935</v>
      </c>
      <c r="G70" s="26">
        <v>46.821631878557874</v>
      </c>
    </row>
    <row r="71" spans="1:7" ht="12.75">
      <c r="A71" s="34" t="s">
        <v>51</v>
      </c>
      <c r="B71" s="30">
        <v>77750</v>
      </c>
      <c r="C71" s="14">
        <f>B71*100/B$68</f>
        <v>67.99003104367976</v>
      </c>
      <c r="E71" t="s">
        <v>290</v>
      </c>
      <c r="F71" s="30">
        <v>4610</v>
      </c>
      <c r="G71" s="14">
        <v>55.40865384615385</v>
      </c>
    </row>
    <row r="72" spans="1:7" ht="12.75">
      <c r="A72" s="34" t="s">
        <v>52</v>
      </c>
      <c r="B72" s="33" t="s">
        <v>195</v>
      </c>
      <c r="C72" s="14">
        <v>66.2</v>
      </c>
      <c r="E72" t="s">
        <v>291</v>
      </c>
      <c r="F72" s="30">
        <v>1920</v>
      </c>
      <c r="G72" s="14">
        <v>57.22801788375559</v>
      </c>
    </row>
    <row r="73" spans="1:7" ht="12.75">
      <c r="A73" s="42" t="s">
        <v>247</v>
      </c>
      <c r="B73" s="29">
        <v>8580</v>
      </c>
      <c r="C73" s="26">
        <f>B73*100/B$73</f>
        <v>100</v>
      </c>
      <c r="E73" s="1" t="s">
        <v>60</v>
      </c>
      <c r="F73" s="29">
        <v>30880</v>
      </c>
      <c r="G73" s="26">
        <v>22.690866338452494</v>
      </c>
    </row>
    <row r="74" spans="1:7" ht="12.75">
      <c r="A74" s="47" t="s">
        <v>53</v>
      </c>
      <c r="B74" s="49">
        <v>5155</v>
      </c>
      <c r="C74" s="48">
        <f>B74*100/B$73</f>
        <v>60.08158508158508</v>
      </c>
      <c r="E74" t="s">
        <v>61</v>
      </c>
      <c r="F74" s="30">
        <v>28220</v>
      </c>
      <c r="G74" s="14">
        <v>21.9320742985933</v>
      </c>
    </row>
    <row r="75" spans="1:7" ht="12.75">
      <c r="A75" s="42"/>
      <c r="B75" s="60"/>
      <c r="C75" s="26"/>
      <c r="E75" t="s">
        <v>240</v>
      </c>
      <c r="F75" s="30">
        <v>1945</v>
      </c>
      <c r="G75" s="14">
        <v>22.66899766899767</v>
      </c>
    </row>
    <row r="76" spans="1:7" ht="12.75">
      <c r="A76" s="34"/>
      <c r="B76" s="57"/>
      <c r="C76" s="14"/>
      <c r="E76" t="s">
        <v>292</v>
      </c>
      <c r="F76" s="30">
        <v>2575</v>
      </c>
      <c r="G76" s="14">
        <v>35.129604365620736</v>
      </c>
    </row>
    <row r="77" spans="1:7" ht="12.75">
      <c r="A77" s="34"/>
      <c r="B77" s="57"/>
      <c r="C77" s="14"/>
      <c r="E77" t="s">
        <v>293</v>
      </c>
      <c r="F77" s="30">
        <v>2400</v>
      </c>
      <c r="G77" s="14">
        <v>39.702233250620345</v>
      </c>
    </row>
    <row r="78" spans="1:7" ht="13.5" thickBot="1">
      <c r="A78" s="35"/>
      <c r="B78" s="16"/>
      <c r="C78" s="32"/>
      <c r="D78" s="20"/>
      <c r="E78" s="19" t="s">
        <v>62</v>
      </c>
      <c r="F78" s="31">
        <v>5355</v>
      </c>
      <c r="G78" s="32">
        <v>38.34586466165413</v>
      </c>
    </row>
    <row r="79" ht="13.5" thickTop="1"/>
    <row r="80" ht="12.75">
      <c r="A80" s="28" t="s">
        <v>196</v>
      </c>
    </row>
    <row r="81" ht="12.75">
      <c r="A81" t="s">
        <v>197</v>
      </c>
    </row>
    <row r="82" ht="12.75">
      <c r="A82" t="s">
        <v>295</v>
      </c>
    </row>
    <row r="83" ht="14.25">
      <c r="A83" s="27" t="s">
        <v>359</v>
      </c>
    </row>
    <row r="84" ht="14.25">
      <c r="A84" s="27" t="s">
        <v>128</v>
      </c>
    </row>
    <row r="85" ht="12.75">
      <c r="A85" t="s">
        <v>198</v>
      </c>
    </row>
  </sheetData>
  <printOptions/>
  <pageMargins left="0.52" right="0.45" top="0.53" bottom="0.38" header="0.5" footer="0.3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2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8.421875" style="0" customWidth="1"/>
  </cols>
  <sheetData>
    <row r="1" s="62" customFormat="1" ht="3.75" customHeight="1">
      <c r="A1" s="61" t="s">
        <v>361</v>
      </c>
    </row>
    <row r="2" ht="15.75">
      <c r="A2" s="2" t="s">
        <v>323</v>
      </c>
    </row>
    <row r="3" ht="14.25">
      <c r="A3" s="45" t="s">
        <v>358</v>
      </c>
    </row>
    <row r="4" ht="12.75">
      <c r="A4" t="s">
        <v>305</v>
      </c>
    </row>
    <row r="6" ht="13.5" thickBot="1">
      <c r="A6" s="3" t="s">
        <v>356</v>
      </c>
    </row>
    <row r="7" spans="1:7" ht="13.5" thickTop="1">
      <c r="A7" s="63" t="s">
        <v>135</v>
      </c>
      <c r="B7" s="64" t="s">
        <v>136</v>
      </c>
      <c r="C7" s="65" t="s">
        <v>137</v>
      </c>
      <c r="D7" s="66"/>
      <c r="E7" s="67" t="s">
        <v>135</v>
      </c>
      <c r="F7" s="64" t="s">
        <v>136</v>
      </c>
      <c r="G7" s="65" t="s">
        <v>137</v>
      </c>
    </row>
    <row r="8" spans="1:7" ht="12.75">
      <c r="A8" s="54"/>
      <c r="B8" s="52"/>
      <c r="C8" s="53"/>
      <c r="F8" s="12"/>
      <c r="G8" s="22"/>
    </row>
    <row r="9" spans="1:7" ht="14.25">
      <c r="A9" s="5" t="s">
        <v>63</v>
      </c>
      <c r="B9" s="29">
        <v>52030</v>
      </c>
      <c r="C9" s="26">
        <f>B9*100/B$9</f>
        <v>100</v>
      </c>
      <c r="E9" s="23" t="s">
        <v>319</v>
      </c>
      <c r="F9" s="29">
        <v>19885</v>
      </c>
      <c r="G9" s="26">
        <f>F9*100/F$9</f>
        <v>100</v>
      </c>
    </row>
    <row r="10" spans="1:7" ht="12.75">
      <c r="A10" s="5" t="s">
        <v>250</v>
      </c>
      <c r="B10" s="29"/>
      <c r="C10" s="26"/>
      <c r="E10" s="23" t="s">
        <v>270</v>
      </c>
      <c r="F10" s="29"/>
      <c r="G10" s="46" t="s">
        <v>318</v>
      </c>
    </row>
    <row r="11" spans="1:7" ht="12.75">
      <c r="A11" s="6" t="s">
        <v>64</v>
      </c>
      <c r="B11" s="30">
        <v>23625</v>
      </c>
      <c r="C11" s="14">
        <f>B11*100/B$9</f>
        <v>45.40649625216221</v>
      </c>
      <c r="E11" s="24" t="s">
        <v>271</v>
      </c>
      <c r="F11" s="30">
        <v>2510</v>
      </c>
      <c r="G11" s="51">
        <f aca="true" t="shared" si="0" ref="G11:G18">F11*100/F$9</f>
        <v>12.622579834045764</v>
      </c>
    </row>
    <row r="12" spans="1:7" ht="12.75">
      <c r="A12" s="6" t="s">
        <v>65</v>
      </c>
      <c r="B12" s="30">
        <v>28405</v>
      </c>
      <c r="C12" s="14">
        <f>B12*100/B$9</f>
        <v>54.59350374783779</v>
      </c>
      <c r="E12" s="18" t="s">
        <v>272</v>
      </c>
      <c r="F12" s="30">
        <v>4655</v>
      </c>
      <c r="G12" s="14">
        <f t="shared" si="0"/>
        <v>23.40960523007292</v>
      </c>
    </row>
    <row r="13" spans="1:7" ht="12.75">
      <c r="A13" s="6"/>
      <c r="B13" s="30"/>
      <c r="C13" s="14"/>
      <c r="E13" s="18" t="s">
        <v>232</v>
      </c>
      <c r="F13" s="30">
        <v>4935</v>
      </c>
      <c r="G13" s="14">
        <f t="shared" si="0"/>
        <v>24.817701785265275</v>
      </c>
    </row>
    <row r="14" spans="1:7" ht="12.75">
      <c r="A14" s="5" t="s">
        <v>278</v>
      </c>
      <c r="B14" s="29"/>
      <c r="C14" s="26" t="s">
        <v>318</v>
      </c>
      <c r="E14" s="18" t="s">
        <v>273</v>
      </c>
      <c r="F14" s="30">
        <v>3565</v>
      </c>
      <c r="G14" s="14">
        <f t="shared" si="0"/>
        <v>17.928086497359818</v>
      </c>
    </row>
    <row r="15" spans="1:7" ht="12.75">
      <c r="A15" s="56" t="s">
        <v>66</v>
      </c>
      <c r="B15" s="49">
        <v>23860</v>
      </c>
      <c r="C15" s="14">
        <f aca="true" t="shared" si="1" ref="C15:C23">B15*100/B$9</f>
        <v>45.85815875456468</v>
      </c>
      <c r="E15" s="18" t="s">
        <v>274</v>
      </c>
      <c r="F15" s="30">
        <v>2790</v>
      </c>
      <c r="G15" s="14">
        <f t="shared" si="0"/>
        <v>14.030676389238119</v>
      </c>
    </row>
    <row r="16" spans="1:7" ht="12.75">
      <c r="A16" s="56" t="s">
        <v>67</v>
      </c>
      <c r="B16" s="49">
        <v>5280</v>
      </c>
      <c r="C16" s="14">
        <f t="shared" si="1"/>
        <v>10.14799154334038</v>
      </c>
      <c r="E16" s="18" t="s">
        <v>275</v>
      </c>
      <c r="F16" s="30">
        <v>1255</v>
      </c>
      <c r="G16" s="14">
        <f t="shared" si="0"/>
        <v>6.311289917022882</v>
      </c>
    </row>
    <row r="17" spans="1:7" ht="12.75">
      <c r="A17" s="6" t="s">
        <v>68</v>
      </c>
      <c r="B17" s="30">
        <v>4250</v>
      </c>
      <c r="C17" s="14">
        <f t="shared" si="1"/>
        <v>8.168364405150875</v>
      </c>
      <c r="E17" s="18" t="s">
        <v>276</v>
      </c>
      <c r="F17" s="30">
        <v>155</v>
      </c>
      <c r="G17" s="14">
        <f t="shared" si="0"/>
        <v>0.77948202162434</v>
      </c>
    </row>
    <row r="18" spans="1:7" ht="12.75">
      <c r="A18" s="6" t="s">
        <v>69</v>
      </c>
      <c r="B18" s="30">
        <v>6415</v>
      </c>
      <c r="C18" s="14">
        <f t="shared" si="1"/>
        <v>12.329425331539497</v>
      </c>
      <c r="E18" s="18" t="s">
        <v>277</v>
      </c>
      <c r="F18" s="30">
        <v>20</v>
      </c>
      <c r="G18" s="14">
        <f t="shared" si="0"/>
        <v>0.10057832537088257</v>
      </c>
    </row>
    <row r="19" spans="1:7" ht="12.75">
      <c r="A19" s="6" t="s">
        <v>70</v>
      </c>
      <c r="B19" s="30">
        <v>3990</v>
      </c>
      <c r="C19" s="14">
        <f t="shared" si="1"/>
        <v>7.668652700365174</v>
      </c>
      <c r="E19" s="24" t="s">
        <v>109</v>
      </c>
      <c r="F19" s="30">
        <v>127400</v>
      </c>
      <c r="G19" s="51" t="s">
        <v>195</v>
      </c>
    </row>
    <row r="20" spans="1:7" ht="12.75">
      <c r="A20" s="6" t="s">
        <v>71</v>
      </c>
      <c r="B20" s="30">
        <v>3125</v>
      </c>
      <c r="C20" s="14">
        <f t="shared" si="1"/>
        <v>6.006150297905055</v>
      </c>
      <c r="F20" s="57"/>
      <c r="G20" s="17" t="s">
        <v>318</v>
      </c>
    </row>
    <row r="21" spans="1:7" ht="12.75">
      <c r="A21" s="6" t="s">
        <v>72</v>
      </c>
      <c r="B21" s="30">
        <v>4095</v>
      </c>
      <c r="C21" s="14">
        <f t="shared" si="1"/>
        <v>7.870459350374784</v>
      </c>
      <c r="E21" s="23" t="s">
        <v>251</v>
      </c>
      <c r="F21" s="29"/>
      <c r="G21" s="46" t="s">
        <v>318</v>
      </c>
    </row>
    <row r="22" spans="1:7" ht="12.75">
      <c r="A22" s="6" t="s">
        <v>73</v>
      </c>
      <c r="B22" s="30">
        <v>985</v>
      </c>
      <c r="C22" s="14">
        <f t="shared" si="1"/>
        <v>1.8931385738996733</v>
      </c>
      <c r="E22" s="23" t="s">
        <v>252</v>
      </c>
      <c r="F22" s="29"/>
      <c r="G22" s="46" t="s">
        <v>318</v>
      </c>
    </row>
    <row r="23" spans="1:7" ht="12.75">
      <c r="A23" s="6" t="s">
        <v>74</v>
      </c>
      <c r="B23" s="30">
        <v>30</v>
      </c>
      <c r="C23" s="14">
        <f t="shared" si="1"/>
        <v>0.05765904285988853</v>
      </c>
      <c r="E23" s="24" t="s">
        <v>110</v>
      </c>
      <c r="F23" s="30">
        <v>17160</v>
      </c>
      <c r="G23" s="51">
        <f aca="true" t="shared" si="2" ref="G23:G30">F23*100/F$9</f>
        <v>86.29620316821725</v>
      </c>
    </row>
    <row r="24" spans="1:7" ht="12.75">
      <c r="A24" s="6"/>
      <c r="B24" s="30"/>
      <c r="C24" s="14" t="s">
        <v>318</v>
      </c>
      <c r="E24" s="18" t="s">
        <v>111</v>
      </c>
      <c r="F24" s="30">
        <v>145</v>
      </c>
      <c r="G24" s="14">
        <f t="shared" si="2"/>
        <v>0.7291928589388986</v>
      </c>
    </row>
    <row r="25" spans="1:7" ht="12.75">
      <c r="A25" s="5" t="s">
        <v>280</v>
      </c>
      <c r="B25" s="30"/>
      <c r="C25" s="14" t="s">
        <v>318</v>
      </c>
      <c r="E25" s="18" t="s">
        <v>112</v>
      </c>
      <c r="F25" s="30">
        <v>785</v>
      </c>
      <c r="G25" s="14">
        <f t="shared" si="2"/>
        <v>3.9476992708071412</v>
      </c>
    </row>
    <row r="26" spans="1:7" ht="12.75">
      <c r="A26" s="6" t="s">
        <v>75</v>
      </c>
      <c r="B26" s="30">
        <v>1015</v>
      </c>
      <c r="C26" s="14">
        <f aca="true" t="shared" si="3" ref="C26:C33">B26*100/B$9</f>
        <v>1.9507976167595618</v>
      </c>
      <c r="E26" s="18" t="s">
        <v>113</v>
      </c>
      <c r="F26" s="30">
        <v>1525</v>
      </c>
      <c r="G26" s="14">
        <f t="shared" si="2"/>
        <v>7.669097309529796</v>
      </c>
    </row>
    <row r="27" spans="1:7" ht="12.75">
      <c r="A27" s="6" t="s">
        <v>76</v>
      </c>
      <c r="B27" s="30">
        <v>3165</v>
      </c>
      <c r="C27" s="14">
        <f t="shared" si="3"/>
        <v>6.0830290217182394</v>
      </c>
      <c r="E27" s="18" t="s">
        <v>114</v>
      </c>
      <c r="F27" s="30">
        <v>3790</v>
      </c>
      <c r="G27" s="14">
        <f t="shared" si="2"/>
        <v>19.059592657782247</v>
      </c>
    </row>
    <row r="28" spans="1:7" ht="12.75">
      <c r="A28" s="6" t="s">
        <v>77</v>
      </c>
      <c r="B28" s="30">
        <v>3860</v>
      </c>
      <c r="C28" s="14">
        <f t="shared" si="3"/>
        <v>7.418796847972324</v>
      </c>
      <c r="E28" s="18" t="s">
        <v>253</v>
      </c>
      <c r="F28" s="30">
        <v>6125</v>
      </c>
      <c r="G28" s="14">
        <f t="shared" si="2"/>
        <v>30.802112144832787</v>
      </c>
    </row>
    <row r="29" spans="1:7" ht="12.75">
      <c r="A29" s="56" t="s">
        <v>78</v>
      </c>
      <c r="B29" s="30">
        <v>8060</v>
      </c>
      <c r="C29" s="14">
        <f t="shared" si="3"/>
        <v>15.491062848356718</v>
      </c>
      <c r="E29" s="18" t="s">
        <v>254</v>
      </c>
      <c r="F29" s="30">
        <v>3035</v>
      </c>
      <c r="G29" s="14">
        <f t="shared" si="2"/>
        <v>15.26276087503143</v>
      </c>
    </row>
    <row r="30" spans="1:7" ht="12.75">
      <c r="A30" s="56" t="s">
        <v>79</v>
      </c>
      <c r="B30" s="30">
        <v>9600</v>
      </c>
      <c r="C30" s="14">
        <f t="shared" si="3"/>
        <v>18.450893715164327</v>
      </c>
      <c r="E30" s="18" t="s">
        <v>255</v>
      </c>
      <c r="F30" s="30">
        <v>1755</v>
      </c>
      <c r="G30" s="14">
        <f t="shared" si="2"/>
        <v>8.825748051294946</v>
      </c>
    </row>
    <row r="31" spans="1:7" ht="12.75">
      <c r="A31" s="56" t="s">
        <v>80</v>
      </c>
      <c r="B31" s="30">
        <v>7610</v>
      </c>
      <c r="C31" s="14">
        <f t="shared" si="3"/>
        <v>14.62617720545839</v>
      </c>
      <c r="E31" s="18" t="s">
        <v>354</v>
      </c>
      <c r="F31" s="30">
        <v>1186</v>
      </c>
      <c r="G31" s="14" t="s">
        <v>195</v>
      </c>
    </row>
    <row r="32" spans="1:7" ht="12.75">
      <c r="A32" s="6" t="s">
        <v>81</v>
      </c>
      <c r="B32" s="30">
        <v>10295</v>
      </c>
      <c r="C32" s="14">
        <f t="shared" si="3"/>
        <v>19.78666154141841</v>
      </c>
      <c r="E32" s="18" t="s">
        <v>115</v>
      </c>
      <c r="F32" s="30">
        <v>2725</v>
      </c>
      <c r="G32" s="14">
        <f>F32*100/F$9</f>
        <v>13.703796831782752</v>
      </c>
    </row>
    <row r="33" spans="1:7" ht="12.75">
      <c r="A33" s="6" t="s">
        <v>82</v>
      </c>
      <c r="B33" s="30">
        <v>8420</v>
      </c>
      <c r="C33" s="14">
        <f t="shared" si="3"/>
        <v>16.182971362675378</v>
      </c>
      <c r="E33" s="55" t="s">
        <v>354</v>
      </c>
      <c r="F33" s="30">
        <v>315</v>
      </c>
      <c r="G33" s="14" t="s">
        <v>195</v>
      </c>
    </row>
    <row r="34" spans="1:7" ht="12.75">
      <c r="A34" s="6"/>
      <c r="B34" s="30"/>
      <c r="C34" s="14" t="s">
        <v>318</v>
      </c>
      <c r="E34" s="18"/>
      <c r="F34" s="30"/>
      <c r="G34" s="14" t="s">
        <v>318</v>
      </c>
    </row>
    <row r="35" spans="1:7" ht="12.75">
      <c r="A35" s="5" t="s">
        <v>268</v>
      </c>
      <c r="B35" s="30"/>
      <c r="C35" s="14" t="s">
        <v>318</v>
      </c>
      <c r="E35" s="21" t="s">
        <v>256</v>
      </c>
      <c r="F35" s="30"/>
      <c r="G35" s="14" t="s">
        <v>318</v>
      </c>
    </row>
    <row r="36" spans="1:7" ht="12.75">
      <c r="A36" s="6" t="s">
        <v>269</v>
      </c>
      <c r="B36" s="30">
        <v>12145</v>
      </c>
      <c r="C36" s="14">
        <f aca="true" t="shared" si="4" ref="C36:C41">B36*100/B$9</f>
        <v>23.342302517778204</v>
      </c>
      <c r="E36" s="21" t="s">
        <v>257</v>
      </c>
      <c r="F36" s="30"/>
      <c r="G36" s="14" t="s">
        <v>318</v>
      </c>
    </row>
    <row r="37" spans="1:7" ht="12.75">
      <c r="A37" s="6" t="s">
        <v>83</v>
      </c>
      <c r="B37" s="30">
        <v>19745</v>
      </c>
      <c r="C37" s="14">
        <f t="shared" si="4"/>
        <v>37.9492600422833</v>
      </c>
      <c r="E37" s="21" t="s">
        <v>258</v>
      </c>
      <c r="F37" s="30"/>
      <c r="G37" s="14" t="s">
        <v>318</v>
      </c>
    </row>
    <row r="38" spans="1:7" ht="12.75">
      <c r="A38" s="6" t="s">
        <v>84</v>
      </c>
      <c r="B38" s="30">
        <v>11485</v>
      </c>
      <c r="C38" s="14">
        <f t="shared" si="4"/>
        <v>22.07380357486066</v>
      </c>
      <c r="E38" s="18" t="s">
        <v>259</v>
      </c>
      <c r="F38" s="30">
        <v>5415</v>
      </c>
      <c r="G38" s="14">
        <f aca="true" t="shared" si="5" ref="G38:G44">F38*100/F$9</f>
        <v>27.231581594166457</v>
      </c>
    </row>
    <row r="39" spans="1:7" ht="12.75">
      <c r="A39" s="6" t="s">
        <v>85</v>
      </c>
      <c r="B39" s="30">
        <v>7865</v>
      </c>
      <c r="C39" s="14">
        <f t="shared" si="4"/>
        <v>15.116279069767442</v>
      </c>
      <c r="E39" s="18" t="s">
        <v>260</v>
      </c>
      <c r="F39" s="30">
        <v>3135</v>
      </c>
      <c r="G39" s="14">
        <f t="shared" si="5"/>
        <v>15.765652501885844</v>
      </c>
    </row>
    <row r="40" spans="1:7" ht="12.75">
      <c r="A40" s="56" t="s">
        <v>86</v>
      </c>
      <c r="B40" s="49">
        <v>560</v>
      </c>
      <c r="C40" s="14">
        <f t="shared" si="4"/>
        <v>1.076302133384586</v>
      </c>
      <c r="E40" s="18" t="s">
        <v>261</v>
      </c>
      <c r="F40" s="30">
        <v>2905</v>
      </c>
      <c r="G40" s="14">
        <f t="shared" si="5"/>
        <v>14.609001760120695</v>
      </c>
    </row>
    <row r="41" spans="1:7" ht="12.75">
      <c r="A41" s="56" t="s">
        <v>87</v>
      </c>
      <c r="B41" s="49">
        <v>230</v>
      </c>
      <c r="C41" s="14">
        <f t="shared" si="4"/>
        <v>0.44205266192581205</v>
      </c>
      <c r="E41" s="18" t="s">
        <v>262</v>
      </c>
      <c r="F41" s="30">
        <v>2275</v>
      </c>
      <c r="G41" s="14">
        <f t="shared" si="5"/>
        <v>11.440784510937894</v>
      </c>
    </row>
    <row r="42" spans="1:7" ht="12.75">
      <c r="A42" s="6"/>
      <c r="B42" s="30"/>
      <c r="C42" s="14" t="s">
        <v>318</v>
      </c>
      <c r="E42" s="18" t="s">
        <v>263</v>
      </c>
      <c r="F42" s="30">
        <v>1560</v>
      </c>
      <c r="G42" s="14">
        <f t="shared" si="5"/>
        <v>7.845109378928841</v>
      </c>
    </row>
    <row r="43" spans="1:7" ht="12.75">
      <c r="A43" s="5" t="s">
        <v>279</v>
      </c>
      <c r="B43" s="30"/>
      <c r="C43" s="14" t="s">
        <v>318</v>
      </c>
      <c r="E43" s="18" t="s">
        <v>264</v>
      </c>
      <c r="F43" s="30">
        <v>4530</v>
      </c>
      <c r="G43" s="14">
        <f t="shared" si="5"/>
        <v>22.780990696504904</v>
      </c>
    </row>
    <row r="44" spans="1:7" ht="12.75">
      <c r="A44" s="6" t="s">
        <v>88</v>
      </c>
      <c r="B44" s="30">
        <v>2755</v>
      </c>
      <c r="C44" s="14">
        <f aca="true" t="shared" si="6" ref="C44:C52">B44*100/B$9</f>
        <v>5.295022102633096</v>
      </c>
      <c r="E44" s="18" t="s">
        <v>116</v>
      </c>
      <c r="F44" s="30">
        <v>65</v>
      </c>
      <c r="G44" s="14">
        <f t="shared" si="5"/>
        <v>0.32687955745536834</v>
      </c>
    </row>
    <row r="45" spans="1:7" ht="12.75">
      <c r="A45" s="6" t="s">
        <v>89</v>
      </c>
      <c r="B45" s="30">
        <v>6915</v>
      </c>
      <c r="C45" s="14">
        <f t="shared" si="6"/>
        <v>13.290409379204306</v>
      </c>
      <c r="E45" s="21"/>
      <c r="F45" s="30"/>
      <c r="G45" s="14" t="s">
        <v>318</v>
      </c>
    </row>
    <row r="46" spans="1:7" ht="12.75">
      <c r="A46" s="6" t="s">
        <v>90</v>
      </c>
      <c r="B46" s="30">
        <v>11180</v>
      </c>
      <c r="C46" s="14">
        <f t="shared" si="6"/>
        <v>21.487603305785125</v>
      </c>
      <c r="E46" s="21" t="s">
        <v>320</v>
      </c>
      <c r="F46" s="29">
        <v>28310</v>
      </c>
      <c r="G46" s="26">
        <f>F46*100/F$46</f>
        <v>100</v>
      </c>
    </row>
    <row r="47" spans="1:7" ht="12.75">
      <c r="A47" s="6" t="s">
        <v>91</v>
      </c>
      <c r="B47" s="30">
        <v>7800</v>
      </c>
      <c r="C47" s="14">
        <f t="shared" si="6"/>
        <v>14.991351143571016</v>
      </c>
      <c r="E47" s="21" t="s">
        <v>265</v>
      </c>
      <c r="F47" s="29"/>
      <c r="G47" s="26" t="s">
        <v>318</v>
      </c>
    </row>
    <row r="48" spans="1:7" ht="12.75">
      <c r="A48" s="6" t="s">
        <v>92</v>
      </c>
      <c r="B48" s="30">
        <v>8740</v>
      </c>
      <c r="C48" s="14">
        <f t="shared" si="6"/>
        <v>16.798001153180856</v>
      </c>
      <c r="E48" s="18" t="s">
        <v>117</v>
      </c>
      <c r="F48" s="30">
        <v>1285</v>
      </c>
      <c r="G48" s="14">
        <f aca="true" t="shared" si="7" ref="G48:G55">F48*100/F$46</f>
        <v>4.539032144118686</v>
      </c>
    </row>
    <row r="49" spans="1:7" ht="12.75">
      <c r="A49" s="6" t="s">
        <v>93</v>
      </c>
      <c r="B49" s="30">
        <v>6605</v>
      </c>
      <c r="C49" s="14">
        <f t="shared" si="6"/>
        <v>12.694599269652123</v>
      </c>
      <c r="E49" s="18" t="s">
        <v>118</v>
      </c>
      <c r="F49" s="30">
        <v>1200</v>
      </c>
      <c r="G49" s="14">
        <f t="shared" si="7"/>
        <v>4.2387848816672555</v>
      </c>
    </row>
    <row r="50" spans="1:7" ht="12.75">
      <c r="A50" s="6" t="s">
        <v>94</v>
      </c>
      <c r="B50" s="30">
        <v>3970</v>
      </c>
      <c r="C50" s="14">
        <f t="shared" si="6"/>
        <v>7.6302133384585815</v>
      </c>
      <c r="E50" s="18" t="s">
        <v>119</v>
      </c>
      <c r="F50" s="30">
        <v>6560</v>
      </c>
      <c r="G50" s="14">
        <f t="shared" si="7"/>
        <v>23.172024019780995</v>
      </c>
    </row>
    <row r="51" spans="1:7" ht="12.75">
      <c r="A51" s="6" t="s">
        <v>95</v>
      </c>
      <c r="B51" s="30">
        <v>2200</v>
      </c>
      <c r="C51" s="14">
        <f t="shared" si="6"/>
        <v>4.2283298097251585</v>
      </c>
      <c r="E51" s="18" t="s">
        <v>120</v>
      </c>
      <c r="F51" s="30">
        <v>11740</v>
      </c>
      <c r="G51" s="14">
        <f t="shared" si="7"/>
        <v>41.46944542564465</v>
      </c>
    </row>
    <row r="52" spans="1:7" ht="12.75">
      <c r="A52" s="56" t="s">
        <v>96</v>
      </c>
      <c r="B52" s="30">
        <v>1860</v>
      </c>
      <c r="C52" s="14">
        <f t="shared" si="6"/>
        <v>3.5748606573130886</v>
      </c>
      <c r="E52" s="18" t="s">
        <v>121</v>
      </c>
      <c r="F52" s="30">
        <v>4885</v>
      </c>
      <c r="G52" s="14">
        <f t="shared" si="7"/>
        <v>17.25538678912045</v>
      </c>
    </row>
    <row r="53" spans="1:7" ht="12.75">
      <c r="A53" s="56" t="s">
        <v>97</v>
      </c>
      <c r="B53" s="33">
        <v>4.2</v>
      </c>
      <c r="C53" s="14" t="s">
        <v>195</v>
      </c>
      <c r="E53" s="18" t="s">
        <v>122</v>
      </c>
      <c r="F53" s="30">
        <v>1910</v>
      </c>
      <c r="G53" s="14">
        <f t="shared" si="7"/>
        <v>6.746732603320382</v>
      </c>
    </row>
    <row r="54" spans="1:7" ht="12.75">
      <c r="A54" s="6"/>
      <c r="B54" s="30"/>
      <c r="C54" s="14" t="s">
        <v>318</v>
      </c>
      <c r="E54" s="18" t="s">
        <v>123</v>
      </c>
      <c r="F54" s="30">
        <v>380</v>
      </c>
      <c r="G54" s="14">
        <f t="shared" si="7"/>
        <v>1.342281879194631</v>
      </c>
    </row>
    <row r="55" spans="1:7" ht="12.75">
      <c r="A55" s="5" t="s">
        <v>134</v>
      </c>
      <c r="B55" s="30"/>
      <c r="C55" s="14" t="s">
        <v>318</v>
      </c>
      <c r="E55" s="55" t="s">
        <v>124</v>
      </c>
      <c r="F55" s="49">
        <v>345</v>
      </c>
      <c r="G55" s="48">
        <f t="shared" si="7"/>
        <v>1.218650653479336</v>
      </c>
    </row>
    <row r="56" spans="1:7" ht="12.75">
      <c r="A56" s="6" t="s">
        <v>98</v>
      </c>
      <c r="B56" s="30">
        <v>8015</v>
      </c>
      <c r="C56" s="14">
        <f>B56*100/B$9</f>
        <v>15.404574284066884</v>
      </c>
      <c r="E56" s="18" t="s">
        <v>125</v>
      </c>
      <c r="F56" s="30">
        <v>592</v>
      </c>
      <c r="G56" s="14" t="s">
        <v>195</v>
      </c>
    </row>
    <row r="57" spans="1:7" ht="12.75">
      <c r="A57" s="6" t="s">
        <v>99</v>
      </c>
      <c r="B57" s="30">
        <v>16375</v>
      </c>
      <c r="C57" s="14">
        <f>B57*100/B$9</f>
        <v>31.472227561022486</v>
      </c>
      <c r="E57" s="18"/>
      <c r="F57" s="30"/>
      <c r="G57" s="14" t="s">
        <v>318</v>
      </c>
    </row>
    <row r="58" spans="1:7" ht="12.75">
      <c r="A58" s="6" t="s">
        <v>100</v>
      </c>
      <c r="B58" s="30">
        <v>16825</v>
      </c>
      <c r="C58" s="14">
        <f>B58*100/B$9</f>
        <v>32.337113203920815</v>
      </c>
      <c r="E58" s="21" t="s">
        <v>266</v>
      </c>
      <c r="F58" s="30"/>
      <c r="G58" s="14" t="s">
        <v>318</v>
      </c>
    </row>
    <row r="59" spans="1:7" ht="12.75">
      <c r="A59" s="6" t="s">
        <v>101</v>
      </c>
      <c r="B59" s="30">
        <v>10810</v>
      </c>
      <c r="C59" s="14">
        <f>B59*100/B$9</f>
        <v>20.776475110513164</v>
      </c>
      <c r="E59" s="21" t="s">
        <v>267</v>
      </c>
      <c r="F59" s="30"/>
      <c r="G59" s="14" t="s">
        <v>318</v>
      </c>
    </row>
    <row r="60" spans="1:7" ht="12.75">
      <c r="A60" s="6"/>
      <c r="B60" s="30"/>
      <c r="C60" s="14" t="s">
        <v>318</v>
      </c>
      <c r="E60" s="18" t="s">
        <v>259</v>
      </c>
      <c r="F60" s="30">
        <v>4685</v>
      </c>
      <c r="G60" s="14">
        <f aca="true" t="shared" si="8" ref="G60:G66">F60*100/F$46</f>
        <v>16.54892264217591</v>
      </c>
    </row>
    <row r="61" spans="1:7" ht="12.75">
      <c r="A61" s="5" t="s">
        <v>281</v>
      </c>
      <c r="B61" s="30"/>
      <c r="C61" s="14" t="s">
        <v>318</v>
      </c>
      <c r="E61" s="18" t="s">
        <v>260</v>
      </c>
      <c r="F61" s="30">
        <v>3250</v>
      </c>
      <c r="G61" s="14">
        <f t="shared" si="8"/>
        <v>11.480042387848817</v>
      </c>
    </row>
    <row r="62" spans="1:7" ht="12.75">
      <c r="A62" s="56" t="s">
        <v>102</v>
      </c>
      <c r="B62" s="49">
        <v>30100</v>
      </c>
      <c r="C62" s="14">
        <f aca="true" t="shared" si="9" ref="C62:C70">B62*100/B$9</f>
        <v>57.85123966942149</v>
      </c>
      <c r="E62" s="18" t="s">
        <v>261</v>
      </c>
      <c r="F62" s="30">
        <v>2985</v>
      </c>
      <c r="G62" s="14">
        <f t="shared" si="8"/>
        <v>10.543977393147298</v>
      </c>
    </row>
    <row r="63" spans="1:7" ht="12.75">
      <c r="A63" s="56" t="s">
        <v>282</v>
      </c>
      <c r="B63" s="49">
        <v>1680</v>
      </c>
      <c r="C63" s="14">
        <f t="shared" si="9"/>
        <v>3.2289064001537575</v>
      </c>
      <c r="E63" s="18" t="s">
        <v>262</v>
      </c>
      <c r="F63" s="30">
        <v>2740</v>
      </c>
      <c r="G63" s="14">
        <f t="shared" si="8"/>
        <v>9.678558813140233</v>
      </c>
    </row>
    <row r="64" spans="1:7" ht="12.75">
      <c r="A64" s="6" t="s">
        <v>103</v>
      </c>
      <c r="B64" s="30">
        <v>16540</v>
      </c>
      <c r="C64" s="14">
        <f t="shared" si="9"/>
        <v>31.789352296751876</v>
      </c>
      <c r="E64" s="18" t="s">
        <v>263</v>
      </c>
      <c r="F64" s="30">
        <v>2335</v>
      </c>
      <c r="G64" s="14">
        <f t="shared" si="8"/>
        <v>8.247968915577534</v>
      </c>
    </row>
    <row r="65" spans="1:7" ht="12.75">
      <c r="A65" s="6" t="s">
        <v>283</v>
      </c>
      <c r="B65" s="30">
        <v>2790</v>
      </c>
      <c r="C65" s="14">
        <f t="shared" si="9"/>
        <v>5.362290985969633</v>
      </c>
      <c r="E65" s="18" t="s">
        <v>264</v>
      </c>
      <c r="F65" s="30">
        <v>11225</v>
      </c>
      <c r="G65" s="14">
        <f t="shared" si="8"/>
        <v>39.65030024726245</v>
      </c>
    </row>
    <row r="66" spans="1:7" ht="12.75">
      <c r="A66" s="6" t="s">
        <v>104</v>
      </c>
      <c r="B66" s="30" t="s">
        <v>360</v>
      </c>
      <c r="C66" s="14" t="s">
        <v>360</v>
      </c>
      <c r="E66" s="55" t="s">
        <v>126</v>
      </c>
      <c r="F66" s="30">
        <v>1090</v>
      </c>
      <c r="G66" s="14">
        <f t="shared" si="8"/>
        <v>3.850229600847757</v>
      </c>
    </row>
    <row r="67" spans="1:7" ht="12.75">
      <c r="A67" s="6" t="s">
        <v>105</v>
      </c>
      <c r="B67" s="30">
        <v>75</v>
      </c>
      <c r="C67" s="14">
        <f t="shared" si="9"/>
        <v>0.1441476071497213</v>
      </c>
      <c r="E67" s="18"/>
      <c r="F67" s="30"/>
      <c r="G67" s="14"/>
    </row>
    <row r="68" spans="1:7" ht="12.75">
      <c r="A68" s="6" t="s">
        <v>106</v>
      </c>
      <c r="B68" s="30">
        <v>15</v>
      </c>
      <c r="C68" s="14">
        <f t="shared" si="9"/>
        <v>0.028829521429944265</v>
      </c>
      <c r="E68" s="18"/>
      <c r="F68" s="30"/>
      <c r="G68" s="14"/>
    </row>
    <row r="69" spans="1:7" ht="12.75">
      <c r="A69" s="6" t="s">
        <v>107</v>
      </c>
      <c r="B69" s="30">
        <v>135</v>
      </c>
      <c r="C69" s="14">
        <f t="shared" si="9"/>
        <v>0.2594656928694984</v>
      </c>
      <c r="E69" s="18"/>
      <c r="F69" s="30"/>
      <c r="G69" s="14"/>
    </row>
    <row r="70" spans="1:7" ht="12.75">
      <c r="A70" s="6" t="s">
        <v>108</v>
      </c>
      <c r="B70" s="30">
        <v>695</v>
      </c>
      <c r="C70" s="14">
        <f t="shared" si="9"/>
        <v>1.3357678262540842</v>
      </c>
      <c r="E70" s="18"/>
      <c r="F70" s="30"/>
      <c r="G70" s="14"/>
    </row>
    <row r="71" spans="1:7" ht="12.75">
      <c r="A71" s="6"/>
      <c r="B71" s="30"/>
      <c r="C71" s="14" t="s">
        <v>318</v>
      </c>
      <c r="E71" s="21"/>
      <c r="F71" s="30"/>
      <c r="G71" s="14"/>
    </row>
    <row r="72" spans="1:7" ht="12.75">
      <c r="A72" s="5" t="s">
        <v>284</v>
      </c>
      <c r="B72" s="30"/>
      <c r="C72" s="14" t="s">
        <v>318</v>
      </c>
      <c r="E72" s="18"/>
      <c r="F72" s="30"/>
      <c r="G72" s="14"/>
    </row>
    <row r="73" spans="1:7" ht="12.75">
      <c r="A73" s="6" t="s">
        <v>321</v>
      </c>
      <c r="B73" s="30">
        <v>1230</v>
      </c>
      <c r="C73" s="14">
        <f>B73*100/B$9</f>
        <v>2.3640207572554295</v>
      </c>
      <c r="E73" s="18"/>
      <c r="F73" s="30"/>
      <c r="G73" s="14"/>
    </row>
    <row r="74" spans="1:7" ht="12.75">
      <c r="A74" s="6" t="s">
        <v>322</v>
      </c>
      <c r="B74" s="30">
        <v>1045</v>
      </c>
      <c r="C74" s="14">
        <f>B74*100/B$9</f>
        <v>2.0084566596194504</v>
      </c>
      <c r="E74" s="18"/>
      <c r="F74" s="30"/>
      <c r="G74" s="14"/>
    </row>
    <row r="75" spans="1:7" ht="13.5" thickBot="1">
      <c r="A75" s="15" t="s">
        <v>133</v>
      </c>
      <c r="B75" s="31">
        <v>1380</v>
      </c>
      <c r="C75" s="32">
        <f>B75*100/B$9</f>
        <v>2.6523159715548723</v>
      </c>
      <c r="D75" s="20"/>
      <c r="E75" s="19"/>
      <c r="F75" s="31"/>
      <c r="G75" s="32"/>
    </row>
    <row r="76" ht="13.5" thickTop="1"/>
    <row r="77" ht="12.75">
      <c r="A77" t="s">
        <v>196</v>
      </c>
    </row>
    <row r="78" ht="12.75">
      <c r="A78" t="s">
        <v>197</v>
      </c>
    </row>
    <row r="79" ht="12.75">
      <c r="A79" t="s">
        <v>295</v>
      </c>
    </row>
    <row r="80" ht="14.25">
      <c r="A80" s="27" t="s">
        <v>359</v>
      </c>
    </row>
    <row r="81" ht="14.25">
      <c r="A81" s="27" t="s">
        <v>357</v>
      </c>
    </row>
    <row r="82" ht="12.75">
      <c r="A82" t="s">
        <v>198</v>
      </c>
    </row>
  </sheetData>
  <printOptions/>
  <pageMargins left="0.6" right="0.53" top="0.53" bottom="0.53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Cambodia</dc:title>
  <dc:subject/>
  <dc:creator>Bureau of the Census</dc:creator>
  <cp:keywords/>
  <dc:description/>
  <cp:lastModifiedBy>Bureau of the Census</cp:lastModifiedBy>
  <cp:lastPrinted>2004-05-01T13:50:25Z</cp:lastPrinted>
  <dcterms:created xsi:type="dcterms:W3CDTF">2004-04-08T18:29:08Z</dcterms:created>
  <dcterms:modified xsi:type="dcterms:W3CDTF">2005-02-25T17:43:21Z</dcterms:modified>
  <cp:category/>
  <cp:version/>
  <cp:contentType/>
  <cp:contentStatus/>
</cp:coreProperties>
</file>