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Bahrain" sheetId="1" r:id="rId1"/>
    <sheet name="FBP2-Bahrain" sheetId="2" r:id="rId2"/>
    <sheet name="FBP3-Bahrain" sheetId="3" r:id="rId3"/>
  </sheets>
  <definedNames>
    <definedName name="_xlnm.Print_Area" localSheetId="0">'FBP1-Bahrain'!$A$2:$G$89</definedName>
    <definedName name="_xlnm.Print_Area" localSheetId="1">'FBP2-Bahrain'!$A$2:$G$85</definedName>
    <definedName name="_xlnm.Print_Area" localSheetId="2">'FBP3-Bahrain'!$A$2:$G$82</definedName>
  </definedNames>
  <calcPr fullCalcOnLoad="1"/>
</workbook>
</file>

<file path=xl/sharedStrings.xml><?xml version="1.0" encoding="utf-8"?>
<sst xmlns="http://schemas.openxmlformats.org/spreadsheetml/2006/main" count="519" uniqueCount="362">
  <si>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</si>
  <si>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</si>
  <si>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</si>
  <si>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</si>
  <si>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</si>
  <si>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</si>
  <si>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</si>
  <si>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</si>
  <si>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</si>
  <si>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</si>
  <si>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</si>
  <si>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</si>
  <si>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</si>
  <si>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</si>
  <si>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</si>
  <si>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</si>
  <si>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</si>
  <si>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</si>
  <si>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</si>
  <si>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</si>
  <si>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</si>
  <si>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</si>
  <si>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</si>
  <si>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</si>
  <si>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</si>
  <si>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</si>
  <si>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</si>
  <si>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</si>
  <si>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</si>
  <si>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</si>
  <si>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</si>
  <si>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</si>
  <si>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</si>
  <si>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</si>
  <si>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</si>
  <si>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</si>
  <si>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</si>
  <si>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</si>
  <si>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</si>
  <si>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</si>
  <si>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</si>
  <si>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</si>
  <si>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</si>
  <si>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</si>
  <si>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</si>
  <si>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</si>
  <si>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</si>
  <si>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</si>
  <si>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</si>
  <si>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</si>
  <si>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</si>
  <si>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</si>
  <si>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</si>
  <si>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</si>
  <si>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</si>
  <si>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</si>
  <si>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</si>
  <si>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</si>
  <si>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</si>
  <si>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</si>
  <si>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</si>
  <si>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</si>
  <si>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</si>
  <si>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</si>
  <si>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</si>
  <si>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</si>
  <si>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</si>
  <si>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</si>
  <si>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</si>
  <si>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</si>
  <si>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</si>
  <si>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</si>
  <si>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</si>
  <si>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</si>
  <si>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</si>
  <si>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</si>
  <si>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</si>
  <si>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</si>
  <si>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</si>
  <si>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</si>
  <si>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</si>
  <si>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</si>
  <si>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</si>
  <si>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</si>
  <si>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</si>
  <si>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</si>
  <si>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</si>
  <si>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</si>
  <si>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</si>
  <si>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</si>
  <si>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</si>
  <si>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</si>
  <si>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</si>
  <si>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</si>
  <si>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</si>
  <si>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</si>
  <si>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</si>
  <si>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</si>
  <si>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</si>
  <si>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</si>
  <si>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</si>
  <si>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</si>
  <si>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</si>
  <si>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</si>
  <si>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</si>
  <si>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</si>
  <si>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</si>
  <si>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</si>
  <si>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</si>
  <si>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</si>
  <si>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</si>
  <si>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</si>
  <si>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</si>
  <si>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</si>
  <si>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</si>
  <si>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</si>
  <si>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</si>
  <si>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</si>
  <si>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</si>
  <si>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</si>
  <si>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</si>
  <si>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</si>
  <si>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</si>
  <si>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</si>
  <si>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</si>
  <si>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</si>
  <si>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</si>
  <si>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</si>
  <si>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</si>
  <si>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</si>
  <si>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</si>
  <si>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</si>
  <si>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</si>
  <si>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</si>
  <si>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</si>
  <si>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</si>
  <si>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</si>
  <si>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</si>
  <si>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</si>
  <si>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</si>
  <si>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</si>
  <si>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</si>
  <si>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</si>
  <si>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</si>
  <si>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</si>
  <si>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</si>
  <si>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</si>
  <si>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</si>
  <si>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</si>
  <si>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</si>
  <si>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</si>
  <si>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</si>
  <si>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</si>
  <si>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</si>
  <si>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</si>
  <si>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</si>
  <si>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</si>
  <si>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</si>
  <si>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</si>
  <si>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</si>
  <si>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</si>
  <si>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</si>
  <si>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</si>
  <si>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</si>
  <si>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</si>
  <si>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</si>
  <si>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</si>
  <si>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</si>
  <si>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</si>
  <si>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</si>
  <si>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</si>
  <si>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</si>
  <si>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</si>
  <si>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</si>
  <si>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</si>
  <si>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</si>
  <si>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</si>
  <si>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</si>
  <si>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</si>
  <si>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</si>
  <si>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</si>
  <si>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</si>
  <si>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</si>
  <si>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</si>
  <si>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</si>
  <si>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</si>
  <si>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</si>
  <si>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</si>
  <si>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</si>
  <si>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</si>
  <si>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</si>
  <si>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</si>
  <si>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</si>
  <si>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</si>
  <si>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</si>
  <si>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</si>
  <si>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</si>
  <si>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</si>
  <si>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</si>
  <si>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</si>
  <si>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</si>
  <si>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</si>
  <si>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</si>
  <si>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</si>
  <si>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</si>
  <si>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</si>
  <si>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</si>
  <si>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</si>
  <si>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</si>
  <si>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</si>
  <si>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</si>
  <si>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</si>
  <si>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</si>
  <si>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</si>
  <si>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</si>
  <si>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</si>
  <si>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</si>
  <si>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</si>
  <si>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</si>
  <si>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</si>
  <si>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</si>
  <si>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</si>
  <si>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</si>
  <si>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</si>
  <si>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</si>
  <si>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</si>
  <si>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</si>
  <si>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</si>
  <si>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</si>
  <si>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</si>
  <si>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</si>
  <si>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</si>
  <si>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</si>
  <si>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</si>
  <si>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</si>
  <si>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</si>
  <si>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</si>
  <si>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</si>
  <si>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</si>
  <si>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</si>
  <si>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</si>
  <si>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</si>
  <si>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</si>
  <si>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</si>
  <si>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</si>
  <si>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</si>
  <si>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</si>
  <si>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</si>
  <si>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</si>
  <si>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</si>
  <si>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</si>
  <si>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</si>
  <si>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</si>
  <si>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</si>
  <si>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</si>
  <si>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</si>
  <si>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</si>
  <si>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</si>
  <si>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</si>
  <si>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</si>
  <si>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</si>
  <si>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</si>
  <si>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</si>
  <si>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</si>
  <si>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</si>
  <si>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</si>
  <si>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</si>
  <si>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</si>
  <si>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</si>
  <si>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</si>
  <si>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</si>
  <si>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</si>
  <si>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</si>
  <si>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</si>
  <si>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</si>
  <si>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</si>
  <si>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</si>
  <si>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</si>
  <si>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</si>
  <si>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</si>
  <si>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</si>
  <si>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</si>
  <si>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</si>
  <si>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</si>
  <si>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</si>
  <si>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</si>
  <si>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</si>
  <si>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</si>
  <si>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</si>
  <si>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</si>
  <si>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</si>
  <si>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</si>
  <si>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</si>
  <si>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</si>
  <si>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</si>
  <si>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</si>
  <si>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</si>
  <si>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</si>
  <si>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</si>
  <si>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</si>
  <si>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</si>
  <si>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</si>
  <si>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</si>
  <si>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</si>
  <si>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</si>
  <si>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</si>
  <si>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</si>
  <si>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</si>
  <si>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</si>
  <si>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</si>
  <si>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</si>
  <si>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</si>
  <si>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</si>
  <si>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</si>
  <si>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</si>
  <si>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</si>
  <si>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</si>
  <si>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</si>
  <si>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</si>
  <si>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</si>
  <si>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</si>
  <si>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</si>
  <si>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</si>
  <si>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</si>
  <si>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</si>
  <si>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</si>
  <si>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</si>
  <si>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</si>
  <si>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</si>
  <si>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</si>
  <si>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</si>
  <si>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</si>
  <si>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</si>
  <si>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</si>
  <si>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</si>
  <si>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</si>
  <si>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</si>
  <si>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</si>
  <si>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</si>
  <si>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</si>
  <si>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</si>
  <si>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</si>
  <si>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</si>
  <si>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</si>
  <si>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</si>
  <si>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</si>
  <si>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</si>
  <si>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</si>
  <si>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</si>
  <si>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</si>
  <si>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</si>
  <si>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</si>
  <si>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</si>
  <si>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</si>
  <si>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</si>
  <si>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</si>
  <si>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</si>
  <si>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</si>
  <si>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Bahrain to a U.S. citizen parent are considered native and are not included in this table.</t>
    </r>
  </si>
  <si>
    <r>
      <t>Population Universe:  People Born in Bahrain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</si>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</sst>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5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5" fontId="0" fillId="0" borderId="4" xfId="0" applyNumberForma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65" fontId="0" fillId="0" borderId="5" xfId="0" applyNumberFormat="1" applyBorder="1" applyAlignment="1" applyProtection="1">
      <alignment horizontal="right"/>
      <protection locked="0"/>
    </xf>
    <xf numFmtId="165" fontId="1" fillId="0" borderId="5" xfId="0" applyNumberFormat="1" applyFont="1" applyBorder="1" applyAlignment="1" applyProtection="1">
      <alignment horizontal="right"/>
      <protection locked="0"/>
    </xf>
    <xf numFmtId="164" fontId="1" fillId="0" borderId="6" xfId="0" applyNumberFormat="1" applyFont="1" applyBorder="1" applyAlignment="1" applyProtection="1">
      <alignment horizontal="righ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164" fontId="0" fillId="0" borderId="6" xfId="0" applyNumberFormat="1" applyFont="1" applyBorder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165" fontId="1" fillId="0" borderId="20" xfId="0" applyNumberFormat="1" applyFont="1" applyBorder="1" applyAlignment="1" applyProtection="1">
      <alignment horizontal="right"/>
      <protection locked="0"/>
    </xf>
    <xf numFmtId="164" fontId="1" fillId="0" borderId="21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22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right"/>
    </xf>
    <xf numFmtId="164" fontId="1" fillId="0" borderId="24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22" xfId="0" applyFont="1" applyFill="1" applyBorder="1" applyAlignment="1" applyProtection="1">
      <alignment horizontal="left"/>
      <protection locked="0"/>
    </xf>
    <xf numFmtId="3" fontId="1" fillId="0" borderId="23" xfId="0" applyNumberFormat="1" applyFont="1" applyFill="1" applyBorder="1" applyAlignment="1" applyProtection="1">
      <alignment horizontal="right"/>
      <protection locked="0"/>
    </xf>
    <xf numFmtId="164" fontId="1" fillId="0" borderId="24" xfId="0" applyNumberFormat="1" applyFont="1" applyFill="1" applyBorder="1" applyAlignment="1" applyProtection="1">
      <alignment horizontal="right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left"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48" customFormat="1" ht="3.75" customHeight="1">
      <c r="A1" s="47" t="s">
        <v>361</v>
      </c>
    </row>
    <row r="2" ht="15.75">
      <c r="A2" s="2" t="s">
        <v>355</v>
      </c>
    </row>
    <row r="3" ht="14.25">
      <c r="A3" s="34" t="s">
        <v>359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86" t="s">
        <v>135</v>
      </c>
      <c r="B7" s="87" t="s">
        <v>136</v>
      </c>
      <c r="C7" s="88" t="s">
        <v>137</v>
      </c>
      <c r="D7" s="89"/>
      <c r="E7" s="90" t="s">
        <v>135</v>
      </c>
      <c r="F7" s="87" t="s">
        <v>136</v>
      </c>
      <c r="G7" s="88" t="s">
        <v>137</v>
      </c>
    </row>
    <row r="8" spans="1:7" ht="12.75">
      <c r="A8" s="4"/>
      <c r="B8" s="12"/>
      <c r="C8" s="21"/>
      <c r="F8" s="12"/>
      <c r="G8" s="21"/>
    </row>
    <row r="9" spans="1:7" ht="12.75">
      <c r="A9" s="5" t="s">
        <v>327</v>
      </c>
      <c r="B9" s="29">
        <v>2025</v>
      </c>
      <c r="C9" s="25">
        <f>B9*100/B$9</f>
        <v>100</v>
      </c>
      <c r="E9" s="1" t="s">
        <v>138</v>
      </c>
      <c r="F9" s="13"/>
      <c r="G9" s="16"/>
    </row>
    <row r="10" spans="1:7" ht="12.75">
      <c r="A10" s="5" t="s">
        <v>141</v>
      </c>
      <c r="B10" s="28"/>
      <c r="C10" s="16"/>
      <c r="E10" s="1" t="s">
        <v>190</v>
      </c>
      <c r="F10" s="28">
        <v>2025</v>
      </c>
      <c r="G10" s="35">
        <f>F10*100/F$10</f>
        <v>100</v>
      </c>
    </row>
    <row r="11" spans="1:7" ht="12.75">
      <c r="A11" s="6" t="s">
        <v>142</v>
      </c>
      <c r="B11" s="29">
        <v>440</v>
      </c>
      <c r="C11" s="14">
        <f aca="true" t="shared" si="0" ref="C11:C18">B11*100/B$9</f>
        <v>21.728395061728396</v>
      </c>
      <c r="E11" t="s">
        <v>348</v>
      </c>
      <c r="F11" s="29">
        <v>1210</v>
      </c>
      <c r="G11" s="14">
        <f>F11*100/F$10</f>
        <v>59.75308641975309</v>
      </c>
    </row>
    <row r="12" spans="1:7" ht="12.75">
      <c r="A12" s="6" t="s">
        <v>324</v>
      </c>
      <c r="B12" s="29">
        <v>75</v>
      </c>
      <c r="C12" s="14">
        <f t="shared" si="0"/>
        <v>3.7037037037037037</v>
      </c>
      <c r="E12" t="s">
        <v>349</v>
      </c>
      <c r="F12" s="29">
        <v>815</v>
      </c>
      <c r="G12" s="14">
        <f>F12*100/F$10</f>
        <v>40.24691358024691</v>
      </c>
    </row>
    <row r="13" spans="1:7" ht="12.75">
      <c r="A13" s="6" t="s">
        <v>143</v>
      </c>
      <c r="B13" s="29">
        <v>135</v>
      </c>
      <c r="C13" s="14">
        <f t="shared" si="0"/>
        <v>6.666666666666667</v>
      </c>
      <c r="F13" s="29"/>
      <c r="G13" s="14"/>
    </row>
    <row r="14" spans="1:7" ht="12.75">
      <c r="A14" s="6" t="s">
        <v>303</v>
      </c>
      <c r="B14" s="29">
        <v>230</v>
      </c>
      <c r="C14" s="14">
        <f t="shared" si="0"/>
        <v>11.358024691358025</v>
      </c>
      <c r="E14" t="s">
        <v>350</v>
      </c>
      <c r="F14" s="29">
        <v>45</v>
      </c>
      <c r="G14" s="14">
        <f aca="true" t="shared" si="1" ref="G14:G26">F14*100/F$10</f>
        <v>2.2222222222222223</v>
      </c>
    </row>
    <row r="15" spans="1:7" ht="12.75">
      <c r="A15" s="6" t="s">
        <v>144</v>
      </c>
      <c r="B15" s="29">
        <v>1585</v>
      </c>
      <c r="C15" s="14">
        <f t="shared" si="0"/>
        <v>78.27160493827161</v>
      </c>
      <c r="E15" t="s">
        <v>351</v>
      </c>
      <c r="F15" s="29">
        <v>155</v>
      </c>
      <c r="G15" s="14">
        <f t="shared" si="1"/>
        <v>7.654320987654321</v>
      </c>
    </row>
    <row r="16" spans="1:7" ht="12.75">
      <c r="A16" s="6" t="s">
        <v>325</v>
      </c>
      <c r="B16" s="29">
        <v>1315</v>
      </c>
      <c r="C16" s="14">
        <f t="shared" si="0"/>
        <v>64.93827160493827</v>
      </c>
      <c r="E16" t="s">
        <v>352</v>
      </c>
      <c r="F16" s="29">
        <v>205</v>
      </c>
      <c r="G16" s="14">
        <f t="shared" si="1"/>
        <v>10.123456790123457</v>
      </c>
    </row>
    <row r="17" spans="1:7" ht="12.75">
      <c r="A17" s="6" t="s">
        <v>143</v>
      </c>
      <c r="B17" s="29">
        <v>165</v>
      </c>
      <c r="C17" s="14">
        <f t="shared" si="0"/>
        <v>8.148148148148149</v>
      </c>
      <c r="E17" t="s">
        <v>353</v>
      </c>
      <c r="F17" s="29">
        <v>220</v>
      </c>
      <c r="G17" s="14">
        <f t="shared" si="1"/>
        <v>10.864197530864198</v>
      </c>
    </row>
    <row r="18" spans="1:7" ht="12.75">
      <c r="A18" s="6" t="s">
        <v>304</v>
      </c>
      <c r="B18" s="29">
        <v>105</v>
      </c>
      <c r="C18" s="14">
        <f t="shared" si="0"/>
        <v>5.185185185185185</v>
      </c>
      <c r="E18" t="s">
        <v>0</v>
      </c>
      <c r="F18" s="29">
        <v>365</v>
      </c>
      <c r="G18" s="14">
        <f t="shared" si="1"/>
        <v>18.02469135802469</v>
      </c>
    </row>
    <row r="19" spans="1:7" ht="12.75">
      <c r="A19" s="6"/>
      <c r="B19" s="29"/>
      <c r="C19" s="14"/>
      <c r="E19" t="s">
        <v>1</v>
      </c>
      <c r="F19" s="29">
        <v>540</v>
      </c>
      <c r="G19" s="14">
        <f t="shared" si="1"/>
        <v>26.666666666666668</v>
      </c>
    </row>
    <row r="20" spans="1:7" ht="12.75">
      <c r="A20" s="7" t="s">
        <v>145</v>
      </c>
      <c r="B20" s="29"/>
      <c r="C20" s="14"/>
      <c r="E20" t="s">
        <v>2</v>
      </c>
      <c r="F20" s="29">
        <v>300</v>
      </c>
      <c r="G20" s="14">
        <f t="shared" si="1"/>
        <v>14.814814814814815</v>
      </c>
    </row>
    <row r="21" spans="1:7" ht="12.75">
      <c r="A21" s="8" t="s">
        <v>326</v>
      </c>
      <c r="B21" s="29">
        <v>1490</v>
      </c>
      <c r="C21" s="14">
        <f aca="true" t="shared" si="2" ref="C21:C28">B21*100/B$9</f>
        <v>73.58024691358025</v>
      </c>
      <c r="E21" t="s">
        <v>3</v>
      </c>
      <c r="F21" s="29">
        <v>95</v>
      </c>
      <c r="G21" s="14">
        <f t="shared" si="1"/>
        <v>4.691358024691358</v>
      </c>
    </row>
    <row r="22" spans="1:7" ht="12.75">
      <c r="A22" s="8" t="s">
        <v>328</v>
      </c>
      <c r="B22" s="29">
        <v>595</v>
      </c>
      <c r="C22" s="14">
        <f t="shared" si="2"/>
        <v>29.382716049382715</v>
      </c>
      <c r="E22" t="s">
        <v>4</v>
      </c>
      <c r="F22" s="29">
        <v>15</v>
      </c>
      <c r="G22" s="14">
        <f t="shared" si="1"/>
        <v>0.7407407407407407</v>
      </c>
    </row>
    <row r="23" spans="1:7" ht="12.75">
      <c r="A23" s="8" t="s">
        <v>146</v>
      </c>
      <c r="B23" s="29">
        <v>15</v>
      </c>
      <c r="C23" s="14">
        <f t="shared" si="2"/>
        <v>0.7407407407407407</v>
      </c>
      <c r="E23" t="s">
        <v>5</v>
      </c>
      <c r="F23" s="29">
        <v>30</v>
      </c>
      <c r="G23" s="14">
        <f t="shared" si="1"/>
        <v>1.4814814814814814</v>
      </c>
    </row>
    <row r="24" spans="1:7" ht="12.75">
      <c r="A24" s="8" t="s">
        <v>147</v>
      </c>
      <c r="B24" s="29" t="s">
        <v>360</v>
      </c>
      <c r="C24" s="14" t="s">
        <v>360</v>
      </c>
      <c r="E24" t="s">
        <v>6</v>
      </c>
      <c r="F24" s="29">
        <v>40</v>
      </c>
      <c r="G24" s="14">
        <f t="shared" si="1"/>
        <v>1.9753086419753085</v>
      </c>
    </row>
    <row r="25" spans="1:7" ht="12.75">
      <c r="A25" s="8" t="s">
        <v>329</v>
      </c>
      <c r="B25" s="29">
        <v>860</v>
      </c>
      <c r="C25" s="14">
        <f t="shared" si="2"/>
        <v>42.46913580246913</v>
      </c>
      <c r="E25" t="s">
        <v>7</v>
      </c>
      <c r="F25" s="29">
        <v>4</v>
      </c>
      <c r="G25" s="14">
        <f t="shared" si="1"/>
        <v>0.19753086419753085</v>
      </c>
    </row>
    <row r="26" spans="1:7" ht="12.75">
      <c r="A26" s="8" t="s">
        <v>148</v>
      </c>
      <c r="B26" s="29" t="s">
        <v>360</v>
      </c>
      <c r="C26" s="14" t="s">
        <v>360</v>
      </c>
      <c r="E26" t="s">
        <v>139</v>
      </c>
      <c r="F26" s="29">
        <v>10</v>
      </c>
      <c r="G26" s="14">
        <f t="shared" si="1"/>
        <v>0.49382716049382713</v>
      </c>
    </row>
    <row r="27" spans="1:7" ht="12.75">
      <c r="A27" s="8" t="s">
        <v>330</v>
      </c>
      <c r="B27" s="29">
        <v>20</v>
      </c>
      <c r="C27" s="14">
        <f t="shared" si="2"/>
        <v>0.9876543209876543</v>
      </c>
      <c r="F27" s="29"/>
      <c r="G27" s="14"/>
    </row>
    <row r="28" spans="1:7" ht="12.75">
      <c r="A28" s="8" t="s">
        <v>331</v>
      </c>
      <c r="B28" s="29">
        <v>535</v>
      </c>
      <c r="C28" s="14">
        <f t="shared" si="2"/>
        <v>26.419753086419753</v>
      </c>
      <c r="E28" t="s">
        <v>140</v>
      </c>
      <c r="F28" s="32">
        <v>25.6</v>
      </c>
      <c r="G28" s="14" t="s">
        <v>195</v>
      </c>
    </row>
    <row r="29" spans="1:7" ht="12.75">
      <c r="A29" s="6"/>
      <c r="B29" s="29"/>
      <c r="C29" s="14"/>
      <c r="F29" s="29"/>
      <c r="G29" s="14"/>
    </row>
    <row r="30" spans="1:7" ht="12.75">
      <c r="A30" s="7" t="s">
        <v>150</v>
      </c>
      <c r="B30" s="29"/>
      <c r="C30" s="14"/>
      <c r="E30" t="s">
        <v>8</v>
      </c>
      <c r="F30" s="29">
        <v>1545</v>
      </c>
      <c r="G30" s="14">
        <f aca="true" t="shared" si="3" ref="G30:G37">F30*100/F$10</f>
        <v>76.29629629629629</v>
      </c>
    </row>
    <row r="31" spans="1:7" ht="12.75">
      <c r="A31" s="8" t="s">
        <v>149</v>
      </c>
      <c r="B31" s="29">
        <v>55</v>
      </c>
      <c r="C31" s="14">
        <f>B31*100/B$9</f>
        <v>2.7160493827160495</v>
      </c>
      <c r="E31" t="s">
        <v>9</v>
      </c>
      <c r="F31" s="29">
        <v>950</v>
      </c>
      <c r="G31" s="14">
        <f t="shared" si="3"/>
        <v>46.91358024691358</v>
      </c>
    </row>
    <row r="32" spans="1:7" ht="12.75">
      <c r="A32" s="8" t="s">
        <v>151</v>
      </c>
      <c r="B32" s="29">
        <v>1970</v>
      </c>
      <c r="C32" s="14">
        <f>B32*100/B$9</f>
        <v>97.28395061728395</v>
      </c>
      <c r="E32" t="s">
        <v>10</v>
      </c>
      <c r="F32" s="29">
        <v>595</v>
      </c>
      <c r="G32" s="14">
        <f t="shared" si="3"/>
        <v>29.382716049382715</v>
      </c>
    </row>
    <row r="33" spans="1:7" ht="12.75">
      <c r="A33" s="8" t="s">
        <v>332</v>
      </c>
      <c r="B33" s="29">
        <v>540</v>
      </c>
      <c r="C33" s="14">
        <f>B33*100/B$9</f>
        <v>26.666666666666668</v>
      </c>
      <c r="E33" t="s">
        <v>11</v>
      </c>
      <c r="F33" s="29">
        <v>1250</v>
      </c>
      <c r="G33" s="14">
        <f t="shared" si="3"/>
        <v>61.72839506172839</v>
      </c>
    </row>
    <row r="34" spans="1:7" ht="12.75">
      <c r="A34" s="6"/>
      <c r="B34" s="29"/>
      <c r="C34" s="14"/>
      <c r="E34" t="s">
        <v>13</v>
      </c>
      <c r="F34" s="29">
        <v>85</v>
      </c>
      <c r="G34" s="14">
        <f t="shared" si="3"/>
        <v>4.197530864197531</v>
      </c>
    </row>
    <row r="35" spans="1:7" ht="12.75">
      <c r="A35" s="9" t="s">
        <v>152</v>
      </c>
      <c r="B35" s="29"/>
      <c r="C35" s="14"/>
      <c r="E35" t="s">
        <v>14</v>
      </c>
      <c r="F35" s="29">
        <v>60</v>
      </c>
      <c r="G35" s="14">
        <f t="shared" si="3"/>
        <v>2.962962962962963</v>
      </c>
    </row>
    <row r="36" spans="1:7" ht="12.75">
      <c r="A36" s="9" t="s">
        <v>175</v>
      </c>
      <c r="B36" s="28">
        <v>1980</v>
      </c>
      <c r="C36" s="25">
        <f aca="true" t="shared" si="4" ref="C36:C45">B36*100/B$36</f>
        <v>100</v>
      </c>
      <c r="E36" t="s">
        <v>12</v>
      </c>
      <c r="F36" s="29">
        <v>25</v>
      </c>
      <c r="G36" s="14">
        <f t="shared" si="3"/>
        <v>1.2345679012345678</v>
      </c>
    </row>
    <row r="37" spans="1:7" ht="12.75">
      <c r="A37" s="10" t="s">
        <v>333</v>
      </c>
      <c r="B37" s="29">
        <v>525</v>
      </c>
      <c r="C37" s="14">
        <f t="shared" si="4"/>
        <v>26.515151515151516</v>
      </c>
      <c r="E37" t="s">
        <v>10</v>
      </c>
      <c r="F37" s="29">
        <v>30</v>
      </c>
      <c r="G37" s="14">
        <f t="shared" si="3"/>
        <v>1.4814814814814814</v>
      </c>
    </row>
    <row r="38" spans="1:7" ht="12.75">
      <c r="A38" s="10" t="s">
        <v>153</v>
      </c>
      <c r="B38" s="29">
        <v>1455</v>
      </c>
      <c r="C38" s="14">
        <f t="shared" si="4"/>
        <v>73.48484848484848</v>
      </c>
      <c r="F38" s="29"/>
      <c r="G38" s="14"/>
    </row>
    <row r="39" spans="1:7" ht="12.75">
      <c r="A39" s="10" t="s">
        <v>176</v>
      </c>
      <c r="B39" s="29">
        <v>295</v>
      </c>
      <c r="C39" s="14">
        <f t="shared" si="4"/>
        <v>14.8989898989899</v>
      </c>
      <c r="E39" s="1" t="s">
        <v>171</v>
      </c>
      <c r="F39" s="29"/>
      <c r="G39" s="14"/>
    </row>
    <row r="40" spans="1:7" ht="12.75">
      <c r="A40" s="10" t="s">
        <v>154</v>
      </c>
      <c r="B40" s="29">
        <v>75</v>
      </c>
      <c r="C40" s="14">
        <f t="shared" si="4"/>
        <v>3.787878787878788</v>
      </c>
      <c r="E40" s="1" t="s">
        <v>191</v>
      </c>
      <c r="F40" s="28">
        <v>1620</v>
      </c>
      <c r="G40" s="25">
        <f>F40*100/F$40</f>
        <v>100</v>
      </c>
    </row>
    <row r="41" spans="1:7" ht="12.75">
      <c r="A41" s="10" t="s">
        <v>176</v>
      </c>
      <c r="B41" s="46">
        <v>15</v>
      </c>
      <c r="C41" s="14">
        <f t="shared" si="4"/>
        <v>0.7575757575757576</v>
      </c>
      <c r="E41" t="s">
        <v>15</v>
      </c>
      <c r="F41" s="29">
        <v>690</v>
      </c>
      <c r="G41" s="14">
        <f aca="true" t="shared" si="5" ref="G41:G47">F41*100/F$40</f>
        <v>42.592592592592595</v>
      </c>
    </row>
    <row r="42" spans="1:7" ht="12.75">
      <c r="A42" s="10" t="s">
        <v>155</v>
      </c>
      <c r="B42" s="29">
        <v>495</v>
      </c>
      <c r="C42" s="14">
        <f t="shared" si="4"/>
        <v>25</v>
      </c>
      <c r="E42" t="s">
        <v>127</v>
      </c>
      <c r="F42" s="29">
        <v>820</v>
      </c>
      <c r="G42" s="14">
        <f t="shared" si="5"/>
        <v>50.617283950617285</v>
      </c>
    </row>
    <row r="43" spans="1:7" ht="12.75">
      <c r="A43" s="10" t="s">
        <v>176</v>
      </c>
      <c r="B43" s="29">
        <v>45</v>
      </c>
      <c r="C43" s="14">
        <f t="shared" si="4"/>
        <v>2.272727272727273</v>
      </c>
      <c r="E43" t="s">
        <v>16</v>
      </c>
      <c r="F43" s="29">
        <v>15</v>
      </c>
      <c r="G43" s="14">
        <f t="shared" si="5"/>
        <v>0.9259259259259259</v>
      </c>
    </row>
    <row r="44" spans="1:7" ht="12.75">
      <c r="A44" s="10" t="s">
        <v>156</v>
      </c>
      <c r="B44" s="29">
        <v>200</v>
      </c>
      <c r="C44" s="14">
        <f t="shared" si="4"/>
        <v>10.1010101010101</v>
      </c>
      <c r="E44" t="s">
        <v>17</v>
      </c>
      <c r="F44" s="29">
        <v>20</v>
      </c>
      <c r="G44" s="14">
        <f t="shared" si="5"/>
        <v>1.2345679012345678</v>
      </c>
    </row>
    <row r="45" spans="1:7" ht="12.75">
      <c r="A45" s="10" t="s">
        <v>176</v>
      </c>
      <c r="B45" s="29">
        <v>30</v>
      </c>
      <c r="C45" s="14">
        <f t="shared" si="4"/>
        <v>1.5151515151515151</v>
      </c>
      <c r="E45" t="s">
        <v>18</v>
      </c>
      <c r="F45" s="29">
        <v>20</v>
      </c>
      <c r="G45" s="14">
        <f t="shared" si="5"/>
        <v>1.2345679012345678</v>
      </c>
    </row>
    <row r="46" spans="1:7" ht="12.75">
      <c r="A46" s="6"/>
      <c r="B46" s="29"/>
      <c r="C46" s="14"/>
      <c r="E46" t="s">
        <v>19</v>
      </c>
      <c r="F46" s="29">
        <v>75</v>
      </c>
      <c r="G46" s="14">
        <f t="shared" si="5"/>
        <v>4.62962962962963</v>
      </c>
    </row>
    <row r="47" spans="1:7" ht="12.75">
      <c r="A47" s="11" t="s">
        <v>157</v>
      </c>
      <c r="B47" s="29"/>
      <c r="C47" s="14"/>
      <c r="E47" t="s">
        <v>18</v>
      </c>
      <c r="F47" s="29">
        <v>60</v>
      </c>
      <c r="G47" s="14">
        <f t="shared" si="5"/>
        <v>3.7037037037037037</v>
      </c>
    </row>
    <row r="48" spans="1:7" ht="12.75">
      <c r="A48" s="11" t="s">
        <v>335</v>
      </c>
      <c r="B48" s="28">
        <v>2025</v>
      </c>
      <c r="C48" s="25">
        <f aca="true" t="shared" si="6" ref="C48:C58">B48*100/B$9</f>
        <v>100</v>
      </c>
      <c r="F48" s="29"/>
      <c r="G48" s="14"/>
    </row>
    <row r="49" spans="1:7" ht="12.75">
      <c r="A49" s="8" t="s">
        <v>334</v>
      </c>
      <c r="B49" s="29">
        <v>1940</v>
      </c>
      <c r="C49" s="14">
        <f t="shared" si="6"/>
        <v>95.80246913580247</v>
      </c>
      <c r="E49" s="1" t="s">
        <v>172</v>
      </c>
      <c r="F49" s="29"/>
      <c r="G49" s="14"/>
    </row>
    <row r="50" spans="1:7" ht="12.75">
      <c r="A50" s="8" t="s">
        <v>336</v>
      </c>
      <c r="B50" s="29">
        <v>760</v>
      </c>
      <c r="C50" s="14">
        <f t="shared" si="6"/>
        <v>37.53086419753087</v>
      </c>
      <c r="E50" s="1" t="s">
        <v>173</v>
      </c>
      <c r="F50" s="29"/>
      <c r="G50" s="14"/>
    </row>
    <row r="51" spans="1:7" ht="12.75">
      <c r="A51" s="8" t="s">
        <v>337</v>
      </c>
      <c r="B51" s="29">
        <v>360</v>
      </c>
      <c r="C51" s="14">
        <f t="shared" si="6"/>
        <v>17.77777777777778</v>
      </c>
      <c r="E51" s="1" t="s">
        <v>192</v>
      </c>
      <c r="F51" s="28">
        <v>20</v>
      </c>
      <c r="G51" s="25">
        <f>F51*100/F51</f>
        <v>100</v>
      </c>
    </row>
    <row r="52" spans="1:7" ht="12.75">
      <c r="A52" s="8" t="s">
        <v>338</v>
      </c>
      <c r="B52" s="29">
        <v>570</v>
      </c>
      <c r="C52" s="14">
        <f t="shared" si="6"/>
        <v>28.14814814814815</v>
      </c>
      <c r="E52" t="s">
        <v>174</v>
      </c>
      <c r="F52" s="29" t="s">
        <v>360</v>
      </c>
      <c r="G52" s="14" t="s">
        <v>360</v>
      </c>
    </row>
    <row r="53" spans="1:7" ht="12.75">
      <c r="A53" s="8" t="s">
        <v>158</v>
      </c>
      <c r="B53" s="29">
        <v>460</v>
      </c>
      <c r="C53" s="14">
        <f t="shared" si="6"/>
        <v>22.71604938271605</v>
      </c>
      <c r="F53" s="29"/>
      <c r="G53" s="14"/>
    </row>
    <row r="54" spans="1:7" ht="12.75">
      <c r="A54" s="8" t="s">
        <v>339</v>
      </c>
      <c r="B54" s="29">
        <v>90</v>
      </c>
      <c r="C54" s="14">
        <f t="shared" si="6"/>
        <v>4.444444444444445</v>
      </c>
      <c r="E54" s="1" t="s">
        <v>177</v>
      </c>
      <c r="F54" s="29"/>
      <c r="G54" s="14"/>
    </row>
    <row r="55" spans="1:7" ht="12.75">
      <c r="A55" s="8" t="s">
        <v>159</v>
      </c>
      <c r="B55" s="29">
        <v>30</v>
      </c>
      <c r="C55" s="14">
        <f t="shared" si="6"/>
        <v>1.4814814814814814</v>
      </c>
      <c r="E55" s="1" t="s">
        <v>178</v>
      </c>
      <c r="F55" s="29"/>
      <c r="G55" s="14"/>
    </row>
    <row r="56" spans="1:7" ht="12.75">
      <c r="A56" s="8" t="s">
        <v>340</v>
      </c>
      <c r="B56" s="29">
        <v>170</v>
      </c>
      <c r="C56" s="14">
        <f t="shared" si="6"/>
        <v>8.395061728395062</v>
      </c>
      <c r="E56" s="1" t="s">
        <v>179</v>
      </c>
      <c r="F56" s="28">
        <v>1050</v>
      </c>
      <c r="G56" s="25">
        <f aca="true" t="shared" si="7" ref="G56:G61">F56*100/F$56</f>
        <v>100</v>
      </c>
    </row>
    <row r="57" spans="1:7" ht="12.75">
      <c r="A57" s="8" t="s">
        <v>160</v>
      </c>
      <c r="B57" s="29">
        <v>30</v>
      </c>
      <c r="C57" s="14">
        <f t="shared" si="6"/>
        <v>1.4814814814814814</v>
      </c>
      <c r="E57" t="s">
        <v>20</v>
      </c>
      <c r="F57" s="29">
        <v>30</v>
      </c>
      <c r="G57" s="14">
        <f t="shared" si="7"/>
        <v>2.857142857142857</v>
      </c>
    </row>
    <row r="58" spans="1:7" ht="12.75">
      <c r="A58" s="8" t="s">
        <v>341</v>
      </c>
      <c r="B58" s="29">
        <v>80</v>
      </c>
      <c r="C58" s="14">
        <f t="shared" si="6"/>
        <v>3.950617283950617</v>
      </c>
      <c r="E58" t="s">
        <v>21</v>
      </c>
      <c r="F58" s="29">
        <v>55</v>
      </c>
      <c r="G58" s="14">
        <f t="shared" si="7"/>
        <v>5.238095238095238</v>
      </c>
    </row>
    <row r="59" spans="1:7" ht="12.75">
      <c r="A59" s="8" t="s">
        <v>161</v>
      </c>
      <c r="B59" s="29" t="s">
        <v>360</v>
      </c>
      <c r="C59" s="14" t="s">
        <v>360</v>
      </c>
      <c r="E59" t="s">
        <v>180</v>
      </c>
      <c r="F59" s="29">
        <v>250</v>
      </c>
      <c r="G59" s="14">
        <f t="shared" si="7"/>
        <v>23.80952380952381</v>
      </c>
    </row>
    <row r="60" spans="1:7" ht="12.75">
      <c r="A60" s="8" t="s">
        <v>162</v>
      </c>
      <c r="B60" s="29">
        <v>80</v>
      </c>
      <c r="C60" s="14">
        <f>B60*100/B$9</f>
        <v>3.950617283950617</v>
      </c>
      <c r="E60" t="s">
        <v>22</v>
      </c>
      <c r="F60" s="29">
        <v>135</v>
      </c>
      <c r="G60" s="14">
        <f t="shared" si="7"/>
        <v>12.857142857142858</v>
      </c>
    </row>
    <row r="61" spans="1:7" ht="12.75">
      <c r="A61" s="8"/>
      <c r="B61" s="29"/>
      <c r="C61" s="14"/>
      <c r="E61" t="s">
        <v>181</v>
      </c>
      <c r="F61" s="29">
        <v>585</v>
      </c>
      <c r="G61" s="14">
        <f t="shared" si="7"/>
        <v>55.714285714285715</v>
      </c>
    </row>
    <row r="62" spans="1:7" ht="12.75">
      <c r="A62" s="11" t="s">
        <v>163</v>
      </c>
      <c r="B62" s="29"/>
      <c r="C62" s="14"/>
      <c r="F62" s="29"/>
      <c r="G62" s="14"/>
    </row>
    <row r="63" spans="1:7" ht="14.25">
      <c r="A63" s="7" t="s">
        <v>306</v>
      </c>
      <c r="B63" s="28">
        <v>755</v>
      </c>
      <c r="C63" s="25">
        <f aca="true" t="shared" si="8" ref="C63:C71">B63*100/B$63</f>
        <v>100</v>
      </c>
      <c r="E63" s="1" t="s">
        <v>182</v>
      </c>
      <c r="F63" s="29"/>
      <c r="G63" s="14"/>
    </row>
    <row r="64" spans="1:7" ht="12.75">
      <c r="A64" s="8" t="s">
        <v>164</v>
      </c>
      <c r="B64" s="29">
        <v>445</v>
      </c>
      <c r="C64" s="14">
        <f t="shared" si="8"/>
        <v>58.94039735099338</v>
      </c>
      <c r="E64" s="1" t="s">
        <v>193</v>
      </c>
      <c r="F64" s="28">
        <v>1035</v>
      </c>
      <c r="G64" s="25">
        <f>F64*100/F$64</f>
        <v>100</v>
      </c>
    </row>
    <row r="65" spans="1:7" ht="12.75">
      <c r="A65" s="8" t="s">
        <v>165</v>
      </c>
      <c r="B65" s="29">
        <v>270</v>
      </c>
      <c r="C65" s="14">
        <f t="shared" si="8"/>
        <v>35.76158940397351</v>
      </c>
      <c r="E65" t="s">
        <v>23</v>
      </c>
      <c r="F65" s="29">
        <v>20</v>
      </c>
      <c r="G65" s="14">
        <f aca="true" t="shared" si="9" ref="G65:G71">F65*100/F$64</f>
        <v>1.932367149758454</v>
      </c>
    </row>
    <row r="66" spans="1:7" ht="12.75">
      <c r="A66" s="8" t="s">
        <v>166</v>
      </c>
      <c r="B66" s="29">
        <v>350</v>
      </c>
      <c r="C66" s="14">
        <f t="shared" si="8"/>
        <v>46.35761589403973</v>
      </c>
      <c r="E66" t="s">
        <v>183</v>
      </c>
      <c r="F66" s="29">
        <v>40</v>
      </c>
      <c r="G66" s="14">
        <f t="shared" si="9"/>
        <v>3.864734299516908</v>
      </c>
    </row>
    <row r="67" spans="1:7" ht="12.75">
      <c r="A67" s="8" t="s">
        <v>165</v>
      </c>
      <c r="B67" s="29">
        <v>230</v>
      </c>
      <c r="C67" s="14">
        <f t="shared" si="8"/>
        <v>30.4635761589404</v>
      </c>
      <c r="E67" t="s">
        <v>184</v>
      </c>
      <c r="F67" s="29">
        <v>145</v>
      </c>
      <c r="G67" s="14">
        <f t="shared" si="9"/>
        <v>14.009661835748792</v>
      </c>
    </row>
    <row r="68" spans="1:7" ht="12.75">
      <c r="A68" s="8" t="s">
        <v>167</v>
      </c>
      <c r="B68" s="29">
        <v>55</v>
      </c>
      <c r="C68" s="14">
        <f t="shared" si="8"/>
        <v>7.28476821192053</v>
      </c>
      <c r="E68" t="s">
        <v>24</v>
      </c>
      <c r="F68" s="29">
        <v>155</v>
      </c>
      <c r="G68" s="14">
        <f t="shared" si="9"/>
        <v>14.97584541062802</v>
      </c>
    </row>
    <row r="69" spans="1:7" ht="12.75">
      <c r="A69" s="8" t="s">
        <v>165</v>
      </c>
      <c r="B69" s="29">
        <v>40</v>
      </c>
      <c r="C69" s="14">
        <f t="shared" si="8"/>
        <v>5.298013245033113</v>
      </c>
      <c r="E69" t="s">
        <v>25</v>
      </c>
      <c r="F69" s="29">
        <v>70</v>
      </c>
      <c r="G69" s="14">
        <f t="shared" si="9"/>
        <v>6.763285024154589</v>
      </c>
    </row>
    <row r="70" spans="1:7" ht="12.75">
      <c r="A70" s="8" t="s">
        <v>168</v>
      </c>
      <c r="B70" s="29">
        <v>310</v>
      </c>
      <c r="C70" s="14">
        <f t="shared" si="8"/>
        <v>41.05960264900662</v>
      </c>
      <c r="E70" t="s">
        <v>26</v>
      </c>
      <c r="F70" s="29">
        <v>330</v>
      </c>
      <c r="G70" s="14">
        <f t="shared" si="9"/>
        <v>31.884057971014492</v>
      </c>
    </row>
    <row r="71" spans="1:7" ht="12.75">
      <c r="A71" s="8" t="s">
        <v>169</v>
      </c>
      <c r="B71" s="29">
        <v>215</v>
      </c>
      <c r="C71" s="14">
        <f t="shared" si="8"/>
        <v>28.47682119205298</v>
      </c>
      <c r="E71" t="s">
        <v>185</v>
      </c>
      <c r="F71" s="29">
        <v>270</v>
      </c>
      <c r="G71" s="14">
        <f t="shared" si="9"/>
        <v>26.08695652173913</v>
      </c>
    </row>
    <row r="72" spans="1:7" ht="12.75">
      <c r="A72" s="8" t="s">
        <v>170</v>
      </c>
      <c r="B72" s="29" t="s">
        <v>360</v>
      </c>
      <c r="C72" s="14" t="s">
        <v>360</v>
      </c>
      <c r="F72" s="29"/>
      <c r="G72" s="14"/>
    </row>
    <row r="73" spans="1:7" ht="12.75">
      <c r="A73" s="6"/>
      <c r="B73" s="44"/>
      <c r="C73" s="16"/>
      <c r="E73" t="s">
        <v>186</v>
      </c>
      <c r="F73" s="44" t="s">
        <v>195</v>
      </c>
      <c r="G73" s="45">
        <f>SUM(F67:F71)*100/F64</f>
        <v>93.71980676328502</v>
      </c>
    </row>
    <row r="74" spans="1:7" ht="12.75">
      <c r="A74" s="5" t="s">
        <v>188</v>
      </c>
      <c r="B74" s="29"/>
      <c r="C74" s="14"/>
      <c r="E74" t="s">
        <v>187</v>
      </c>
      <c r="F74" s="44" t="s">
        <v>195</v>
      </c>
      <c r="G74" s="45">
        <f>(F70+F71)*100/F64</f>
        <v>57.971014492753625</v>
      </c>
    </row>
    <row r="75" spans="1:7" ht="12.75">
      <c r="A75" s="5" t="s">
        <v>194</v>
      </c>
      <c r="B75" s="28">
        <v>1980</v>
      </c>
      <c r="C75" s="25">
        <f>B75*100/B$36</f>
        <v>100</v>
      </c>
      <c r="F75" s="29"/>
      <c r="G75" s="14"/>
    </row>
    <row r="76" spans="1:7" ht="12.75">
      <c r="A76" s="6" t="s">
        <v>342</v>
      </c>
      <c r="B76" s="29">
        <v>490</v>
      </c>
      <c r="C76" s="14">
        <f aca="true" t="shared" si="10" ref="C76:C82">B76*100/B$36</f>
        <v>24.747474747474747</v>
      </c>
      <c r="E76" s="22" t="s">
        <v>221</v>
      </c>
      <c r="F76" s="29"/>
      <c r="G76" s="14"/>
    </row>
    <row r="77" spans="1:7" ht="12.75">
      <c r="A77" s="6" t="s">
        <v>189</v>
      </c>
      <c r="B77" s="29">
        <v>580</v>
      </c>
      <c r="C77" s="14">
        <f t="shared" si="10"/>
        <v>29.292929292929294</v>
      </c>
      <c r="E77" s="22" t="s">
        <v>249</v>
      </c>
      <c r="F77" s="28">
        <v>1545</v>
      </c>
      <c r="G77" s="25">
        <f>F77*100/F$77</f>
        <v>100</v>
      </c>
    </row>
    <row r="78" spans="1:7" ht="12.75">
      <c r="A78" s="6" t="s">
        <v>343</v>
      </c>
      <c r="B78" s="29">
        <v>235</v>
      </c>
      <c r="C78" s="14">
        <f t="shared" si="10"/>
        <v>11.868686868686869</v>
      </c>
      <c r="E78" s="23" t="s">
        <v>27</v>
      </c>
      <c r="F78" s="29">
        <v>30</v>
      </c>
      <c r="G78" s="14">
        <f>F78*100/F$77</f>
        <v>1.941747572815534</v>
      </c>
    </row>
    <row r="79" spans="1:7" ht="12.75">
      <c r="A79" s="6" t="s">
        <v>344</v>
      </c>
      <c r="B79" s="29">
        <v>345</v>
      </c>
      <c r="C79" s="14">
        <f t="shared" si="10"/>
        <v>17.424242424242426</v>
      </c>
      <c r="E79" s="23"/>
      <c r="F79" s="29"/>
      <c r="G79" s="14"/>
    </row>
    <row r="80" spans="1:7" ht="12.75">
      <c r="A80" s="6" t="s">
        <v>345</v>
      </c>
      <c r="B80" s="29">
        <v>135</v>
      </c>
      <c r="C80" s="14">
        <f t="shared" si="10"/>
        <v>6.818181818181818</v>
      </c>
      <c r="E80" s="23"/>
      <c r="F80" s="29"/>
      <c r="G80" s="14"/>
    </row>
    <row r="81" spans="1:7" ht="12.75">
      <c r="A81" s="6" t="s">
        <v>346</v>
      </c>
      <c r="B81" s="29">
        <v>210</v>
      </c>
      <c r="C81" s="14">
        <f t="shared" si="10"/>
        <v>10.606060606060606</v>
      </c>
      <c r="E81" s="23"/>
      <c r="F81" s="29"/>
      <c r="G81" s="14"/>
    </row>
    <row r="82" spans="1:7" ht="13.5" thickBot="1">
      <c r="A82" s="15" t="s">
        <v>347</v>
      </c>
      <c r="B82" s="30">
        <v>910</v>
      </c>
      <c r="C82" s="31">
        <f t="shared" si="10"/>
        <v>45.95959595959596</v>
      </c>
      <c r="D82" s="33"/>
      <c r="E82" s="24"/>
      <c r="F82" s="30"/>
      <c r="G82" s="31"/>
    </row>
    <row r="83" ht="13.5" thickTop="1"/>
    <row r="84" ht="12.75">
      <c r="A84" s="27" t="s">
        <v>196</v>
      </c>
    </row>
    <row r="85" ht="12.75">
      <c r="A85" t="s">
        <v>197</v>
      </c>
    </row>
    <row r="86" ht="12.75">
      <c r="A86" t="s">
        <v>295</v>
      </c>
    </row>
    <row r="87" ht="14.25">
      <c r="A87" s="26" t="s">
        <v>358</v>
      </c>
    </row>
    <row r="88" ht="14.25">
      <c r="A88" s="26" t="s">
        <v>128</v>
      </c>
    </row>
    <row r="89" ht="12.75">
      <c r="A89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48" customWidth="1"/>
    <col min="2" max="2" width="12.8515625" style="48" customWidth="1"/>
    <col min="3" max="3" width="8.57421875" style="48" customWidth="1"/>
    <col min="4" max="4" width="0.71875" style="48" customWidth="1"/>
    <col min="5" max="5" width="45.7109375" style="48" customWidth="1"/>
    <col min="6" max="6" width="12.8515625" style="48" customWidth="1"/>
    <col min="7" max="7" width="8.421875" style="48" customWidth="1"/>
    <col min="8" max="16384" width="9.140625" style="48" customWidth="1"/>
  </cols>
  <sheetData>
    <row r="1" ht="3.75" customHeight="1">
      <c r="A1" s="47" t="s">
        <v>361</v>
      </c>
    </row>
    <row r="2" ht="15.75">
      <c r="A2" s="49" t="s">
        <v>313</v>
      </c>
    </row>
    <row r="3" ht="14.25">
      <c r="A3" s="50" t="s">
        <v>359</v>
      </c>
    </row>
    <row r="4" ht="12.75">
      <c r="A4" s="48" t="s">
        <v>305</v>
      </c>
    </row>
    <row r="6" ht="13.5" thickBot="1">
      <c r="A6" s="51" t="s">
        <v>356</v>
      </c>
    </row>
    <row r="7" spans="1:7" ht="13.5" thickTop="1">
      <c r="A7" s="91" t="s">
        <v>135</v>
      </c>
      <c r="B7" s="92" t="s">
        <v>136</v>
      </c>
      <c r="C7" s="93" t="s">
        <v>137</v>
      </c>
      <c r="D7" s="94"/>
      <c r="E7" s="95" t="s">
        <v>135</v>
      </c>
      <c r="F7" s="92" t="s">
        <v>136</v>
      </c>
      <c r="G7" s="93" t="s">
        <v>137</v>
      </c>
    </row>
    <row r="8" spans="1:7" ht="12.75">
      <c r="A8" s="52"/>
      <c r="B8" s="53"/>
      <c r="C8" s="54"/>
      <c r="F8" s="55"/>
      <c r="G8" s="54"/>
    </row>
    <row r="9" spans="1:7" ht="12.75">
      <c r="A9" s="56" t="s">
        <v>199</v>
      </c>
      <c r="B9" s="57"/>
      <c r="C9" s="58"/>
      <c r="E9" s="59" t="s">
        <v>220</v>
      </c>
      <c r="F9" s="60"/>
      <c r="G9" s="58"/>
    </row>
    <row r="10" spans="1:7" ht="12.75">
      <c r="A10" s="56" t="s">
        <v>241</v>
      </c>
      <c r="B10" s="61">
        <v>1580</v>
      </c>
      <c r="C10" s="62">
        <f>B10*100/B$10</f>
        <v>100</v>
      </c>
      <c r="E10" s="59" t="s">
        <v>248</v>
      </c>
      <c r="F10" s="61">
        <v>715</v>
      </c>
      <c r="G10" s="62">
        <f>F10*100/F$10</f>
        <v>100</v>
      </c>
    </row>
    <row r="11" spans="1:7" ht="12.75">
      <c r="A11" s="63" t="s">
        <v>28</v>
      </c>
      <c r="B11" s="60">
        <v>795</v>
      </c>
      <c r="C11" s="58">
        <f>B11*100/B$10</f>
        <v>50.31645569620253</v>
      </c>
      <c r="E11" s="50" t="s">
        <v>54</v>
      </c>
      <c r="F11" s="64">
        <v>470</v>
      </c>
      <c r="G11" s="65">
        <f aca="true" t="shared" si="0" ref="G11:G16">F11*100/F$10</f>
        <v>65.73426573426573</v>
      </c>
    </row>
    <row r="12" spans="1:7" ht="12.75">
      <c r="A12" s="63" t="s">
        <v>200</v>
      </c>
      <c r="B12" s="60">
        <v>795</v>
      </c>
      <c r="C12" s="58">
        <f>B12*100/B$10</f>
        <v>50.31645569620253</v>
      </c>
      <c r="E12" s="48" t="s">
        <v>55</v>
      </c>
      <c r="F12" s="60">
        <v>80</v>
      </c>
      <c r="G12" s="58">
        <f t="shared" si="0"/>
        <v>11.188811188811188</v>
      </c>
    </row>
    <row r="13" spans="1:7" ht="12.75">
      <c r="A13" s="63" t="s">
        <v>29</v>
      </c>
      <c r="B13" s="60">
        <v>730</v>
      </c>
      <c r="C13" s="58">
        <f>B13*100/B$10</f>
        <v>46.20253164556962</v>
      </c>
      <c r="E13" s="50" t="s">
        <v>287</v>
      </c>
      <c r="F13" s="64">
        <v>50</v>
      </c>
      <c r="G13" s="65">
        <f t="shared" si="0"/>
        <v>6.993006993006993</v>
      </c>
    </row>
    <row r="14" spans="1:7" ht="12.75">
      <c r="A14" s="63" t="s">
        <v>30</v>
      </c>
      <c r="B14" s="60">
        <v>65</v>
      </c>
      <c r="C14" s="58">
        <f>B14*100/B$10</f>
        <v>4.113924050632911</v>
      </c>
      <c r="E14" s="48" t="s">
        <v>56</v>
      </c>
      <c r="F14" s="60">
        <v>95</v>
      </c>
      <c r="G14" s="58">
        <f t="shared" si="0"/>
        <v>13.286713286713287</v>
      </c>
    </row>
    <row r="15" spans="1:7" ht="12.75">
      <c r="A15" s="63" t="s">
        <v>201</v>
      </c>
      <c r="B15" s="60" t="s">
        <v>195</v>
      </c>
      <c r="C15" s="58">
        <f>B14*100/B12</f>
        <v>8.176100628930818</v>
      </c>
      <c r="E15" s="48" t="s">
        <v>57</v>
      </c>
      <c r="F15" s="60">
        <v>15</v>
      </c>
      <c r="G15" s="58">
        <f t="shared" si="0"/>
        <v>2.097902097902098</v>
      </c>
    </row>
    <row r="16" spans="1:7" ht="12.75">
      <c r="A16" s="63" t="s">
        <v>31</v>
      </c>
      <c r="B16" s="60">
        <v>4</v>
      </c>
      <c r="C16" s="58">
        <f>B16*100/B$10</f>
        <v>0.25316455696202533</v>
      </c>
      <c r="E16" s="48" t="s">
        <v>58</v>
      </c>
      <c r="F16" s="60">
        <v>4</v>
      </c>
      <c r="G16" s="58">
        <f t="shared" si="0"/>
        <v>0.5594405594405595</v>
      </c>
    </row>
    <row r="17" spans="1:7" ht="12.75">
      <c r="A17" s="63" t="s">
        <v>32</v>
      </c>
      <c r="B17" s="60">
        <v>780</v>
      </c>
      <c r="C17" s="58">
        <f>B17*100/B$10</f>
        <v>49.36708860759494</v>
      </c>
      <c r="E17" s="48" t="s">
        <v>302</v>
      </c>
      <c r="F17" s="66">
        <v>23.4</v>
      </c>
      <c r="G17" s="58" t="s">
        <v>195</v>
      </c>
    </row>
    <row r="18" spans="1:7" ht="12.75">
      <c r="A18" s="63"/>
      <c r="B18" s="60"/>
      <c r="C18" s="58"/>
      <c r="F18" s="60"/>
      <c r="G18" s="58"/>
    </row>
    <row r="19" spans="1:7" ht="12.75">
      <c r="A19" s="56" t="s">
        <v>242</v>
      </c>
      <c r="B19" s="61">
        <v>605</v>
      </c>
      <c r="C19" s="62">
        <f>B19*100/B$19</f>
        <v>100</v>
      </c>
      <c r="E19" s="59" t="s">
        <v>224</v>
      </c>
      <c r="F19" s="61"/>
      <c r="G19" s="62"/>
    </row>
    <row r="20" spans="1:7" ht="14.25">
      <c r="A20" s="63" t="s">
        <v>33</v>
      </c>
      <c r="B20" s="60">
        <v>215</v>
      </c>
      <c r="C20" s="58">
        <f>B20*100/B$19</f>
        <v>35.53719008264463</v>
      </c>
      <c r="E20" s="59" t="s">
        <v>314</v>
      </c>
      <c r="F20" s="61">
        <v>755</v>
      </c>
      <c r="G20" s="62">
        <f>F20*100/F$20</f>
        <v>100</v>
      </c>
    </row>
    <row r="21" spans="1:7" ht="12.75">
      <c r="A21" s="63" t="s">
        <v>200</v>
      </c>
      <c r="B21" s="60">
        <v>215</v>
      </c>
      <c r="C21" s="58">
        <f>B21*100/B$19</f>
        <v>35.53719008264463</v>
      </c>
      <c r="E21" s="48" t="s">
        <v>225</v>
      </c>
      <c r="F21" s="60">
        <v>190</v>
      </c>
      <c r="G21" s="58">
        <f aca="true" t="shared" si="1" ref="G21:G30">F21*100/F$20</f>
        <v>25.165562913907284</v>
      </c>
    </row>
    <row r="22" spans="1:7" ht="12.75">
      <c r="A22" s="63" t="s">
        <v>34</v>
      </c>
      <c r="B22" s="60">
        <v>195</v>
      </c>
      <c r="C22" s="58">
        <f>B22*100/B$19</f>
        <v>32.231404958677686</v>
      </c>
      <c r="E22" s="48" t="s">
        <v>226</v>
      </c>
      <c r="F22" s="60">
        <v>25</v>
      </c>
      <c r="G22" s="58">
        <f t="shared" si="1"/>
        <v>3.3112582781456954</v>
      </c>
    </row>
    <row r="23" spans="1:7" ht="12.75">
      <c r="A23" s="63"/>
      <c r="B23" s="60"/>
      <c r="C23" s="58"/>
      <c r="E23" s="48" t="s">
        <v>227</v>
      </c>
      <c r="F23" s="60">
        <v>45</v>
      </c>
      <c r="G23" s="58">
        <f t="shared" si="1"/>
        <v>5.960264900662252</v>
      </c>
    </row>
    <row r="24" spans="1:7" ht="12.75">
      <c r="A24" s="56" t="s">
        <v>243</v>
      </c>
      <c r="B24" s="61">
        <v>95</v>
      </c>
      <c r="C24" s="62">
        <f>B24*100/B$24</f>
        <v>100</v>
      </c>
      <c r="E24" s="48" t="s">
        <v>228</v>
      </c>
      <c r="F24" s="60">
        <v>50</v>
      </c>
      <c r="G24" s="58">
        <f t="shared" si="1"/>
        <v>6.622516556291391</v>
      </c>
    </row>
    <row r="25" spans="1:7" ht="12.75">
      <c r="A25" s="63" t="s">
        <v>35</v>
      </c>
      <c r="B25" s="60">
        <v>4</v>
      </c>
      <c r="C25" s="58">
        <f>B25*100/B$24</f>
        <v>4.2105263157894735</v>
      </c>
      <c r="E25" s="48" t="s">
        <v>229</v>
      </c>
      <c r="F25" s="60">
        <v>145</v>
      </c>
      <c r="G25" s="58">
        <f t="shared" si="1"/>
        <v>19.205298013245034</v>
      </c>
    </row>
    <row r="26" spans="1:7" ht="12.75">
      <c r="A26" s="63"/>
      <c r="B26" s="60"/>
      <c r="C26" s="58"/>
      <c r="E26" s="48" t="s">
        <v>230</v>
      </c>
      <c r="F26" s="60">
        <v>75</v>
      </c>
      <c r="G26" s="58">
        <f t="shared" si="1"/>
        <v>9.933774834437086</v>
      </c>
    </row>
    <row r="27" spans="1:7" ht="12.75">
      <c r="A27" s="56" t="s">
        <v>202</v>
      </c>
      <c r="B27" s="60"/>
      <c r="C27" s="58"/>
      <c r="E27" s="48" t="s">
        <v>231</v>
      </c>
      <c r="F27" s="60">
        <v>145</v>
      </c>
      <c r="G27" s="58">
        <f t="shared" si="1"/>
        <v>19.205298013245034</v>
      </c>
    </row>
    <row r="28" spans="1:7" ht="12.75">
      <c r="A28" s="56" t="s">
        <v>244</v>
      </c>
      <c r="B28" s="61">
        <v>730</v>
      </c>
      <c r="C28" s="62">
        <f>B28*100/B$28</f>
        <v>100</v>
      </c>
      <c r="E28" s="48" t="s">
        <v>232</v>
      </c>
      <c r="F28" s="60">
        <v>55</v>
      </c>
      <c r="G28" s="58">
        <f t="shared" si="1"/>
        <v>7.28476821192053</v>
      </c>
    </row>
    <row r="29" spans="1:7" ht="12.75">
      <c r="A29" s="56" t="s">
        <v>203</v>
      </c>
      <c r="B29" s="60"/>
      <c r="C29" s="58"/>
      <c r="E29" s="48" t="s">
        <v>233</v>
      </c>
      <c r="F29" s="60">
        <v>15</v>
      </c>
      <c r="G29" s="58">
        <f t="shared" si="1"/>
        <v>1.9867549668874172</v>
      </c>
    </row>
    <row r="30" spans="1:7" ht="12.75">
      <c r="A30" s="63" t="s">
        <v>204</v>
      </c>
      <c r="B30" s="60">
        <v>385</v>
      </c>
      <c r="C30" s="58">
        <f>B30*100/B$28</f>
        <v>52.73972602739726</v>
      </c>
      <c r="E30" s="48" t="s">
        <v>234</v>
      </c>
      <c r="F30" s="60">
        <v>15</v>
      </c>
      <c r="G30" s="58">
        <f t="shared" si="1"/>
        <v>1.9867549668874172</v>
      </c>
    </row>
    <row r="31" spans="1:7" ht="12.75">
      <c r="A31" s="63" t="s">
        <v>205</v>
      </c>
      <c r="B31" s="60">
        <v>120</v>
      </c>
      <c r="C31" s="58">
        <f>B31*100/B$28</f>
        <v>16.438356164383563</v>
      </c>
      <c r="E31" s="48" t="s">
        <v>132</v>
      </c>
      <c r="F31" s="60">
        <v>40775</v>
      </c>
      <c r="G31" s="58" t="s">
        <v>195</v>
      </c>
    </row>
    <row r="32" spans="1:7" ht="12.75">
      <c r="A32" s="63" t="s">
        <v>206</v>
      </c>
      <c r="B32" s="60">
        <v>160</v>
      </c>
      <c r="C32" s="58">
        <f>B32*100/B$28</f>
        <v>21.91780821917808</v>
      </c>
      <c r="F32" s="60"/>
      <c r="G32" s="58"/>
    </row>
    <row r="33" spans="1:7" ht="12.75">
      <c r="A33" s="63" t="s">
        <v>36</v>
      </c>
      <c r="B33" s="60" t="s">
        <v>360</v>
      </c>
      <c r="C33" s="58" t="s">
        <v>360</v>
      </c>
      <c r="E33" s="48" t="s">
        <v>59</v>
      </c>
      <c r="F33" s="60">
        <v>570</v>
      </c>
      <c r="G33" s="58">
        <f>F33*100/F$20</f>
        <v>75.49668874172185</v>
      </c>
    </row>
    <row r="34" spans="1:7" ht="12.75">
      <c r="A34" s="63" t="s">
        <v>207</v>
      </c>
      <c r="B34" s="60"/>
      <c r="C34" s="58"/>
      <c r="E34" s="48" t="s">
        <v>296</v>
      </c>
      <c r="F34" s="60">
        <v>58941</v>
      </c>
      <c r="G34" s="58" t="s">
        <v>195</v>
      </c>
    </row>
    <row r="35" spans="1:7" ht="12.75">
      <c r="A35" s="63" t="s">
        <v>208</v>
      </c>
      <c r="B35" s="60">
        <v>20</v>
      </c>
      <c r="C35" s="58">
        <f>B35*100/B$28</f>
        <v>2.73972602739726</v>
      </c>
      <c r="E35" s="48" t="s">
        <v>130</v>
      </c>
      <c r="F35" s="60">
        <v>55</v>
      </c>
      <c r="G35" s="58">
        <f>F35*100/F$20</f>
        <v>7.28476821192053</v>
      </c>
    </row>
    <row r="36" spans="1:7" ht="12.75">
      <c r="A36" s="63" t="s">
        <v>209</v>
      </c>
      <c r="B36" s="60"/>
      <c r="C36" s="58"/>
      <c r="E36" s="48" t="s">
        <v>297</v>
      </c>
      <c r="F36" s="60">
        <v>9206</v>
      </c>
      <c r="G36" s="58" t="s">
        <v>195</v>
      </c>
    </row>
    <row r="37" spans="1:7" ht="12.75">
      <c r="A37" s="63" t="s">
        <v>37</v>
      </c>
      <c r="B37" s="60">
        <v>40</v>
      </c>
      <c r="C37" s="58">
        <f>B37*100/B$28</f>
        <v>5.47945205479452</v>
      </c>
      <c r="E37" s="48" t="s">
        <v>131</v>
      </c>
      <c r="F37" s="60">
        <v>10</v>
      </c>
      <c r="G37" s="58">
        <f>F37*100/F$20</f>
        <v>1.3245033112582782</v>
      </c>
    </row>
    <row r="38" spans="1:7" ht="12.75">
      <c r="A38" s="63"/>
      <c r="B38" s="60"/>
      <c r="C38" s="58"/>
      <c r="E38" s="48" t="s">
        <v>298</v>
      </c>
      <c r="F38" s="60">
        <v>8000</v>
      </c>
      <c r="G38" s="58" t="s">
        <v>195</v>
      </c>
    </row>
    <row r="39" spans="1:7" ht="12.75">
      <c r="A39" s="56" t="s">
        <v>210</v>
      </c>
      <c r="B39" s="60"/>
      <c r="C39" s="58"/>
      <c r="E39" s="48" t="s">
        <v>235</v>
      </c>
      <c r="F39" s="60">
        <v>30</v>
      </c>
      <c r="G39" s="58">
        <f>F39*100/F$20</f>
        <v>3.9735099337748343</v>
      </c>
    </row>
    <row r="40" spans="1:7" ht="12.75">
      <c r="A40" s="63" t="s">
        <v>211</v>
      </c>
      <c r="B40" s="60">
        <v>15</v>
      </c>
      <c r="C40" s="58">
        <f aca="true" t="shared" si="2" ref="C40:C46">B40*100/B$28</f>
        <v>2.0547945205479454</v>
      </c>
      <c r="E40" s="48" t="s">
        <v>299</v>
      </c>
      <c r="F40" s="60">
        <v>1604</v>
      </c>
      <c r="G40" s="58" t="s">
        <v>195</v>
      </c>
    </row>
    <row r="41" spans="1:7" ht="12.75">
      <c r="A41" s="63" t="s">
        <v>38</v>
      </c>
      <c r="B41" s="60">
        <v>10</v>
      </c>
      <c r="C41" s="58">
        <f t="shared" si="2"/>
        <v>1.36986301369863</v>
      </c>
      <c r="E41" s="48" t="s">
        <v>236</v>
      </c>
      <c r="F41" s="60">
        <v>20</v>
      </c>
      <c r="G41" s="58">
        <f>F41*100/F$20</f>
        <v>2.6490066225165565</v>
      </c>
    </row>
    <row r="42" spans="1:7" ht="12.75">
      <c r="A42" s="63" t="s">
        <v>39</v>
      </c>
      <c r="B42" s="60">
        <v>120</v>
      </c>
      <c r="C42" s="58">
        <f t="shared" si="2"/>
        <v>16.438356164383563</v>
      </c>
      <c r="E42" s="48" t="s">
        <v>300</v>
      </c>
      <c r="F42" s="60">
        <v>1167</v>
      </c>
      <c r="G42" s="58" t="s">
        <v>195</v>
      </c>
    </row>
    <row r="43" spans="1:7" ht="12.75">
      <c r="A43" s="63" t="s">
        <v>40</v>
      </c>
      <c r="B43" s="60">
        <v>20</v>
      </c>
      <c r="C43" s="58">
        <f t="shared" si="2"/>
        <v>2.73972602739726</v>
      </c>
      <c r="F43" s="60"/>
      <c r="G43" s="58"/>
    </row>
    <row r="44" spans="1:7" ht="14.25">
      <c r="A44" s="63" t="s">
        <v>41</v>
      </c>
      <c r="B44" s="60">
        <v>65</v>
      </c>
      <c r="C44" s="58">
        <f t="shared" si="2"/>
        <v>8.904109589041095</v>
      </c>
      <c r="E44" s="59" t="s">
        <v>315</v>
      </c>
      <c r="F44" s="61">
        <v>445</v>
      </c>
      <c r="G44" s="62">
        <f>F44*100/F$44</f>
        <v>100</v>
      </c>
    </row>
    <row r="45" spans="1:7" ht="12.75">
      <c r="A45" s="63" t="s">
        <v>212</v>
      </c>
      <c r="B45" s="60">
        <v>50</v>
      </c>
      <c r="C45" s="58">
        <f t="shared" si="2"/>
        <v>6.8493150684931505</v>
      </c>
      <c r="E45" s="48" t="s">
        <v>225</v>
      </c>
      <c r="F45" s="60">
        <v>55</v>
      </c>
      <c r="G45" s="58">
        <f aca="true" t="shared" si="3" ref="G45:G54">F45*100/F$44</f>
        <v>12.359550561797754</v>
      </c>
    </row>
    <row r="46" spans="1:7" ht="12.75">
      <c r="A46" s="63" t="s">
        <v>42</v>
      </c>
      <c r="B46" s="60">
        <v>70</v>
      </c>
      <c r="C46" s="58">
        <f t="shared" si="2"/>
        <v>9.58904109589041</v>
      </c>
      <c r="E46" s="48" t="s">
        <v>226</v>
      </c>
      <c r="F46" s="60">
        <v>25</v>
      </c>
      <c r="G46" s="58">
        <f t="shared" si="3"/>
        <v>5.617977528089888</v>
      </c>
    </row>
    <row r="47" spans="1:7" ht="12.75">
      <c r="A47" s="63" t="s">
        <v>213</v>
      </c>
      <c r="B47" s="60"/>
      <c r="C47" s="58"/>
      <c r="E47" s="48" t="s">
        <v>227</v>
      </c>
      <c r="F47" s="60">
        <v>15</v>
      </c>
      <c r="G47" s="58">
        <f t="shared" si="3"/>
        <v>3.3707865168539324</v>
      </c>
    </row>
    <row r="48" spans="1:7" ht="12.75">
      <c r="A48" s="63" t="s">
        <v>43</v>
      </c>
      <c r="B48" s="60">
        <v>80</v>
      </c>
      <c r="C48" s="58">
        <f>B48*100/B$28</f>
        <v>10.95890410958904</v>
      </c>
      <c r="E48" s="48" t="s">
        <v>228</v>
      </c>
      <c r="F48" s="60">
        <v>25</v>
      </c>
      <c r="G48" s="58">
        <f t="shared" si="3"/>
        <v>5.617977528089888</v>
      </c>
    </row>
    <row r="49" spans="1:7" ht="12.75">
      <c r="A49" s="63" t="s">
        <v>214</v>
      </c>
      <c r="B49" s="60"/>
      <c r="C49" s="58"/>
      <c r="E49" s="48" t="s">
        <v>229</v>
      </c>
      <c r="F49" s="60">
        <v>85</v>
      </c>
      <c r="G49" s="58">
        <f t="shared" si="3"/>
        <v>19.10112359550562</v>
      </c>
    </row>
    <row r="50" spans="1:7" ht="12.75">
      <c r="A50" s="63" t="s">
        <v>285</v>
      </c>
      <c r="B50" s="60">
        <v>105</v>
      </c>
      <c r="C50" s="58">
        <f>B50*100/B$28</f>
        <v>14.383561643835616</v>
      </c>
      <c r="E50" s="48" t="s">
        <v>230</v>
      </c>
      <c r="F50" s="60">
        <v>60</v>
      </c>
      <c r="G50" s="58">
        <f t="shared" si="3"/>
        <v>13.48314606741573</v>
      </c>
    </row>
    <row r="51" spans="1:7" ht="12.75">
      <c r="A51" s="63" t="s">
        <v>286</v>
      </c>
      <c r="B51" s="60">
        <v>130</v>
      </c>
      <c r="C51" s="58">
        <f>B51*100/B$28</f>
        <v>17.80821917808219</v>
      </c>
      <c r="E51" s="48" t="s">
        <v>231</v>
      </c>
      <c r="F51" s="60">
        <v>100</v>
      </c>
      <c r="G51" s="58">
        <f t="shared" si="3"/>
        <v>22.471910112359552</v>
      </c>
    </row>
    <row r="52" spans="1:7" ht="12.75">
      <c r="A52" s="63" t="s">
        <v>215</v>
      </c>
      <c r="B52" s="60"/>
      <c r="C52" s="58"/>
      <c r="E52" s="48" t="s">
        <v>232</v>
      </c>
      <c r="F52" s="60">
        <v>50</v>
      </c>
      <c r="G52" s="58">
        <f t="shared" si="3"/>
        <v>11.235955056179776</v>
      </c>
    </row>
    <row r="53" spans="1:7" ht="12.75">
      <c r="A53" s="63" t="s">
        <v>44</v>
      </c>
      <c r="B53" s="60">
        <v>25</v>
      </c>
      <c r="C53" s="58">
        <f>B53*100/B$28</f>
        <v>3.4246575342465753</v>
      </c>
      <c r="E53" s="48" t="s">
        <v>233</v>
      </c>
      <c r="F53" s="60">
        <v>15</v>
      </c>
      <c r="G53" s="58">
        <f t="shared" si="3"/>
        <v>3.3707865168539324</v>
      </c>
    </row>
    <row r="54" spans="1:7" ht="12.75">
      <c r="A54" s="63" t="s">
        <v>216</v>
      </c>
      <c r="B54" s="60">
        <v>25</v>
      </c>
      <c r="C54" s="58">
        <f>B54*100/B$28</f>
        <v>3.4246575342465753</v>
      </c>
      <c r="E54" s="48" t="s">
        <v>234</v>
      </c>
      <c r="F54" s="60">
        <v>15</v>
      </c>
      <c r="G54" s="58">
        <f t="shared" si="3"/>
        <v>3.3707865168539324</v>
      </c>
    </row>
    <row r="55" spans="1:7" ht="12.75">
      <c r="A55" s="63" t="s">
        <v>45</v>
      </c>
      <c r="B55" s="60">
        <v>15</v>
      </c>
      <c r="C55" s="58">
        <f>B55*100/B$28</f>
        <v>2.0547945205479454</v>
      </c>
      <c r="E55" s="48" t="s">
        <v>237</v>
      </c>
      <c r="F55" s="60">
        <v>62500</v>
      </c>
      <c r="G55" s="58" t="s">
        <v>195</v>
      </c>
    </row>
    <row r="56" spans="1:7" ht="12.75">
      <c r="A56" s="63"/>
      <c r="B56" s="60"/>
      <c r="C56" s="58"/>
      <c r="F56" s="60"/>
      <c r="G56" s="58"/>
    </row>
    <row r="57" spans="1:7" ht="12.75">
      <c r="A57" s="56" t="s">
        <v>217</v>
      </c>
      <c r="B57" s="60"/>
      <c r="C57" s="58"/>
      <c r="E57" s="48" t="s">
        <v>301</v>
      </c>
      <c r="F57" s="60">
        <v>20637</v>
      </c>
      <c r="G57" s="58" t="s">
        <v>195</v>
      </c>
    </row>
    <row r="58" spans="1:7" ht="12.75">
      <c r="A58" s="63" t="s">
        <v>46</v>
      </c>
      <c r="B58" s="60">
        <v>660</v>
      </c>
      <c r="C58" s="58">
        <f>B58*100/B$28</f>
        <v>90.41095890410959</v>
      </c>
      <c r="E58" s="67" t="s">
        <v>238</v>
      </c>
      <c r="F58" s="60"/>
      <c r="G58" s="58"/>
    </row>
    <row r="59" spans="1:7" ht="12.75">
      <c r="A59" s="63" t="s">
        <v>218</v>
      </c>
      <c r="B59" s="60">
        <v>70</v>
      </c>
      <c r="C59" s="58">
        <f>B59*100/B$28</f>
        <v>9.58904109589041</v>
      </c>
      <c r="E59" s="48" t="s">
        <v>294</v>
      </c>
      <c r="F59" s="60">
        <v>45156</v>
      </c>
      <c r="G59" s="58" t="s">
        <v>195</v>
      </c>
    </row>
    <row r="60" spans="1:7" ht="13.5" thickBot="1">
      <c r="A60" s="63" t="s">
        <v>219</v>
      </c>
      <c r="B60" s="60"/>
      <c r="C60" s="58"/>
      <c r="D60" s="68"/>
      <c r="E60" s="69" t="s">
        <v>129</v>
      </c>
      <c r="F60" s="70">
        <v>35515</v>
      </c>
      <c r="G60" s="71" t="s">
        <v>195</v>
      </c>
    </row>
    <row r="61" spans="1:7" ht="13.5" thickTop="1">
      <c r="A61" s="63" t="s">
        <v>47</v>
      </c>
      <c r="B61" s="60" t="s">
        <v>360</v>
      </c>
      <c r="C61" s="58" t="s">
        <v>360</v>
      </c>
      <c r="F61" s="61" t="s">
        <v>307</v>
      </c>
      <c r="G61" s="62" t="s">
        <v>137</v>
      </c>
    </row>
    <row r="62" spans="1:7" ht="12.75">
      <c r="A62" s="63" t="s">
        <v>48</v>
      </c>
      <c r="B62" s="60" t="s">
        <v>360</v>
      </c>
      <c r="C62" s="58" t="s">
        <v>360</v>
      </c>
      <c r="D62" s="72"/>
      <c r="E62" s="73"/>
      <c r="F62" s="61" t="s">
        <v>308</v>
      </c>
      <c r="G62" s="62" t="s">
        <v>308</v>
      </c>
    </row>
    <row r="63" spans="1:7" ht="12.75">
      <c r="A63" s="63"/>
      <c r="B63" s="60"/>
      <c r="C63" s="58"/>
      <c r="D63" s="72"/>
      <c r="E63" s="73"/>
      <c r="F63" s="61" t="s">
        <v>309</v>
      </c>
      <c r="G63" s="62" t="s">
        <v>311</v>
      </c>
    </row>
    <row r="64" spans="1:7" ht="12.75">
      <c r="A64" s="56" t="s">
        <v>222</v>
      </c>
      <c r="B64" s="60"/>
      <c r="C64" s="58"/>
      <c r="D64" s="74"/>
      <c r="E64" s="75" t="s">
        <v>135</v>
      </c>
      <c r="F64" s="76" t="s">
        <v>310</v>
      </c>
      <c r="G64" s="77" t="s">
        <v>310</v>
      </c>
    </row>
    <row r="65" spans="1:7" ht="12.75">
      <c r="A65" s="56" t="s">
        <v>223</v>
      </c>
      <c r="B65" s="61"/>
      <c r="C65" s="62"/>
      <c r="E65" s="59" t="s">
        <v>312</v>
      </c>
      <c r="F65" s="60"/>
      <c r="G65" s="58"/>
    </row>
    <row r="66" spans="1:7" ht="14.25">
      <c r="A66" s="56" t="s">
        <v>245</v>
      </c>
      <c r="B66" s="61">
        <v>730</v>
      </c>
      <c r="C66" s="62">
        <f>B66*100/B$66</f>
        <v>100</v>
      </c>
      <c r="E66" s="59" t="s">
        <v>316</v>
      </c>
      <c r="F66" s="61">
        <v>75</v>
      </c>
      <c r="G66" s="62">
        <v>16.853932584269664</v>
      </c>
    </row>
    <row r="67" spans="1:7" ht="12.75">
      <c r="A67" s="63" t="s">
        <v>49</v>
      </c>
      <c r="B67" s="60">
        <v>35</v>
      </c>
      <c r="C67" s="65">
        <f>B67*100/B$66</f>
        <v>4.794520547945205</v>
      </c>
      <c r="E67" s="48" t="s">
        <v>288</v>
      </c>
      <c r="F67" s="60">
        <v>45</v>
      </c>
      <c r="G67" s="58">
        <v>16.666666666666668</v>
      </c>
    </row>
    <row r="68" spans="1:7" ht="12.75">
      <c r="A68" s="56" t="s">
        <v>246</v>
      </c>
      <c r="B68" s="61">
        <v>1190</v>
      </c>
      <c r="C68" s="62">
        <f>B68*100/B$68</f>
        <v>100</v>
      </c>
      <c r="E68" s="48" t="s">
        <v>289</v>
      </c>
      <c r="F68" s="60">
        <v>25</v>
      </c>
      <c r="G68" s="58">
        <v>17.24137931034483</v>
      </c>
    </row>
    <row r="69" spans="1:7" ht="12.75">
      <c r="A69" s="63" t="s">
        <v>49</v>
      </c>
      <c r="B69" s="60">
        <v>145</v>
      </c>
      <c r="C69" s="58">
        <f>B69*100/B$68</f>
        <v>12.184873949579831</v>
      </c>
      <c r="E69" s="59" t="s">
        <v>239</v>
      </c>
      <c r="F69" s="60"/>
      <c r="G69" s="58"/>
    </row>
    <row r="70" spans="1:7" ht="14.25">
      <c r="A70" s="63" t="s">
        <v>50</v>
      </c>
      <c r="B70" s="66" t="s">
        <v>195</v>
      </c>
      <c r="C70" s="58">
        <v>57.8</v>
      </c>
      <c r="E70" s="59" t="s">
        <v>317</v>
      </c>
      <c r="F70" s="61">
        <v>20</v>
      </c>
      <c r="G70" s="62">
        <v>36.36363636363637</v>
      </c>
    </row>
    <row r="71" spans="1:7" ht="12.75">
      <c r="A71" s="63" t="s">
        <v>51</v>
      </c>
      <c r="B71" s="60">
        <v>1045</v>
      </c>
      <c r="C71" s="58">
        <f>B71*100/B$68</f>
        <v>87.81512605042016</v>
      </c>
      <c r="E71" s="48" t="s">
        <v>290</v>
      </c>
      <c r="F71" s="60">
        <v>20</v>
      </c>
      <c r="G71" s="58">
        <v>50</v>
      </c>
    </row>
    <row r="72" spans="1:7" ht="12.75">
      <c r="A72" s="63" t="s">
        <v>52</v>
      </c>
      <c r="B72" s="66" t="s">
        <v>195</v>
      </c>
      <c r="C72" s="58">
        <v>53.1</v>
      </c>
      <c r="E72" s="48" t="s">
        <v>291</v>
      </c>
      <c r="F72" s="60">
        <v>10</v>
      </c>
      <c r="G72" s="58">
        <v>100</v>
      </c>
    </row>
    <row r="73" spans="1:7" ht="12.75">
      <c r="A73" s="56" t="s">
        <v>247</v>
      </c>
      <c r="B73" s="61">
        <v>60</v>
      </c>
      <c r="C73" s="62">
        <f>B73*100/B$73</f>
        <v>100</v>
      </c>
      <c r="E73" s="59" t="s">
        <v>60</v>
      </c>
      <c r="F73" s="61">
        <v>435</v>
      </c>
      <c r="G73" s="62">
        <v>22.36503856041131</v>
      </c>
    </row>
    <row r="74" spans="1:7" ht="12.75">
      <c r="A74" s="78" t="s">
        <v>53</v>
      </c>
      <c r="B74" s="64">
        <v>15</v>
      </c>
      <c r="C74" s="65">
        <f>B74*100/B$73</f>
        <v>25</v>
      </c>
      <c r="E74" s="48" t="s">
        <v>61</v>
      </c>
      <c r="F74" s="60">
        <v>385</v>
      </c>
      <c r="G74" s="58">
        <v>26.27986348122867</v>
      </c>
    </row>
    <row r="75" spans="1:7" ht="12.75">
      <c r="A75" s="56"/>
      <c r="B75" s="79"/>
      <c r="C75" s="62"/>
      <c r="E75" s="48" t="s">
        <v>240</v>
      </c>
      <c r="F75" s="60">
        <v>4</v>
      </c>
      <c r="G75" s="58">
        <v>6.666666666666667</v>
      </c>
    </row>
    <row r="76" spans="1:7" ht="12.75">
      <c r="A76" s="63"/>
      <c r="B76" s="80"/>
      <c r="C76" s="58"/>
      <c r="E76" s="48" t="s">
        <v>292</v>
      </c>
      <c r="F76" s="60">
        <v>50</v>
      </c>
      <c r="G76" s="58">
        <v>10.416666666666666</v>
      </c>
    </row>
    <row r="77" spans="1:7" ht="12.75">
      <c r="A77" s="63"/>
      <c r="B77" s="80"/>
      <c r="C77" s="58"/>
      <c r="E77" s="48" t="s">
        <v>293</v>
      </c>
      <c r="F77" s="60">
        <v>35</v>
      </c>
      <c r="G77" s="58">
        <v>8.045977011494253</v>
      </c>
    </row>
    <row r="78" spans="1:7" ht="13.5" thickBot="1">
      <c r="A78" s="81"/>
      <c r="B78" s="82"/>
      <c r="C78" s="71"/>
      <c r="D78" s="68"/>
      <c r="E78" s="83" t="s">
        <v>62</v>
      </c>
      <c r="F78" s="70">
        <v>230</v>
      </c>
      <c r="G78" s="71">
        <v>47.916666666666664</v>
      </c>
    </row>
    <row r="79" ht="13.5" thickTop="1"/>
    <row r="80" ht="12.75">
      <c r="A80" s="84" t="s">
        <v>196</v>
      </c>
    </row>
    <row r="81" ht="12.75">
      <c r="A81" s="48" t="s">
        <v>197</v>
      </c>
    </row>
    <row r="82" ht="12.75">
      <c r="A82" s="48" t="s">
        <v>295</v>
      </c>
    </row>
    <row r="83" ht="14.25">
      <c r="A83" s="85" t="s">
        <v>358</v>
      </c>
    </row>
    <row r="84" ht="14.25">
      <c r="A84" s="85" t="s">
        <v>128</v>
      </c>
    </row>
    <row r="85" ht="12.75">
      <c r="A85" s="48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48" customFormat="1" ht="3.75" customHeight="1">
      <c r="A1" s="47" t="s">
        <v>361</v>
      </c>
    </row>
    <row r="2" ht="15.75">
      <c r="A2" s="2" t="s">
        <v>323</v>
      </c>
    </row>
    <row r="3" ht="14.25">
      <c r="A3" s="34" t="s">
        <v>359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86" t="s">
        <v>135</v>
      </c>
      <c r="B7" s="87" t="s">
        <v>136</v>
      </c>
      <c r="C7" s="88" t="s">
        <v>137</v>
      </c>
      <c r="D7" s="89"/>
      <c r="E7" s="90" t="s">
        <v>135</v>
      </c>
      <c r="F7" s="87" t="s">
        <v>136</v>
      </c>
      <c r="G7" s="88" t="s">
        <v>137</v>
      </c>
    </row>
    <row r="8" spans="1:7" ht="12.75">
      <c r="A8" s="41"/>
      <c r="B8" s="39"/>
      <c r="C8" s="40"/>
      <c r="F8" s="12"/>
      <c r="G8" s="21"/>
    </row>
    <row r="9" spans="1:7" ht="14.25">
      <c r="A9" s="5" t="s">
        <v>63</v>
      </c>
      <c r="B9" s="28">
        <v>755</v>
      </c>
      <c r="C9" s="25">
        <f>B9*100/B$9</f>
        <v>100</v>
      </c>
      <c r="E9" s="22" t="s">
        <v>319</v>
      </c>
      <c r="F9" s="28">
        <v>180</v>
      </c>
      <c r="G9" s="25">
        <f>F9*100/F$9</f>
        <v>100</v>
      </c>
    </row>
    <row r="10" spans="1:7" ht="12.75">
      <c r="A10" s="5" t="s">
        <v>250</v>
      </c>
      <c r="B10" s="28"/>
      <c r="C10" s="25"/>
      <c r="E10" s="22" t="s">
        <v>270</v>
      </c>
      <c r="F10" s="28"/>
      <c r="G10" s="35" t="s">
        <v>318</v>
      </c>
    </row>
    <row r="11" spans="1:7" ht="12.75">
      <c r="A11" s="6" t="s">
        <v>64</v>
      </c>
      <c r="B11" s="29">
        <v>205</v>
      </c>
      <c r="C11" s="14">
        <f>B11*100/B$9</f>
        <v>27.1523178807947</v>
      </c>
      <c r="E11" s="23" t="s">
        <v>271</v>
      </c>
      <c r="F11" s="29">
        <v>4</v>
      </c>
      <c r="G11" s="38">
        <f aca="true" t="shared" si="0" ref="G11:G18">F11*100/F$9</f>
        <v>2.2222222222222223</v>
      </c>
    </row>
    <row r="12" spans="1:7" ht="12.75">
      <c r="A12" s="6" t="s">
        <v>65</v>
      </c>
      <c r="B12" s="29">
        <v>550</v>
      </c>
      <c r="C12" s="14">
        <f>B12*100/B$9</f>
        <v>72.8476821192053</v>
      </c>
      <c r="E12" s="17" t="s">
        <v>272</v>
      </c>
      <c r="F12" s="29">
        <v>10</v>
      </c>
      <c r="G12" s="14">
        <f t="shared" si="0"/>
        <v>5.555555555555555</v>
      </c>
    </row>
    <row r="13" spans="1:7" ht="12.75">
      <c r="A13" s="6"/>
      <c r="B13" s="29"/>
      <c r="C13" s="14"/>
      <c r="E13" s="17" t="s">
        <v>232</v>
      </c>
      <c r="F13" s="29">
        <v>25</v>
      </c>
      <c r="G13" s="14">
        <f t="shared" si="0"/>
        <v>13.88888888888889</v>
      </c>
    </row>
    <row r="14" spans="1:7" ht="12.75">
      <c r="A14" s="5" t="s">
        <v>278</v>
      </c>
      <c r="B14" s="28"/>
      <c r="C14" s="25" t="s">
        <v>318</v>
      </c>
      <c r="E14" s="17" t="s">
        <v>273</v>
      </c>
      <c r="F14" s="29">
        <v>45</v>
      </c>
      <c r="G14" s="14">
        <f t="shared" si="0"/>
        <v>25</v>
      </c>
    </row>
    <row r="15" spans="1:7" ht="12.75">
      <c r="A15" s="43" t="s">
        <v>66</v>
      </c>
      <c r="B15" s="37">
        <v>180</v>
      </c>
      <c r="C15" s="14">
        <f aca="true" t="shared" si="1" ref="C15:C21">B15*100/B$9</f>
        <v>23.841059602649008</v>
      </c>
      <c r="E15" s="17" t="s">
        <v>274</v>
      </c>
      <c r="F15" s="29">
        <v>50</v>
      </c>
      <c r="G15" s="14">
        <f t="shared" si="0"/>
        <v>27.77777777777778</v>
      </c>
    </row>
    <row r="16" spans="1:7" ht="12.75">
      <c r="A16" s="43" t="s">
        <v>67</v>
      </c>
      <c r="B16" s="37">
        <v>50</v>
      </c>
      <c r="C16" s="14">
        <f t="shared" si="1"/>
        <v>6.622516556291391</v>
      </c>
      <c r="E16" s="17" t="s">
        <v>275</v>
      </c>
      <c r="F16" s="29">
        <v>25</v>
      </c>
      <c r="G16" s="14">
        <f t="shared" si="0"/>
        <v>13.88888888888889</v>
      </c>
    </row>
    <row r="17" spans="1:7" ht="12.75">
      <c r="A17" s="6" t="s">
        <v>68</v>
      </c>
      <c r="B17" s="29">
        <v>40</v>
      </c>
      <c r="C17" s="14">
        <f t="shared" si="1"/>
        <v>5.298013245033113</v>
      </c>
      <c r="E17" s="17" t="s">
        <v>276</v>
      </c>
      <c r="F17" s="29">
        <v>20</v>
      </c>
      <c r="G17" s="14">
        <f t="shared" si="0"/>
        <v>11.11111111111111</v>
      </c>
    </row>
    <row r="18" spans="1:7" ht="12.75">
      <c r="A18" s="6" t="s">
        <v>69</v>
      </c>
      <c r="B18" s="29">
        <v>45</v>
      </c>
      <c r="C18" s="14">
        <f t="shared" si="1"/>
        <v>5.960264900662252</v>
      </c>
      <c r="E18" s="17" t="s">
        <v>277</v>
      </c>
      <c r="F18" s="29">
        <v>4</v>
      </c>
      <c r="G18" s="14">
        <f t="shared" si="0"/>
        <v>2.2222222222222223</v>
      </c>
    </row>
    <row r="19" spans="1:7" ht="12.75">
      <c r="A19" s="6" t="s">
        <v>70</v>
      </c>
      <c r="B19" s="29">
        <v>105</v>
      </c>
      <c r="C19" s="14">
        <f t="shared" si="1"/>
        <v>13.907284768211921</v>
      </c>
      <c r="E19" s="23" t="s">
        <v>109</v>
      </c>
      <c r="F19" s="29">
        <v>212200</v>
      </c>
      <c r="G19" s="38" t="s">
        <v>195</v>
      </c>
    </row>
    <row r="20" spans="1:7" ht="12.75">
      <c r="A20" s="6" t="s">
        <v>71</v>
      </c>
      <c r="B20" s="29">
        <v>65</v>
      </c>
      <c r="C20" s="14">
        <f t="shared" si="1"/>
        <v>8.609271523178808</v>
      </c>
      <c r="F20" s="44"/>
      <c r="G20" s="16" t="s">
        <v>318</v>
      </c>
    </row>
    <row r="21" spans="1:7" ht="12.75">
      <c r="A21" s="6" t="s">
        <v>72</v>
      </c>
      <c r="B21" s="29">
        <v>275</v>
      </c>
      <c r="C21" s="14">
        <f t="shared" si="1"/>
        <v>36.42384105960265</v>
      </c>
      <c r="E21" s="22" t="s">
        <v>251</v>
      </c>
      <c r="F21" s="28"/>
      <c r="G21" s="35" t="s">
        <v>318</v>
      </c>
    </row>
    <row r="22" spans="1:7" ht="12.75">
      <c r="A22" s="6" t="s">
        <v>73</v>
      </c>
      <c r="B22" s="29" t="s">
        <v>360</v>
      </c>
      <c r="C22" s="14" t="s">
        <v>360</v>
      </c>
      <c r="E22" s="22" t="s">
        <v>252</v>
      </c>
      <c r="F22" s="28"/>
      <c r="G22" s="35" t="s">
        <v>318</v>
      </c>
    </row>
    <row r="23" spans="1:7" ht="12.75">
      <c r="A23" s="6" t="s">
        <v>74</v>
      </c>
      <c r="B23" s="29" t="s">
        <v>360</v>
      </c>
      <c r="C23" s="14" t="s">
        <v>360</v>
      </c>
      <c r="E23" s="23" t="s">
        <v>110</v>
      </c>
      <c r="F23" s="29">
        <v>160</v>
      </c>
      <c r="G23" s="38">
        <f aca="true" t="shared" si="2" ref="G23:G30">F23*100/F$9</f>
        <v>88.88888888888889</v>
      </c>
    </row>
    <row r="24" spans="1:7" ht="12.75">
      <c r="A24" s="6"/>
      <c r="B24" s="29"/>
      <c r="C24" s="14" t="s">
        <v>318</v>
      </c>
      <c r="E24" s="17" t="s">
        <v>111</v>
      </c>
      <c r="F24" s="29" t="s">
        <v>360</v>
      </c>
      <c r="G24" s="14" t="s">
        <v>360</v>
      </c>
    </row>
    <row r="25" spans="1:7" ht="12.75">
      <c r="A25" s="5" t="s">
        <v>280</v>
      </c>
      <c r="B25" s="29"/>
      <c r="C25" s="14" t="s">
        <v>318</v>
      </c>
      <c r="E25" s="17" t="s">
        <v>112</v>
      </c>
      <c r="F25" s="29" t="s">
        <v>360</v>
      </c>
      <c r="G25" s="14" t="s">
        <v>360</v>
      </c>
    </row>
    <row r="26" spans="1:7" ht="12.75">
      <c r="A26" s="6" t="s">
        <v>75</v>
      </c>
      <c r="B26" s="29">
        <v>45</v>
      </c>
      <c r="C26" s="14">
        <f aca="true" t="shared" si="3" ref="C26:C33">B26*100/B$9</f>
        <v>5.960264900662252</v>
      </c>
      <c r="E26" s="17" t="s">
        <v>113</v>
      </c>
      <c r="F26" s="29">
        <v>4</v>
      </c>
      <c r="G26" s="14">
        <f t="shared" si="2"/>
        <v>2.2222222222222223</v>
      </c>
    </row>
    <row r="27" spans="1:7" ht="12.75">
      <c r="A27" s="6" t="s">
        <v>76</v>
      </c>
      <c r="B27" s="29">
        <v>55</v>
      </c>
      <c r="C27" s="14">
        <f t="shared" si="3"/>
        <v>7.28476821192053</v>
      </c>
      <c r="E27" s="17" t="s">
        <v>114</v>
      </c>
      <c r="F27" s="29">
        <v>10</v>
      </c>
      <c r="G27" s="14">
        <f t="shared" si="2"/>
        <v>5.555555555555555</v>
      </c>
    </row>
    <row r="28" spans="1:7" ht="12.75">
      <c r="A28" s="6" t="s">
        <v>77</v>
      </c>
      <c r="B28" s="29">
        <v>115</v>
      </c>
      <c r="C28" s="14">
        <f t="shared" si="3"/>
        <v>15.2317880794702</v>
      </c>
      <c r="E28" s="17" t="s">
        <v>253</v>
      </c>
      <c r="F28" s="29">
        <v>45</v>
      </c>
      <c r="G28" s="14">
        <f t="shared" si="2"/>
        <v>25</v>
      </c>
    </row>
    <row r="29" spans="1:7" ht="12.75">
      <c r="A29" s="43" t="s">
        <v>78</v>
      </c>
      <c r="B29" s="29">
        <v>165</v>
      </c>
      <c r="C29" s="14">
        <f t="shared" si="3"/>
        <v>21.85430463576159</v>
      </c>
      <c r="E29" s="17" t="s">
        <v>254</v>
      </c>
      <c r="F29" s="29">
        <v>55</v>
      </c>
      <c r="G29" s="14">
        <f t="shared" si="2"/>
        <v>30.555555555555557</v>
      </c>
    </row>
    <row r="30" spans="1:7" ht="12.75">
      <c r="A30" s="43" t="s">
        <v>79</v>
      </c>
      <c r="B30" s="29">
        <v>135</v>
      </c>
      <c r="C30" s="14">
        <f t="shared" si="3"/>
        <v>17.880794701986755</v>
      </c>
      <c r="E30" s="17" t="s">
        <v>255</v>
      </c>
      <c r="F30" s="29">
        <v>50</v>
      </c>
      <c r="G30" s="14">
        <f t="shared" si="2"/>
        <v>27.77777777777778</v>
      </c>
    </row>
    <row r="31" spans="1:7" ht="12.75">
      <c r="A31" s="43" t="s">
        <v>80</v>
      </c>
      <c r="B31" s="29">
        <v>60</v>
      </c>
      <c r="C31" s="14">
        <f t="shared" si="3"/>
        <v>7.947019867549669</v>
      </c>
      <c r="E31" s="17" t="s">
        <v>354</v>
      </c>
      <c r="F31" s="29">
        <v>1781</v>
      </c>
      <c r="G31" s="14" t="s">
        <v>195</v>
      </c>
    </row>
    <row r="32" spans="1:7" ht="12.75">
      <c r="A32" s="6" t="s">
        <v>81</v>
      </c>
      <c r="B32" s="29">
        <v>95</v>
      </c>
      <c r="C32" s="14">
        <f t="shared" si="3"/>
        <v>12.582781456953642</v>
      </c>
      <c r="E32" s="17" t="s">
        <v>115</v>
      </c>
      <c r="F32" s="29">
        <v>20</v>
      </c>
      <c r="G32" s="14">
        <f>F32*100/F$9</f>
        <v>11.11111111111111</v>
      </c>
    </row>
    <row r="33" spans="1:7" ht="12.75">
      <c r="A33" s="6" t="s">
        <v>82</v>
      </c>
      <c r="B33" s="29">
        <v>80</v>
      </c>
      <c r="C33" s="14">
        <f t="shared" si="3"/>
        <v>10.596026490066226</v>
      </c>
      <c r="E33" s="42" t="s">
        <v>354</v>
      </c>
      <c r="F33" s="29">
        <v>1001</v>
      </c>
      <c r="G33" s="14" t="s">
        <v>195</v>
      </c>
    </row>
    <row r="34" spans="1:7" ht="12.75">
      <c r="A34" s="6"/>
      <c r="B34" s="29"/>
      <c r="C34" s="14" t="s">
        <v>318</v>
      </c>
      <c r="E34" s="17"/>
      <c r="F34" s="29"/>
      <c r="G34" s="14" t="s">
        <v>318</v>
      </c>
    </row>
    <row r="35" spans="1:7" ht="12.75">
      <c r="A35" s="5" t="s">
        <v>268</v>
      </c>
      <c r="B35" s="29"/>
      <c r="C35" s="14" t="s">
        <v>318</v>
      </c>
      <c r="E35" s="20" t="s">
        <v>256</v>
      </c>
      <c r="F35" s="29"/>
      <c r="G35" s="14" t="s">
        <v>318</v>
      </c>
    </row>
    <row r="36" spans="1:7" ht="12.75">
      <c r="A36" s="6" t="s">
        <v>269</v>
      </c>
      <c r="B36" s="29">
        <v>355</v>
      </c>
      <c r="C36" s="14">
        <f>B36*100/B$9</f>
        <v>47.019867549668874</v>
      </c>
      <c r="E36" s="20" t="s">
        <v>257</v>
      </c>
      <c r="F36" s="29"/>
      <c r="G36" s="14" t="s">
        <v>318</v>
      </c>
    </row>
    <row r="37" spans="1:7" ht="12.75">
      <c r="A37" s="6" t="s">
        <v>83</v>
      </c>
      <c r="B37" s="29">
        <v>255</v>
      </c>
      <c r="C37" s="14">
        <f>B37*100/B$9</f>
        <v>33.77483443708609</v>
      </c>
      <c r="E37" s="20" t="s">
        <v>258</v>
      </c>
      <c r="F37" s="29"/>
      <c r="G37" s="14" t="s">
        <v>318</v>
      </c>
    </row>
    <row r="38" spans="1:7" ht="12.75">
      <c r="A38" s="6" t="s">
        <v>84</v>
      </c>
      <c r="B38" s="29">
        <v>85</v>
      </c>
      <c r="C38" s="14">
        <f>B38*100/B$9</f>
        <v>11.258278145695364</v>
      </c>
      <c r="E38" s="17" t="s">
        <v>259</v>
      </c>
      <c r="F38" s="29">
        <v>35</v>
      </c>
      <c r="G38" s="14">
        <f aca="true" t="shared" si="4" ref="G38:G43">F38*100/F$9</f>
        <v>19.444444444444443</v>
      </c>
    </row>
    <row r="39" spans="1:7" ht="12.75">
      <c r="A39" s="6" t="s">
        <v>85</v>
      </c>
      <c r="B39" s="29">
        <v>55</v>
      </c>
      <c r="C39" s="14">
        <f>B39*100/B$9</f>
        <v>7.28476821192053</v>
      </c>
      <c r="E39" s="17" t="s">
        <v>260</v>
      </c>
      <c r="F39" s="29">
        <v>50</v>
      </c>
      <c r="G39" s="14">
        <f t="shared" si="4"/>
        <v>27.77777777777778</v>
      </c>
    </row>
    <row r="40" spans="1:7" ht="12.75">
      <c r="A40" s="43" t="s">
        <v>86</v>
      </c>
      <c r="B40" s="37" t="s">
        <v>360</v>
      </c>
      <c r="C40" s="14" t="s">
        <v>360</v>
      </c>
      <c r="E40" s="17" t="s">
        <v>261</v>
      </c>
      <c r="F40" s="29">
        <v>4</v>
      </c>
      <c r="G40" s="14">
        <f t="shared" si="4"/>
        <v>2.2222222222222223</v>
      </c>
    </row>
    <row r="41" spans="1:7" ht="12.75">
      <c r="A41" s="43" t="s">
        <v>87</v>
      </c>
      <c r="B41" s="37" t="s">
        <v>360</v>
      </c>
      <c r="C41" s="14" t="s">
        <v>360</v>
      </c>
      <c r="E41" s="17" t="s">
        <v>262</v>
      </c>
      <c r="F41" s="29">
        <v>40</v>
      </c>
      <c r="G41" s="14">
        <f t="shared" si="4"/>
        <v>22.22222222222222</v>
      </c>
    </row>
    <row r="42" spans="1:7" ht="12.75">
      <c r="A42" s="6"/>
      <c r="B42" s="29"/>
      <c r="C42" s="14" t="s">
        <v>318</v>
      </c>
      <c r="E42" s="17" t="s">
        <v>263</v>
      </c>
      <c r="F42" s="29" t="s">
        <v>360</v>
      </c>
      <c r="G42" s="14" t="s">
        <v>360</v>
      </c>
    </row>
    <row r="43" spans="1:7" ht="12.75">
      <c r="A43" s="5" t="s">
        <v>279</v>
      </c>
      <c r="B43" s="29"/>
      <c r="C43" s="14" t="s">
        <v>318</v>
      </c>
      <c r="E43" s="17" t="s">
        <v>264</v>
      </c>
      <c r="F43" s="29">
        <v>50</v>
      </c>
      <c r="G43" s="14">
        <f t="shared" si="4"/>
        <v>27.77777777777778</v>
      </c>
    </row>
    <row r="44" spans="1:7" ht="12.75">
      <c r="A44" s="6" t="s">
        <v>88</v>
      </c>
      <c r="B44" s="29">
        <v>115</v>
      </c>
      <c r="C44" s="14">
        <f aca="true" t="shared" si="5" ref="C44:C52">B44*100/B$9</f>
        <v>15.2317880794702</v>
      </c>
      <c r="E44" s="17" t="s">
        <v>116</v>
      </c>
      <c r="F44" s="29" t="s">
        <v>360</v>
      </c>
      <c r="G44" s="14" t="s">
        <v>360</v>
      </c>
    </row>
    <row r="45" spans="1:7" ht="12.75">
      <c r="A45" s="6" t="s">
        <v>89</v>
      </c>
      <c r="B45" s="29">
        <v>115</v>
      </c>
      <c r="C45" s="14">
        <f t="shared" si="5"/>
        <v>15.2317880794702</v>
      </c>
      <c r="E45" s="20"/>
      <c r="F45" s="29"/>
      <c r="G45" s="14" t="s">
        <v>318</v>
      </c>
    </row>
    <row r="46" spans="1:7" ht="12.75">
      <c r="A46" s="6" t="s">
        <v>90</v>
      </c>
      <c r="B46" s="29">
        <v>120</v>
      </c>
      <c r="C46" s="14">
        <f t="shared" si="5"/>
        <v>15.894039735099337</v>
      </c>
      <c r="E46" s="20" t="s">
        <v>320</v>
      </c>
      <c r="F46" s="28">
        <v>550</v>
      </c>
      <c r="G46" s="25">
        <f>F46*100/F$46</f>
        <v>100</v>
      </c>
    </row>
    <row r="47" spans="1:7" ht="12.75">
      <c r="A47" s="6" t="s">
        <v>91</v>
      </c>
      <c r="B47" s="29">
        <v>150</v>
      </c>
      <c r="C47" s="14">
        <f t="shared" si="5"/>
        <v>19.867549668874172</v>
      </c>
      <c r="E47" s="20" t="s">
        <v>265</v>
      </c>
      <c r="F47" s="28"/>
      <c r="G47" s="25" t="s">
        <v>318</v>
      </c>
    </row>
    <row r="48" spans="1:7" ht="12.75">
      <c r="A48" s="6" t="s">
        <v>92</v>
      </c>
      <c r="B48" s="29">
        <v>75</v>
      </c>
      <c r="C48" s="14">
        <f t="shared" si="5"/>
        <v>9.933774834437086</v>
      </c>
      <c r="E48" s="17" t="s">
        <v>117</v>
      </c>
      <c r="F48" s="29" t="s">
        <v>360</v>
      </c>
      <c r="G48" s="14" t="s">
        <v>360</v>
      </c>
    </row>
    <row r="49" spans="1:7" ht="12.75">
      <c r="A49" s="6" t="s">
        <v>93</v>
      </c>
      <c r="B49" s="29">
        <v>40</v>
      </c>
      <c r="C49" s="14">
        <f t="shared" si="5"/>
        <v>5.298013245033113</v>
      </c>
      <c r="E49" s="17" t="s">
        <v>118</v>
      </c>
      <c r="F49" s="29">
        <v>15</v>
      </c>
      <c r="G49" s="14">
        <f aca="true" t="shared" si="6" ref="G49:G55">F49*100/F$46</f>
        <v>2.727272727272727</v>
      </c>
    </row>
    <row r="50" spans="1:7" ht="12.75">
      <c r="A50" s="6" t="s">
        <v>94</v>
      </c>
      <c r="B50" s="29">
        <v>50</v>
      </c>
      <c r="C50" s="14">
        <f t="shared" si="5"/>
        <v>6.622516556291391</v>
      </c>
      <c r="E50" s="17" t="s">
        <v>119</v>
      </c>
      <c r="F50" s="29">
        <v>90</v>
      </c>
      <c r="G50" s="14">
        <f t="shared" si="6"/>
        <v>16.363636363636363</v>
      </c>
    </row>
    <row r="51" spans="1:7" ht="12.75">
      <c r="A51" s="6" t="s">
        <v>95</v>
      </c>
      <c r="B51" s="29">
        <v>20</v>
      </c>
      <c r="C51" s="14">
        <f t="shared" si="5"/>
        <v>2.6490066225165565</v>
      </c>
      <c r="E51" s="17" t="s">
        <v>120</v>
      </c>
      <c r="F51" s="29">
        <v>155</v>
      </c>
      <c r="G51" s="14">
        <f t="shared" si="6"/>
        <v>28.181818181818183</v>
      </c>
    </row>
    <row r="52" spans="1:7" ht="12.75">
      <c r="A52" s="43" t="s">
        <v>96</v>
      </c>
      <c r="B52" s="29">
        <v>70</v>
      </c>
      <c r="C52" s="14">
        <f t="shared" si="5"/>
        <v>9.271523178807946</v>
      </c>
      <c r="E52" s="17" t="s">
        <v>121</v>
      </c>
      <c r="F52" s="29">
        <v>140</v>
      </c>
      <c r="G52" s="14">
        <f t="shared" si="6"/>
        <v>25.454545454545453</v>
      </c>
    </row>
    <row r="53" spans="1:7" ht="12.75">
      <c r="A53" s="43" t="s">
        <v>97</v>
      </c>
      <c r="B53" s="32">
        <v>3.7</v>
      </c>
      <c r="C53" s="14" t="s">
        <v>195</v>
      </c>
      <c r="E53" s="17" t="s">
        <v>122</v>
      </c>
      <c r="F53" s="29">
        <v>60</v>
      </c>
      <c r="G53" s="14">
        <f t="shared" si="6"/>
        <v>10.909090909090908</v>
      </c>
    </row>
    <row r="54" spans="1:7" ht="12.75">
      <c r="A54" s="6"/>
      <c r="B54" s="29"/>
      <c r="C54" s="14" t="s">
        <v>318</v>
      </c>
      <c r="E54" s="17" t="s">
        <v>123</v>
      </c>
      <c r="F54" s="29">
        <v>85</v>
      </c>
      <c r="G54" s="14">
        <f t="shared" si="6"/>
        <v>15.454545454545455</v>
      </c>
    </row>
    <row r="55" spans="1:7" ht="12.75">
      <c r="A55" s="5" t="s">
        <v>134</v>
      </c>
      <c r="B55" s="29"/>
      <c r="C55" s="14" t="s">
        <v>318</v>
      </c>
      <c r="E55" s="42" t="s">
        <v>124</v>
      </c>
      <c r="F55" s="37">
        <v>4</v>
      </c>
      <c r="G55" s="36">
        <f t="shared" si="6"/>
        <v>0.7272727272727273</v>
      </c>
    </row>
    <row r="56" spans="1:7" ht="12.75">
      <c r="A56" s="6" t="s">
        <v>98</v>
      </c>
      <c r="B56" s="29">
        <v>100</v>
      </c>
      <c r="C56" s="14">
        <f>B56*100/B$9</f>
        <v>13.245033112582782</v>
      </c>
      <c r="E56" s="17" t="s">
        <v>125</v>
      </c>
      <c r="F56" s="29">
        <v>760</v>
      </c>
      <c r="G56" s="14" t="s">
        <v>195</v>
      </c>
    </row>
    <row r="57" spans="1:7" ht="12.75">
      <c r="A57" s="6" t="s">
        <v>99</v>
      </c>
      <c r="B57" s="29">
        <v>330</v>
      </c>
      <c r="C57" s="14">
        <f>B57*100/B$9</f>
        <v>43.70860927152318</v>
      </c>
      <c r="E57" s="17"/>
      <c r="F57" s="29"/>
      <c r="G57" s="14" t="s">
        <v>318</v>
      </c>
    </row>
    <row r="58" spans="1:7" ht="12.75">
      <c r="A58" s="6" t="s">
        <v>100</v>
      </c>
      <c r="B58" s="29">
        <v>285</v>
      </c>
      <c r="C58" s="14">
        <f>B58*100/B$9</f>
        <v>37.74834437086093</v>
      </c>
      <c r="E58" s="20" t="s">
        <v>266</v>
      </c>
      <c r="F58" s="29"/>
      <c r="G58" s="14" t="s">
        <v>318</v>
      </c>
    </row>
    <row r="59" spans="1:7" ht="12.75">
      <c r="A59" s="6" t="s">
        <v>101</v>
      </c>
      <c r="B59" s="29">
        <v>40</v>
      </c>
      <c r="C59" s="14">
        <f>B59*100/B$9</f>
        <v>5.298013245033113</v>
      </c>
      <c r="E59" s="20" t="s">
        <v>267</v>
      </c>
      <c r="F59" s="29"/>
      <c r="G59" s="14" t="s">
        <v>318</v>
      </c>
    </row>
    <row r="60" spans="1:7" ht="12.75">
      <c r="A60" s="6"/>
      <c r="B60" s="29"/>
      <c r="C60" s="14" t="s">
        <v>318</v>
      </c>
      <c r="E60" s="17" t="s">
        <v>259</v>
      </c>
      <c r="F60" s="29">
        <v>75</v>
      </c>
      <c r="G60" s="14">
        <f aca="true" t="shared" si="7" ref="G60:G66">F60*100/F$46</f>
        <v>13.636363636363637</v>
      </c>
    </row>
    <row r="61" spans="1:7" ht="12.75">
      <c r="A61" s="5" t="s">
        <v>281</v>
      </c>
      <c r="B61" s="29"/>
      <c r="C61" s="14" t="s">
        <v>318</v>
      </c>
      <c r="E61" s="17" t="s">
        <v>260</v>
      </c>
      <c r="F61" s="29">
        <v>55</v>
      </c>
      <c r="G61" s="14">
        <f t="shared" si="7"/>
        <v>10</v>
      </c>
    </row>
    <row r="62" spans="1:7" ht="12.75">
      <c r="A62" s="43" t="s">
        <v>102</v>
      </c>
      <c r="B62" s="37">
        <v>295</v>
      </c>
      <c r="C62" s="14">
        <f>B62*100/B$9</f>
        <v>39.0728476821192</v>
      </c>
      <c r="E62" s="17" t="s">
        <v>261</v>
      </c>
      <c r="F62" s="29">
        <v>75</v>
      </c>
      <c r="G62" s="14">
        <f t="shared" si="7"/>
        <v>13.636363636363637</v>
      </c>
    </row>
    <row r="63" spans="1:7" ht="12.75">
      <c r="A63" s="43" t="s">
        <v>282</v>
      </c>
      <c r="B63" s="37" t="s">
        <v>360</v>
      </c>
      <c r="C63" s="14" t="s">
        <v>360</v>
      </c>
      <c r="E63" s="17" t="s">
        <v>262</v>
      </c>
      <c r="F63" s="29">
        <v>60</v>
      </c>
      <c r="G63" s="14">
        <f t="shared" si="7"/>
        <v>10.909090909090908</v>
      </c>
    </row>
    <row r="64" spans="1:7" ht="12.75">
      <c r="A64" s="6" t="s">
        <v>103</v>
      </c>
      <c r="B64" s="29">
        <v>415</v>
      </c>
      <c r="C64" s="14">
        <f>B64*100/B$9</f>
        <v>54.966887417218544</v>
      </c>
      <c r="E64" s="17" t="s">
        <v>263</v>
      </c>
      <c r="F64" s="29">
        <v>15</v>
      </c>
      <c r="G64" s="14">
        <f t="shared" si="7"/>
        <v>2.727272727272727</v>
      </c>
    </row>
    <row r="65" spans="1:7" ht="12.75">
      <c r="A65" s="6" t="s">
        <v>283</v>
      </c>
      <c r="B65" s="29">
        <v>45</v>
      </c>
      <c r="C65" s="14">
        <f>B65*100/B$9</f>
        <v>5.960264900662252</v>
      </c>
      <c r="E65" s="17" t="s">
        <v>264</v>
      </c>
      <c r="F65" s="29">
        <v>145</v>
      </c>
      <c r="G65" s="14">
        <f t="shared" si="7"/>
        <v>26.363636363636363</v>
      </c>
    </row>
    <row r="66" spans="1:7" ht="12.75">
      <c r="A66" s="6" t="s">
        <v>104</v>
      </c>
      <c r="B66" s="29" t="s">
        <v>360</v>
      </c>
      <c r="C66" s="14" t="s">
        <v>360</v>
      </c>
      <c r="E66" s="42" t="s">
        <v>126</v>
      </c>
      <c r="F66" s="29">
        <v>120</v>
      </c>
      <c r="G66" s="14">
        <f t="shared" si="7"/>
        <v>21.818181818181817</v>
      </c>
    </row>
    <row r="67" spans="1:7" ht="12.75">
      <c r="A67" s="6" t="s">
        <v>105</v>
      </c>
      <c r="B67" s="29" t="s">
        <v>360</v>
      </c>
      <c r="C67" s="14" t="s">
        <v>360</v>
      </c>
      <c r="E67" s="17"/>
      <c r="F67" s="29"/>
      <c r="G67" s="14"/>
    </row>
    <row r="68" spans="1:7" ht="12.75">
      <c r="A68" s="6" t="s">
        <v>106</v>
      </c>
      <c r="B68" s="29" t="s">
        <v>360</v>
      </c>
      <c r="C68" s="14" t="s">
        <v>360</v>
      </c>
      <c r="E68" s="17"/>
      <c r="F68" s="29"/>
      <c r="G68" s="14"/>
    </row>
    <row r="69" spans="1:7" ht="12.75">
      <c r="A69" s="6" t="s">
        <v>107</v>
      </c>
      <c r="B69" s="29" t="s">
        <v>360</v>
      </c>
      <c r="C69" s="14" t="s">
        <v>360</v>
      </c>
      <c r="E69" s="17"/>
      <c r="F69" s="29"/>
      <c r="G69" s="14"/>
    </row>
    <row r="70" spans="1:7" ht="12.75">
      <c r="A70" s="6" t="s">
        <v>108</v>
      </c>
      <c r="B70" s="29" t="s">
        <v>360</v>
      </c>
      <c r="C70" s="14" t="s">
        <v>360</v>
      </c>
      <c r="E70" s="17"/>
      <c r="F70" s="29"/>
      <c r="G70" s="14"/>
    </row>
    <row r="71" spans="1:7" ht="12.75">
      <c r="A71" s="6"/>
      <c r="B71" s="29"/>
      <c r="C71" s="14" t="s">
        <v>318</v>
      </c>
      <c r="E71" s="20"/>
      <c r="F71" s="29"/>
      <c r="G71" s="14"/>
    </row>
    <row r="72" spans="1:7" ht="12.75">
      <c r="A72" s="5" t="s">
        <v>284</v>
      </c>
      <c r="B72" s="29"/>
      <c r="C72" s="14" t="s">
        <v>318</v>
      </c>
      <c r="E72" s="17"/>
      <c r="F72" s="29"/>
      <c r="G72" s="14"/>
    </row>
    <row r="73" spans="1:7" ht="12.75">
      <c r="A73" s="6" t="s">
        <v>321</v>
      </c>
      <c r="B73" s="29">
        <v>10</v>
      </c>
      <c r="C73" s="14">
        <f>B73*100/B$9</f>
        <v>1.3245033112582782</v>
      </c>
      <c r="E73" s="17"/>
      <c r="F73" s="29"/>
      <c r="G73" s="14"/>
    </row>
    <row r="74" spans="1:7" ht="12.75">
      <c r="A74" s="6" t="s">
        <v>322</v>
      </c>
      <c r="B74" s="29">
        <v>20</v>
      </c>
      <c r="C74" s="14">
        <f>B74*100/B$9</f>
        <v>2.6490066225165565</v>
      </c>
      <c r="E74" s="17"/>
      <c r="F74" s="29"/>
      <c r="G74" s="14"/>
    </row>
    <row r="75" spans="1:7" ht="13.5" thickBot="1">
      <c r="A75" s="15" t="s">
        <v>133</v>
      </c>
      <c r="B75" s="30">
        <v>15</v>
      </c>
      <c r="C75" s="31">
        <f>B75*100/B$9</f>
        <v>1.9867549668874172</v>
      </c>
      <c r="D75" s="19"/>
      <c r="E75" s="18"/>
      <c r="F75" s="30"/>
      <c r="G75" s="31"/>
    </row>
    <row r="76" ht="13.5" thickTop="1"/>
    <row r="77" ht="12.75">
      <c r="A77" t="s">
        <v>196</v>
      </c>
    </row>
    <row r="78" ht="12.75">
      <c r="A78" t="s">
        <v>197</v>
      </c>
    </row>
    <row r="79" ht="12.75">
      <c r="A79" t="s">
        <v>295</v>
      </c>
    </row>
    <row r="80" ht="14.25">
      <c r="A80" s="26" t="s">
        <v>358</v>
      </c>
    </row>
    <row r="81" ht="14.25">
      <c r="A81" s="26" t="s">
        <v>357</v>
      </c>
    </row>
    <row r="82" ht="12.75">
      <c r="A8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Bahrain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2005-02-25T17:42:44Z</dcterms:modified>
  <cp:category/>
  <cp:version/>
  <cp:contentType/>
  <cp:contentStatus/>
</cp:coreProperties>
</file>