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USSR" sheetId="1" r:id="rId1"/>
    <sheet name="FBP2-USSR" sheetId="2" r:id="rId2"/>
    <sheet name="FBP3-USSR" sheetId="3" r:id="rId3"/>
  </sheets>
  <definedNames>
    <definedName name="_xlnm.Print_Area" localSheetId="0">'FBP1-USSR'!$A$2:$G$89</definedName>
    <definedName name="_xlnm.Print_Area" localSheetId="1">'FBP2-USSR'!$A$2:$G$85</definedName>
    <definedName name="_xlnm.Print_Area" localSheetId="2">'FBP3-USSR'!$A$2:$G$82</definedName>
  </definedNames>
  <calcPr fullCalcOnLoad="1"/>
</workbook>
</file>

<file path=xl/sharedStrings.xml><?xml version="1.0" encoding="utf-8"?>
<sst xmlns="http://schemas.openxmlformats.org/spreadsheetml/2006/main" count="482" uniqueCount="362">
  <si>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</si>
  <si>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</si>
  <si>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</si>
  <si>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</si>
  <si>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</si>
  <si>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</si>
  <si>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</si>
  <si>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</si>
  <si>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</si>
  <si>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</si>
  <si>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</si>
  <si>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</si>
  <si>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</si>
  <si>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</si>
  <si>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</si>
  <si>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</si>
  <si>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</si>
  <si>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</si>
  <si>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</si>
  <si>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</si>
  <si>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</si>
  <si>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</si>
  <si>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</si>
  <si>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</si>
  <si>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</si>
  <si>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</si>
  <si>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</si>
  <si>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</si>
  <si>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</si>
  <si>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</si>
  <si>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</si>
  <si>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</si>
  <si>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</si>
  <si>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</si>
  <si>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</si>
  <si>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</si>
  <si>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</si>
  <si>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</si>
  <si>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</si>
  <si>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</si>
  <si>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</si>
  <si>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</si>
  <si>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</si>
  <si>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</si>
  <si>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</si>
  <si>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</si>
  <si>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</si>
  <si>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</si>
  <si>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</si>
  <si>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</si>
  <si>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</si>
  <si>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</si>
  <si>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</si>
  <si>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</si>
  <si>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</si>
  <si>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</si>
  <si>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</si>
  <si>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</si>
  <si>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</si>
  <si>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</si>
  <si>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</si>
  <si>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</si>
  <si>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</si>
  <si>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</si>
  <si>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</si>
  <si>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</si>
  <si>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</si>
  <si>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</si>
  <si>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</si>
  <si>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</si>
  <si>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</si>
  <si>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</si>
  <si>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</si>
  <si>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</si>
  <si>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</si>
  <si>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</si>
  <si>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</si>
  <si>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</si>
  <si>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</si>
  <si>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</si>
  <si>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</si>
  <si>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</si>
  <si>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</si>
  <si>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</si>
  <si>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</si>
  <si>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</si>
  <si>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</si>
  <si>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</si>
  <si>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</si>
  <si>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</si>
  <si>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</si>
  <si>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</si>
  <si>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</si>
  <si>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</si>
  <si>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</si>
  <si>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</si>
  <si>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</si>
  <si>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</si>
  <si>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</si>
  <si>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</si>
  <si>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</si>
  <si>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</si>
  <si>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</si>
  <si>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</si>
  <si>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</si>
  <si>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</si>
  <si>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</si>
  <si>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</si>
  <si>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</si>
  <si>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</si>
  <si>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</si>
  <si>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</si>
  <si>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</si>
  <si>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</si>
  <si>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</si>
  <si>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</si>
  <si>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</si>
  <si>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</si>
  <si>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</si>
  <si>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</si>
  <si>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</si>
  <si>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</si>
  <si>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</si>
  <si>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</si>
  <si>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</si>
  <si>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</si>
  <si>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</si>
  <si>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</si>
  <si>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</si>
  <si>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</si>
  <si>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</si>
  <si>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</si>
  <si>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</si>
  <si>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</si>
  <si>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</si>
  <si>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</si>
  <si>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</si>
  <si>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</si>
  <si>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</si>
  <si>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</si>
  <si>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</si>
  <si>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</si>
  <si>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</si>
  <si>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</si>
  <si>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</si>
  <si>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</si>
  <si>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</si>
  <si>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</si>
  <si>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</si>
  <si>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</si>
  <si>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</si>
  <si>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</si>
  <si>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</si>
  <si>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</si>
  <si>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</si>
  <si>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</si>
  <si>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</si>
  <si>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</si>
  <si>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</si>
  <si>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</si>
  <si>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</si>
  <si>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</si>
  <si>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</si>
  <si>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</si>
  <si>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</si>
  <si>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</si>
  <si>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</si>
  <si>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</si>
  <si>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</si>
  <si>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</si>
  <si>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</si>
  <si>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</si>
  <si>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</si>
  <si>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</si>
  <si>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</si>
  <si>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</si>
  <si>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</si>
  <si>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</si>
  <si>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</si>
  <si>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</si>
  <si>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</si>
  <si>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</si>
  <si>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</si>
  <si>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</si>
  <si>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</si>
  <si>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</si>
  <si>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</si>
  <si>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</si>
  <si>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</si>
  <si>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</si>
  <si>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</si>
  <si>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</si>
  <si>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</si>
  <si>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</si>
  <si>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</si>
  <si>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</si>
  <si>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</si>
  <si>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</si>
  <si>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</si>
  <si>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</si>
  <si>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</si>
  <si>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</si>
  <si>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</si>
  <si>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</si>
  <si>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</si>
  <si>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</si>
  <si>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</si>
  <si>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</si>
  <si>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</si>
  <si>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</si>
  <si>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</si>
  <si>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</si>
  <si>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</si>
  <si>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</si>
  <si>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</si>
  <si>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</si>
  <si>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</si>
  <si>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</si>
  <si>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</si>
  <si>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</si>
  <si>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</si>
  <si>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</si>
  <si>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</si>
  <si>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</si>
  <si>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</si>
  <si>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</si>
  <si>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</si>
  <si>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</si>
  <si>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</si>
  <si>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</si>
  <si>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</si>
  <si>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</si>
  <si>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</si>
  <si>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</si>
  <si>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</si>
  <si>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</si>
  <si>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</si>
  <si>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</si>
  <si>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</si>
  <si>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</si>
  <si>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</si>
  <si>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</si>
  <si>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</si>
  <si>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</si>
  <si>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</si>
  <si>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</si>
  <si>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</si>
  <si>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</si>
  <si>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</si>
  <si>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</si>
  <si>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</si>
  <si>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</si>
  <si>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</si>
  <si>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</si>
  <si>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</si>
  <si>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</si>
  <si>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</si>
  <si>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</si>
  <si>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</si>
  <si>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</si>
  <si>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</si>
  <si>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</si>
  <si>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</si>
  <si>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</si>
  <si>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</si>
  <si>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</si>
  <si>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</si>
  <si>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</si>
  <si>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</si>
  <si>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</si>
  <si>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</si>
  <si>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</si>
  <si>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</si>
  <si>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</si>
  <si>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</si>
  <si>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</si>
  <si>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</si>
  <si>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</si>
  <si>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</si>
  <si>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</si>
  <si>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</si>
  <si>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</si>
  <si>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</si>
  <si>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</si>
  <si>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</si>
  <si>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</si>
  <si>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</si>
  <si>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</si>
  <si>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</si>
  <si>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</si>
  <si>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</si>
  <si>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</si>
  <si>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</si>
  <si>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</si>
  <si>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</si>
  <si>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</si>
  <si>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</si>
  <si>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</si>
  <si>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</si>
  <si>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</si>
  <si>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</si>
  <si>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</si>
  <si>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</si>
  <si>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</si>
  <si>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</si>
  <si>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</si>
  <si>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</si>
  <si>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</si>
  <si>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</si>
  <si>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</si>
  <si>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</si>
  <si>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</si>
  <si>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</si>
  <si>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</si>
  <si>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</si>
  <si>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</si>
  <si>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</si>
  <si>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</si>
  <si>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</si>
  <si>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</si>
  <si>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</si>
  <si>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</si>
  <si>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</si>
  <si>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</si>
  <si>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</si>
  <si>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</si>
  <si>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</si>
  <si>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</si>
  <si>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</si>
  <si>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</si>
  <si>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</si>
  <si>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</si>
  <si>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</si>
  <si>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</si>
  <si>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</si>
  <si>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</si>
  <si>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</si>
  <si>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</si>
  <si>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</si>
  <si>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</si>
  <si>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</si>
  <si>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</si>
  <si>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</si>
  <si>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</si>
  <si>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</si>
  <si>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</si>
  <si>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</si>
  <si>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</si>
  <si>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</si>
  <si>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</si>
  <si>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</si>
  <si>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</si>
  <si>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</si>
  <si>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</si>
  <si>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</si>
  <si>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</si>
  <si>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</si>
  <si>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</si>
  <si>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Union of Soviet Socialist Republics to a U.S. citizen parent are considered native and are not included in this table.</t>
    </r>
  </si>
  <si>
    <r>
      <t>Population Universe:  People Born in Union of Soviet Socialist Republics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</si>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</sst>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0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37335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37335</v>
      </c>
      <c r="G10" s="21">
        <f>F10*100/F$10</f>
        <v>100</v>
      </c>
    </row>
    <row r="11" spans="1:7" ht="12.75">
      <c r="A11" s="22" t="s">
        <v>142</v>
      </c>
      <c r="B11" s="23">
        <v>22935</v>
      </c>
      <c r="C11" s="24">
        <f aca="true" t="shared" si="0" ref="C11:C18">B11*100/B$9</f>
        <v>61.430293290478104</v>
      </c>
      <c r="E11" s="7" t="s">
        <v>348</v>
      </c>
      <c r="F11" s="23">
        <v>18555</v>
      </c>
      <c r="G11" s="24">
        <f>F11*100/F$10</f>
        <v>49.69867416633186</v>
      </c>
    </row>
    <row r="12" spans="1:7" ht="12.75">
      <c r="A12" s="22" t="s">
        <v>324</v>
      </c>
      <c r="B12" s="23">
        <v>9465</v>
      </c>
      <c r="C12" s="24">
        <f t="shared" si="0"/>
        <v>25.351546805946164</v>
      </c>
      <c r="E12" s="7" t="s">
        <v>349</v>
      </c>
      <c r="F12" s="23">
        <v>18785</v>
      </c>
      <c r="G12" s="24">
        <f>F12*100/F$10</f>
        <v>50.31471809294228</v>
      </c>
    </row>
    <row r="13" spans="1:7" ht="12.75">
      <c r="A13" s="22" t="s">
        <v>143</v>
      </c>
      <c r="B13" s="23">
        <v>6695</v>
      </c>
      <c r="C13" s="24">
        <f t="shared" si="0"/>
        <v>17.932235168072854</v>
      </c>
      <c r="F13" s="23"/>
      <c r="G13" s="24"/>
    </row>
    <row r="14" spans="1:7" ht="12.75">
      <c r="A14" s="22" t="s">
        <v>303</v>
      </c>
      <c r="B14" s="23">
        <v>6775</v>
      </c>
      <c r="C14" s="24">
        <f t="shared" si="0"/>
        <v>18.146511316459087</v>
      </c>
      <c r="E14" s="7" t="s">
        <v>350</v>
      </c>
      <c r="F14" s="23">
        <v>30</v>
      </c>
      <c r="G14" s="24">
        <f aca="true" t="shared" si="1" ref="G14:G26">F14*100/F$10</f>
        <v>0.08035355564483729</v>
      </c>
    </row>
    <row r="15" spans="1:7" ht="12.75">
      <c r="A15" s="22" t="s">
        <v>144</v>
      </c>
      <c r="B15" s="23">
        <v>14400</v>
      </c>
      <c r="C15" s="24">
        <f t="shared" si="0"/>
        <v>38.569706709521896</v>
      </c>
      <c r="E15" s="7" t="s">
        <v>351</v>
      </c>
      <c r="F15" s="23">
        <v>415</v>
      </c>
      <c r="G15" s="24">
        <f t="shared" si="1"/>
        <v>1.1115575197535825</v>
      </c>
    </row>
    <row r="16" spans="1:7" ht="12.75">
      <c r="A16" s="22" t="s">
        <v>325</v>
      </c>
      <c r="B16" s="23">
        <v>12920</v>
      </c>
      <c r="C16" s="24">
        <f t="shared" si="0"/>
        <v>34.60559796437659</v>
      </c>
      <c r="E16" s="7" t="s">
        <v>352</v>
      </c>
      <c r="F16" s="23">
        <v>1445</v>
      </c>
      <c r="G16" s="24">
        <f t="shared" si="1"/>
        <v>3.8703629302263294</v>
      </c>
    </row>
    <row r="17" spans="1:7" ht="12.75">
      <c r="A17" s="22" t="s">
        <v>143</v>
      </c>
      <c r="B17" s="23">
        <v>995</v>
      </c>
      <c r="C17" s="24">
        <f t="shared" si="0"/>
        <v>2.6650595955537697</v>
      </c>
      <c r="E17" s="7" t="s">
        <v>353</v>
      </c>
      <c r="F17" s="23">
        <v>1835</v>
      </c>
      <c r="G17" s="24">
        <f t="shared" si="1"/>
        <v>4.914959153609214</v>
      </c>
    </row>
    <row r="18" spans="1:7" ht="12.75">
      <c r="A18" s="22" t="s">
        <v>304</v>
      </c>
      <c r="B18" s="23">
        <v>480</v>
      </c>
      <c r="C18" s="24">
        <f t="shared" si="0"/>
        <v>1.2856568903173966</v>
      </c>
      <c r="E18" s="7" t="s">
        <v>0</v>
      </c>
      <c r="F18" s="23">
        <v>2540</v>
      </c>
      <c r="G18" s="24">
        <f t="shared" si="1"/>
        <v>6.80326771126289</v>
      </c>
    </row>
    <row r="19" spans="1:7" ht="12.75">
      <c r="A19" s="22"/>
      <c r="B19" s="23"/>
      <c r="C19" s="24"/>
      <c r="E19" s="7" t="s">
        <v>1</v>
      </c>
      <c r="F19" s="23">
        <v>5760</v>
      </c>
      <c r="G19" s="24">
        <f t="shared" si="1"/>
        <v>15.42788268380876</v>
      </c>
    </row>
    <row r="20" spans="1:7" ht="12.75">
      <c r="A20" s="61" t="s">
        <v>145</v>
      </c>
      <c r="B20" s="23"/>
      <c r="C20" s="24"/>
      <c r="E20" s="7" t="s">
        <v>2</v>
      </c>
      <c r="F20" s="23">
        <v>7730</v>
      </c>
      <c r="G20" s="24">
        <f t="shared" si="1"/>
        <v>20.70443283781974</v>
      </c>
    </row>
    <row r="21" spans="1:7" ht="12.75">
      <c r="A21" s="62" t="s">
        <v>326</v>
      </c>
      <c r="B21" s="23">
        <v>36450</v>
      </c>
      <c r="C21" s="24">
        <f aca="true" t="shared" si="2" ref="C21:C28">B21*100/B$9</f>
        <v>97.6295701084773</v>
      </c>
      <c r="E21" s="7" t="s">
        <v>3</v>
      </c>
      <c r="F21" s="23">
        <v>6855</v>
      </c>
      <c r="G21" s="24">
        <f t="shared" si="1"/>
        <v>18.36078746484532</v>
      </c>
    </row>
    <row r="22" spans="1:7" ht="12.75">
      <c r="A22" s="62" t="s">
        <v>328</v>
      </c>
      <c r="B22" s="23">
        <v>36205</v>
      </c>
      <c r="C22" s="24">
        <f t="shared" si="2"/>
        <v>96.97334940404446</v>
      </c>
      <c r="E22" s="7" t="s">
        <v>4</v>
      </c>
      <c r="F22" s="23">
        <v>2125</v>
      </c>
      <c r="G22" s="24">
        <f t="shared" si="1"/>
        <v>5.691710191509308</v>
      </c>
    </row>
    <row r="23" spans="1:7" ht="12.75">
      <c r="A23" s="62" t="s">
        <v>146</v>
      </c>
      <c r="B23" s="23">
        <v>45</v>
      </c>
      <c r="C23" s="24">
        <f t="shared" si="2"/>
        <v>0.12053033346725593</v>
      </c>
      <c r="E23" s="7" t="s">
        <v>5</v>
      </c>
      <c r="F23" s="23">
        <v>2645</v>
      </c>
      <c r="G23" s="24">
        <f t="shared" si="1"/>
        <v>7.08450515601982</v>
      </c>
    </row>
    <row r="24" spans="1:7" ht="12.75">
      <c r="A24" s="62" t="s">
        <v>147</v>
      </c>
      <c r="B24" s="23" t="s">
        <v>360</v>
      </c>
      <c r="C24" s="24" t="s">
        <v>360</v>
      </c>
      <c r="E24" s="7" t="s">
        <v>6</v>
      </c>
      <c r="F24" s="23">
        <v>3380</v>
      </c>
      <c r="G24" s="24">
        <f t="shared" si="1"/>
        <v>9.053167269318333</v>
      </c>
    </row>
    <row r="25" spans="1:7" ht="12.75">
      <c r="A25" s="62" t="s">
        <v>329</v>
      </c>
      <c r="B25" s="23">
        <v>115</v>
      </c>
      <c r="C25" s="24">
        <f t="shared" si="2"/>
        <v>0.3080219633052096</v>
      </c>
      <c r="E25" s="7" t="s">
        <v>7</v>
      </c>
      <c r="F25" s="23">
        <v>2085</v>
      </c>
      <c r="G25" s="24">
        <f t="shared" si="1"/>
        <v>5.584572117316191</v>
      </c>
    </row>
    <row r="26" spans="1:7" ht="12.75">
      <c r="A26" s="62" t="s">
        <v>148</v>
      </c>
      <c r="B26" s="23" t="s">
        <v>360</v>
      </c>
      <c r="C26" s="24" t="s">
        <v>360</v>
      </c>
      <c r="E26" s="7" t="s">
        <v>139</v>
      </c>
      <c r="F26" s="23">
        <v>485</v>
      </c>
      <c r="G26" s="24">
        <f t="shared" si="1"/>
        <v>1.2990491495915362</v>
      </c>
    </row>
    <row r="27" spans="1:7" ht="12.75">
      <c r="A27" s="62" t="s">
        <v>330</v>
      </c>
      <c r="B27" s="23">
        <v>85</v>
      </c>
      <c r="C27" s="24">
        <f t="shared" si="2"/>
        <v>0.2276684076603723</v>
      </c>
      <c r="F27" s="23"/>
      <c r="G27" s="24"/>
    </row>
    <row r="28" spans="1:7" ht="12.75">
      <c r="A28" s="62" t="s">
        <v>331</v>
      </c>
      <c r="B28" s="23">
        <v>885</v>
      </c>
      <c r="C28" s="24">
        <f t="shared" si="2"/>
        <v>2.3704298915227</v>
      </c>
      <c r="E28" s="7" t="s">
        <v>140</v>
      </c>
      <c r="F28" s="34">
        <v>43.6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7" t="s">
        <v>8</v>
      </c>
      <c r="F30" s="23">
        <v>34230</v>
      </c>
      <c r="G30" s="24">
        <f aca="true" t="shared" si="3" ref="G30:G37">F30*100/F$10</f>
        <v>91.68340699075934</v>
      </c>
    </row>
    <row r="31" spans="1:7" ht="12.75">
      <c r="A31" s="62" t="s">
        <v>149</v>
      </c>
      <c r="B31" s="23">
        <v>50</v>
      </c>
      <c r="C31" s="24">
        <f>B31*100/B$9</f>
        <v>0.13392259274139548</v>
      </c>
      <c r="E31" s="7" t="s">
        <v>9</v>
      </c>
      <c r="F31" s="23">
        <v>16825</v>
      </c>
      <c r="G31" s="24">
        <f t="shared" si="3"/>
        <v>45.06495245747958</v>
      </c>
    </row>
    <row r="32" spans="1:7" ht="12.75">
      <c r="A32" s="62" t="s">
        <v>151</v>
      </c>
      <c r="B32" s="23">
        <v>37285</v>
      </c>
      <c r="C32" s="24">
        <f>B32*100/B$9</f>
        <v>99.8660774072586</v>
      </c>
      <c r="E32" s="7" t="s">
        <v>10</v>
      </c>
      <c r="F32" s="23">
        <v>17405</v>
      </c>
      <c r="G32" s="24">
        <f t="shared" si="3"/>
        <v>46.61845453327977</v>
      </c>
    </row>
    <row r="33" spans="1:7" ht="12.75">
      <c r="A33" s="62" t="s">
        <v>332</v>
      </c>
      <c r="B33" s="23">
        <v>36175</v>
      </c>
      <c r="C33" s="24">
        <f>B33*100/B$9</f>
        <v>96.89299584839962</v>
      </c>
      <c r="E33" s="7" t="s">
        <v>11</v>
      </c>
      <c r="F33" s="23">
        <v>33105</v>
      </c>
      <c r="G33" s="24">
        <f t="shared" si="3"/>
        <v>88.67014865407795</v>
      </c>
    </row>
    <row r="34" spans="1:7" ht="12.75">
      <c r="A34" s="22"/>
      <c r="B34" s="23"/>
      <c r="C34" s="24"/>
      <c r="E34" s="7" t="s">
        <v>13</v>
      </c>
      <c r="F34" s="23">
        <v>7445</v>
      </c>
      <c r="G34" s="24">
        <f t="shared" si="3"/>
        <v>19.941074059193785</v>
      </c>
    </row>
    <row r="35" spans="1:7" ht="12.75">
      <c r="A35" s="63" t="s">
        <v>152</v>
      </c>
      <c r="B35" s="23"/>
      <c r="C35" s="24"/>
      <c r="E35" s="7" t="s">
        <v>14</v>
      </c>
      <c r="F35" s="23">
        <v>5950</v>
      </c>
      <c r="G35" s="24">
        <f t="shared" si="3"/>
        <v>15.93678853622606</v>
      </c>
    </row>
    <row r="36" spans="1:7" ht="12.75">
      <c r="A36" s="63" t="s">
        <v>175</v>
      </c>
      <c r="B36" s="18">
        <v>37305</v>
      </c>
      <c r="C36" s="19">
        <f aca="true" t="shared" si="4" ref="C36:C45">B36*100/B$36</f>
        <v>100</v>
      </c>
      <c r="E36" s="7" t="s">
        <v>12</v>
      </c>
      <c r="F36" s="23">
        <v>2470</v>
      </c>
      <c r="G36" s="24">
        <f t="shared" si="3"/>
        <v>6.6157760814249365</v>
      </c>
    </row>
    <row r="37" spans="1:7" ht="12.75">
      <c r="A37" s="64" t="s">
        <v>333</v>
      </c>
      <c r="B37" s="23">
        <v>2340</v>
      </c>
      <c r="C37" s="24">
        <f t="shared" si="4"/>
        <v>6.272617611580217</v>
      </c>
      <c r="E37" s="7" t="s">
        <v>10</v>
      </c>
      <c r="F37" s="23">
        <v>3480</v>
      </c>
      <c r="G37" s="24">
        <f t="shared" si="3"/>
        <v>9.321012454801124</v>
      </c>
    </row>
    <row r="38" spans="1:7" ht="12.75">
      <c r="A38" s="64" t="s">
        <v>153</v>
      </c>
      <c r="B38" s="23">
        <v>34965</v>
      </c>
      <c r="C38" s="24">
        <f t="shared" si="4"/>
        <v>93.72738238841978</v>
      </c>
      <c r="F38" s="23"/>
      <c r="G38" s="24"/>
    </row>
    <row r="39" spans="1:7" ht="12.75">
      <c r="A39" s="64" t="s">
        <v>176</v>
      </c>
      <c r="B39" s="23">
        <v>20045</v>
      </c>
      <c r="C39" s="24">
        <f t="shared" si="4"/>
        <v>53.73274360005361</v>
      </c>
      <c r="E39" s="47" t="s">
        <v>171</v>
      </c>
      <c r="F39" s="23"/>
      <c r="G39" s="24"/>
    </row>
    <row r="40" spans="1:7" ht="12.75">
      <c r="A40" s="64" t="s">
        <v>154</v>
      </c>
      <c r="B40" s="23">
        <v>85</v>
      </c>
      <c r="C40" s="24">
        <f t="shared" si="4"/>
        <v>0.22785149443774294</v>
      </c>
      <c r="E40" s="47" t="s">
        <v>191</v>
      </c>
      <c r="F40" s="18">
        <v>35445</v>
      </c>
      <c r="G40" s="19">
        <f>F40*100/F$40</f>
        <v>100</v>
      </c>
    </row>
    <row r="41" spans="1:7" ht="12.75">
      <c r="A41" s="64" t="s">
        <v>176</v>
      </c>
      <c r="B41" s="65">
        <v>35</v>
      </c>
      <c r="C41" s="24">
        <f t="shared" si="4"/>
        <v>0.09382120359201179</v>
      </c>
      <c r="E41" s="7" t="s">
        <v>15</v>
      </c>
      <c r="F41" s="23">
        <v>6610</v>
      </c>
      <c r="G41" s="24">
        <f aca="true" t="shared" si="5" ref="G41:G47">F41*100/F$40</f>
        <v>18.64861052334603</v>
      </c>
    </row>
    <row r="42" spans="1:7" ht="12.75">
      <c r="A42" s="64" t="s">
        <v>155</v>
      </c>
      <c r="B42" s="23">
        <v>34115</v>
      </c>
      <c r="C42" s="24">
        <f t="shared" si="4"/>
        <v>91.44886744404235</v>
      </c>
      <c r="E42" s="7" t="s">
        <v>127</v>
      </c>
      <c r="F42" s="23">
        <v>22590</v>
      </c>
      <c r="G42" s="24">
        <f t="shared" si="5"/>
        <v>63.73254337706305</v>
      </c>
    </row>
    <row r="43" spans="1:7" ht="12.75">
      <c r="A43" s="64" t="s">
        <v>176</v>
      </c>
      <c r="B43" s="23">
        <v>19655</v>
      </c>
      <c r="C43" s="24">
        <f t="shared" si="4"/>
        <v>52.68730733145691</v>
      </c>
      <c r="E43" s="7" t="s">
        <v>16</v>
      </c>
      <c r="F43" s="23">
        <v>755</v>
      </c>
      <c r="G43" s="24">
        <f t="shared" si="5"/>
        <v>2.1300606573564678</v>
      </c>
    </row>
    <row r="44" spans="1:7" ht="12.75">
      <c r="A44" s="64" t="s">
        <v>156</v>
      </c>
      <c r="B44" s="23">
        <v>115</v>
      </c>
      <c r="C44" s="24">
        <f t="shared" si="4"/>
        <v>0.3082696689451816</v>
      </c>
      <c r="E44" s="7" t="s">
        <v>17</v>
      </c>
      <c r="F44" s="23">
        <v>2630</v>
      </c>
      <c r="G44" s="24">
        <f t="shared" si="5"/>
        <v>7.419946395824517</v>
      </c>
    </row>
    <row r="45" spans="1:7" ht="12.75">
      <c r="A45" s="64" t="s">
        <v>176</v>
      </c>
      <c r="B45" s="23">
        <v>60</v>
      </c>
      <c r="C45" s="24">
        <f t="shared" si="4"/>
        <v>0.16083634901487737</v>
      </c>
      <c r="E45" s="7" t="s">
        <v>18</v>
      </c>
      <c r="F45" s="23">
        <v>2160</v>
      </c>
      <c r="G45" s="24">
        <f t="shared" si="5"/>
        <v>6.093948370715193</v>
      </c>
    </row>
    <row r="46" spans="1:7" ht="12.75">
      <c r="A46" s="22"/>
      <c r="B46" s="23"/>
      <c r="C46" s="24"/>
      <c r="E46" s="7" t="s">
        <v>19</v>
      </c>
      <c r="F46" s="23">
        <v>2865</v>
      </c>
      <c r="G46" s="24">
        <f t="shared" si="5"/>
        <v>8.08294540837918</v>
      </c>
    </row>
    <row r="47" spans="1:7" ht="12.75">
      <c r="A47" s="66" t="s">
        <v>157</v>
      </c>
      <c r="B47" s="23"/>
      <c r="C47" s="24"/>
      <c r="E47" s="7" t="s">
        <v>18</v>
      </c>
      <c r="F47" s="23">
        <v>1580</v>
      </c>
      <c r="G47" s="24">
        <f t="shared" si="5"/>
        <v>4.457610382282409</v>
      </c>
    </row>
    <row r="48" spans="1:7" ht="12.75">
      <c r="A48" s="66" t="s">
        <v>335</v>
      </c>
      <c r="B48" s="18">
        <v>37335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36810</v>
      </c>
      <c r="C49" s="24">
        <f t="shared" si="6"/>
        <v>98.59381277621534</v>
      </c>
      <c r="E49" s="47" t="s">
        <v>172</v>
      </c>
      <c r="F49" s="23"/>
      <c r="G49" s="24"/>
    </row>
    <row r="50" spans="1:7" ht="12.75">
      <c r="A50" s="62" t="s">
        <v>336</v>
      </c>
      <c r="B50" s="23">
        <v>17540</v>
      </c>
      <c r="C50" s="24">
        <f t="shared" si="6"/>
        <v>46.98004553368153</v>
      </c>
      <c r="E50" s="47" t="s">
        <v>173</v>
      </c>
      <c r="F50" s="23"/>
      <c r="G50" s="24"/>
    </row>
    <row r="51" spans="1:7" ht="12.75">
      <c r="A51" s="62" t="s">
        <v>337</v>
      </c>
      <c r="B51" s="23">
        <v>10490</v>
      </c>
      <c r="C51" s="24">
        <f t="shared" si="6"/>
        <v>28.09695995714477</v>
      </c>
      <c r="E51" s="47" t="s">
        <v>192</v>
      </c>
      <c r="F51" s="18">
        <v>940</v>
      </c>
      <c r="G51" s="19">
        <f>F51*100/F51</f>
        <v>100</v>
      </c>
    </row>
    <row r="52" spans="1:7" ht="12.75">
      <c r="A52" s="62" t="s">
        <v>338</v>
      </c>
      <c r="B52" s="23">
        <v>5280</v>
      </c>
      <c r="C52" s="24">
        <f t="shared" si="6"/>
        <v>14.142225793491361</v>
      </c>
      <c r="E52" s="7" t="s">
        <v>174</v>
      </c>
      <c r="F52" s="23">
        <v>270</v>
      </c>
      <c r="G52" s="24">
        <f>F52*100/F51</f>
        <v>28.72340425531915</v>
      </c>
    </row>
    <row r="53" spans="1:7" ht="12.75">
      <c r="A53" s="62" t="s">
        <v>158</v>
      </c>
      <c r="B53" s="23">
        <v>2910</v>
      </c>
      <c r="C53" s="24">
        <f t="shared" si="6"/>
        <v>7.794294897549216</v>
      </c>
      <c r="F53" s="23"/>
      <c r="G53" s="24"/>
    </row>
    <row r="54" spans="1:7" ht="12.75">
      <c r="A54" s="62" t="s">
        <v>339</v>
      </c>
      <c r="B54" s="23">
        <v>2070</v>
      </c>
      <c r="C54" s="24">
        <f t="shared" si="6"/>
        <v>5.544395339493772</v>
      </c>
      <c r="E54" s="47" t="s">
        <v>177</v>
      </c>
      <c r="F54" s="23"/>
      <c r="G54" s="24"/>
    </row>
    <row r="55" spans="1:7" ht="12.75">
      <c r="A55" s="62" t="s">
        <v>159</v>
      </c>
      <c r="B55" s="23">
        <v>130</v>
      </c>
      <c r="C55" s="24">
        <f t="shared" si="6"/>
        <v>0.3481987411276282</v>
      </c>
      <c r="E55" s="47" t="s">
        <v>178</v>
      </c>
      <c r="F55" s="23"/>
      <c r="G55" s="24"/>
    </row>
    <row r="56" spans="1:7" ht="12.75">
      <c r="A56" s="62" t="s">
        <v>340</v>
      </c>
      <c r="B56" s="23">
        <v>1430</v>
      </c>
      <c r="C56" s="24">
        <f t="shared" si="6"/>
        <v>3.8301861524039107</v>
      </c>
      <c r="E56" s="47" t="s">
        <v>179</v>
      </c>
      <c r="F56" s="18">
        <v>7395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530</v>
      </c>
      <c r="C57" s="24">
        <f t="shared" si="6"/>
        <v>1.419579483058792</v>
      </c>
      <c r="E57" s="7" t="s">
        <v>20</v>
      </c>
      <c r="F57" s="23">
        <v>4</v>
      </c>
      <c r="G57" s="24">
        <f t="shared" si="7"/>
        <v>0.054090601757944556</v>
      </c>
    </row>
    <row r="58" spans="1:7" ht="12.75">
      <c r="A58" s="62" t="s">
        <v>341</v>
      </c>
      <c r="B58" s="23">
        <v>530</v>
      </c>
      <c r="C58" s="24">
        <f t="shared" si="6"/>
        <v>1.419579483058792</v>
      </c>
      <c r="E58" s="7" t="s">
        <v>21</v>
      </c>
      <c r="F58" s="23">
        <v>25</v>
      </c>
      <c r="G58" s="24">
        <f t="shared" si="7"/>
        <v>0.3380662609871535</v>
      </c>
    </row>
    <row r="59" spans="1:7" ht="12.75">
      <c r="A59" s="62" t="s">
        <v>161</v>
      </c>
      <c r="B59" s="23">
        <v>150</v>
      </c>
      <c r="C59" s="24">
        <f t="shared" si="6"/>
        <v>0.4017677782241864</v>
      </c>
      <c r="E59" s="7" t="s">
        <v>180</v>
      </c>
      <c r="F59" s="23">
        <v>1725</v>
      </c>
      <c r="G59" s="24">
        <f t="shared" si="7"/>
        <v>23.32657200811359</v>
      </c>
    </row>
    <row r="60" spans="1:7" ht="12.75">
      <c r="A60" s="62" t="s">
        <v>162</v>
      </c>
      <c r="B60" s="23">
        <v>380</v>
      </c>
      <c r="C60" s="24">
        <f>B60*100/B$9</f>
        <v>1.0178117048346056</v>
      </c>
      <c r="E60" s="7" t="s">
        <v>22</v>
      </c>
      <c r="F60" s="23">
        <v>1610</v>
      </c>
      <c r="G60" s="24">
        <f t="shared" si="7"/>
        <v>21.771467207572684</v>
      </c>
    </row>
    <row r="61" spans="1:7" ht="12.75">
      <c r="A61" s="62"/>
      <c r="B61" s="23"/>
      <c r="C61" s="24"/>
      <c r="E61" s="7" t="s">
        <v>181</v>
      </c>
      <c r="F61" s="23">
        <v>4025</v>
      </c>
      <c r="G61" s="24">
        <f t="shared" si="7"/>
        <v>54.42866801893171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17545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12265</v>
      </c>
      <c r="C64" s="24">
        <f t="shared" si="8"/>
        <v>69.90595611285266</v>
      </c>
      <c r="E64" s="47" t="s">
        <v>193</v>
      </c>
      <c r="F64" s="18">
        <v>31065</v>
      </c>
      <c r="G64" s="19">
        <f>F64*100/F$64</f>
        <v>100</v>
      </c>
    </row>
    <row r="65" spans="1:7" ht="12.75">
      <c r="A65" s="62" t="s">
        <v>165</v>
      </c>
      <c r="B65" s="23">
        <v>5570</v>
      </c>
      <c r="C65" s="24">
        <f t="shared" si="8"/>
        <v>31.746936449130807</v>
      </c>
      <c r="E65" s="7" t="s">
        <v>23</v>
      </c>
      <c r="F65" s="23">
        <v>1275</v>
      </c>
      <c r="G65" s="24">
        <f aca="true" t="shared" si="9" ref="G65:G71">F65*100/F$64</f>
        <v>4.104297440849831</v>
      </c>
    </row>
    <row r="66" spans="1:7" ht="12.75">
      <c r="A66" s="62" t="s">
        <v>166</v>
      </c>
      <c r="B66" s="23">
        <v>10450</v>
      </c>
      <c r="C66" s="24">
        <f t="shared" si="8"/>
        <v>59.56112852664577</v>
      </c>
      <c r="E66" s="7" t="s">
        <v>183</v>
      </c>
      <c r="F66" s="23">
        <v>1650</v>
      </c>
      <c r="G66" s="24">
        <f t="shared" si="9"/>
        <v>5.3114437469821345</v>
      </c>
    </row>
    <row r="67" spans="1:7" ht="12.75">
      <c r="A67" s="62" t="s">
        <v>165</v>
      </c>
      <c r="B67" s="23">
        <v>4745</v>
      </c>
      <c r="C67" s="24">
        <f t="shared" si="8"/>
        <v>27.044742091764036</v>
      </c>
      <c r="E67" s="7" t="s">
        <v>184</v>
      </c>
      <c r="F67" s="23">
        <v>3830</v>
      </c>
      <c r="G67" s="24">
        <f t="shared" si="9"/>
        <v>12.328987606631257</v>
      </c>
    </row>
    <row r="68" spans="1:7" ht="12.75">
      <c r="A68" s="62" t="s">
        <v>167</v>
      </c>
      <c r="B68" s="23">
        <v>1125</v>
      </c>
      <c r="C68" s="24">
        <f t="shared" si="8"/>
        <v>6.412083214591052</v>
      </c>
      <c r="E68" s="7" t="s">
        <v>24</v>
      </c>
      <c r="F68" s="23">
        <v>2780</v>
      </c>
      <c r="G68" s="24">
        <f t="shared" si="9"/>
        <v>8.948977949460808</v>
      </c>
    </row>
    <row r="69" spans="1:7" ht="12.75">
      <c r="A69" s="62" t="s">
        <v>165</v>
      </c>
      <c r="B69" s="23">
        <v>630</v>
      </c>
      <c r="C69" s="24">
        <f t="shared" si="8"/>
        <v>3.590766600170989</v>
      </c>
      <c r="E69" s="7" t="s">
        <v>25</v>
      </c>
      <c r="F69" s="23">
        <v>2290</v>
      </c>
      <c r="G69" s="24">
        <f t="shared" si="9"/>
        <v>7.371640109447932</v>
      </c>
    </row>
    <row r="70" spans="1:7" ht="12.75">
      <c r="A70" s="62" t="s">
        <v>168</v>
      </c>
      <c r="B70" s="23">
        <v>5275</v>
      </c>
      <c r="C70" s="24">
        <f t="shared" si="8"/>
        <v>30.065545739526932</v>
      </c>
      <c r="E70" s="7" t="s">
        <v>26</v>
      </c>
      <c r="F70" s="23">
        <v>8825</v>
      </c>
      <c r="G70" s="24">
        <f t="shared" si="9"/>
        <v>28.408176404313537</v>
      </c>
    </row>
    <row r="71" spans="1:7" ht="12.75">
      <c r="A71" s="62" t="s">
        <v>169</v>
      </c>
      <c r="B71" s="23">
        <v>4595</v>
      </c>
      <c r="C71" s="24">
        <f t="shared" si="8"/>
        <v>26.189797663151897</v>
      </c>
      <c r="E71" s="7" t="s">
        <v>185</v>
      </c>
      <c r="F71" s="23">
        <v>10415</v>
      </c>
      <c r="G71" s="24">
        <f t="shared" si="9"/>
        <v>33.5264767423145</v>
      </c>
    </row>
    <row r="72" spans="1:7" ht="12.75">
      <c r="A72" s="62" t="s">
        <v>170</v>
      </c>
      <c r="B72" s="23">
        <v>1875</v>
      </c>
      <c r="C72" s="24">
        <f t="shared" si="8"/>
        <v>10.686805357651753</v>
      </c>
      <c r="F72" s="23"/>
      <c r="G72" s="24"/>
    </row>
    <row r="73" spans="1:7" ht="12.75">
      <c r="A73" s="22"/>
      <c r="B73" s="30"/>
      <c r="C73" s="31"/>
      <c r="E73" s="7" t="s">
        <v>186</v>
      </c>
      <c r="F73" s="30" t="s">
        <v>195</v>
      </c>
      <c r="G73" s="24">
        <f>SUM(F67:F71)*100/F64</f>
        <v>90.58425881216803</v>
      </c>
    </row>
    <row r="74" spans="1:7" ht="12.75">
      <c r="A74" s="17" t="s">
        <v>188</v>
      </c>
      <c r="B74" s="23"/>
      <c r="C74" s="24"/>
      <c r="E74" s="7" t="s">
        <v>187</v>
      </c>
      <c r="F74" s="30" t="s">
        <v>195</v>
      </c>
      <c r="G74" s="24">
        <f>(F70+F71)*100/F64</f>
        <v>61.93465314662804</v>
      </c>
    </row>
    <row r="75" spans="1:7" ht="12.75">
      <c r="A75" s="17" t="s">
        <v>194</v>
      </c>
      <c r="B75" s="18">
        <v>37305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14660</v>
      </c>
      <c r="C76" s="24">
        <f aca="true" t="shared" si="10" ref="C76:C82">B76*100/B$36</f>
        <v>39.297681275968365</v>
      </c>
      <c r="E76" s="20" t="s">
        <v>221</v>
      </c>
      <c r="F76" s="23"/>
      <c r="G76" s="24"/>
    </row>
    <row r="77" spans="1:7" ht="12.75">
      <c r="A77" s="22" t="s">
        <v>189</v>
      </c>
      <c r="B77" s="23">
        <v>16420</v>
      </c>
      <c r="C77" s="24">
        <f t="shared" si="10"/>
        <v>44.015547513738106</v>
      </c>
      <c r="E77" s="20" t="s">
        <v>249</v>
      </c>
      <c r="F77" s="18">
        <v>34205</v>
      </c>
      <c r="G77" s="19">
        <f>F77*100/F$77</f>
        <v>100</v>
      </c>
    </row>
    <row r="78" spans="1:7" ht="12.75">
      <c r="A78" s="22" t="s">
        <v>343</v>
      </c>
      <c r="B78" s="23">
        <v>9855</v>
      </c>
      <c r="C78" s="24">
        <f t="shared" si="10"/>
        <v>26.417370325693607</v>
      </c>
      <c r="E78" s="25" t="s">
        <v>27</v>
      </c>
      <c r="F78" s="23">
        <v>545</v>
      </c>
      <c r="G78" s="24">
        <f>F78*100/F$77</f>
        <v>1.5933343078497295</v>
      </c>
    </row>
    <row r="79" spans="1:7" ht="12.75">
      <c r="A79" s="22" t="s">
        <v>344</v>
      </c>
      <c r="B79" s="23">
        <v>6565</v>
      </c>
      <c r="C79" s="24">
        <f t="shared" si="10"/>
        <v>17.5981771880445</v>
      </c>
      <c r="E79" s="25"/>
      <c r="F79" s="23"/>
      <c r="G79" s="24"/>
    </row>
    <row r="80" spans="1:7" ht="12.75">
      <c r="A80" s="22" t="s">
        <v>345</v>
      </c>
      <c r="B80" s="23">
        <v>3225</v>
      </c>
      <c r="C80" s="24">
        <f t="shared" si="10"/>
        <v>8.644953759549658</v>
      </c>
      <c r="E80" s="25"/>
      <c r="F80" s="23"/>
      <c r="G80" s="24"/>
    </row>
    <row r="81" spans="1:7" ht="12.75">
      <c r="A81" s="22" t="s">
        <v>346</v>
      </c>
      <c r="B81" s="23">
        <v>3340</v>
      </c>
      <c r="C81" s="24">
        <f t="shared" si="10"/>
        <v>8.953223428494839</v>
      </c>
      <c r="E81" s="25"/>
      <c r="F81" s="23"/>
      <c r="G81" s="24"/>
    </row>
    <row r="82" spans="1:7" ht="13.5" thickBot="1">
      <c r="A82" s="36" t="s">
        <v>347</v>
      </c>
      <c r="B82" s="37">
        <v>6225</v>
      </c>
      <c r="C82" s="38">
        <f t="shared" si="10"/>
        <v>16.686771210293525</v>
      </c>
      <c r="D82" s="67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7" t="s">
        <v>197</v>
      </c>
    </row>
    <row r="86" ht="12.75">
      <c r="A86" s="7" t="s">
        <v>295</v>
      </c>
    </row>
    <row r="87" spans="1:7" ht="27" customHeight="1">
      <c r="A87" s="68" t="s">
        <v>358</v>
      </c>
      <c r="B87" s="69"/>
      <c r="C87" s="69"/>
      <c r="D87" s="69"/>
      <c r="E87" s="69"/>
      <c r="F87" s="69"/>
      <c r="G87" s="69"/>
    </row>
    <row r="88" ht="14.25">
      <c r="A88" s="41" t="s">
        <v>128</v>
      </c>
    </row>
    <row r="89" ht="12.75">
      <c r="A89" s="7" t="s">
        <v>198</v>
      </c>
    </row>
  </sheetData>
  <mergeCells count="1">
    <mergeCell ref="A87:G87"/>
  </mergeCells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35025</v>
      </c>
      <c r="C10" s="19">
        <f>B10*100/B$10</f>
        <v>100</v>
      </c>
      <c r="E10" s="47" t="s">
        <v>248</v>
      </c>
      <c r="F10" s="18">
        <v>21125</v>
      </c>
      <c r="G10" s="19">
        <f>F10*100/F$10</f>
        <v>100</v>
      </c>
    </row>
    <row r="11" spans="1:7" ht="12.75">
      <c r="A11" s="48" t="s">
        <v>28</v>
      </c>
      <c r="B11" s="23">
        <v>22485</v>
      </c>
      <c r="C11" s="24">
        <f>B11*100/B$10</f>
        <v>64.19700214132763</v>
      </c>
      <c r="E11" s="10" t="s">
        <v>54</v>
      </c>
      <c r="F11" s="29">
        <v>12335</v>
      </c>
      <c r="G11" s="35">
        <f aca="true" t="shared" si="0" ref="G11:G16">F11*100/F$10</f>
        <v>58.3905325443787</v>
      </c>
    </row>
    <row r="12" spans="1:7" ht="12.75">
      <c r="A12" s="48" t="s">
        <v>200</v>
      </c>
      <c r="B12" s="23">
        <v>22460</v>
      </c>
      <c r="C12" s="24">
        <f>B12*100/B$10</f>
        <v>64.12562455389008</v>
      </c>
      <c r="E12" s="7" t="s">
        <v>55</v>
      </c>
      <c r="F12" s="23">
        <v>2540</v>
      </c>
      <c r="G12" s="24">
        <f t="shared" si="0"/>
        <v>12.023668639053254</v>
      </c>
    </row>
    <row r="13" spans="1:7" ht="12.75">
      <c r="A13" s="48" t="s">
        <v>29</v>
      </c>
      <c r="B13" s="23">
        <v>21480</v>
      </c>
      <c r="C13" s="24">
        <f>B13*100/B$10</f>
        <v>61.32762312633833</v>
      </c>
      <c r="E13" s="10" t="s">
        <v>287</v>
      </c>
      <c r="F13" s="29">
        <v>4105</v>
      </c>
      <c r="G13" s="35">
        <f t="shared" si="0"/>
        <v>19.431952662721894</v>
      </c>
    </row>
    <row r="14" spans="1:7" ht="12.75">
      <c r="A14" s="48" t="s">
        <v>30</v>
      </c>
      <c r="B14" s="23">
        <v>975</v>
      </c>
      <c r="C14" s="24">
        <f>B14*100/B$10</f>
        <v>2.78372591006424</v>
      </c>
      <c r="E14" s="7" t="s">
        <v>56</v>
      </c>
      <c r="F14" s="23">
        <v>1220</v>
      </c>
      <c r="G14" s="24">
        <f t="shared" si="0"/>
        <v>5.775147928994083</v>
      </c>
    </row>
    <row r="15" spans="1:7" ht="12.75">
      <c r="A15" s="48" t="s">
        <v>201</v>
      </c>
      <c r="B15" s="23" t="s">
        <v>195</v>
      </c>
      <c r="C15" s="24">
        <f>B14*100/B12</f>
        <v>4.341050756901158</v>
      </c>
      <c r="E15" s="7" t="s">
        <v>57</v>
      </c>
      <c r="F15" s="23">
        <v>310</v>
      </c>
      <c r="G15" s="24">
        <f t="shared" si="0"/>
        <v>1.467455621301775</v>
      </c>
    </row>
    <row r="16" spans="1:7" ht="12.75">
      <c r="A16" s="48" t="s">
        <v>31</v>
      </c>
      <c r="B16" s="23">
        <v>25</v>
      </c>
      <c r="C16" s="24">
        <f>B16*100/B$10</f>
        <v>0.07137758743754462</v>
      </c>
      <c r="E16" s="7" t="s">
        <v>58</v>
      </c>
      <c r="F16" s="23">
        <v>610</v>
      </c>
      <c r="G16" s="24">
        <f t="shared" si="0"/>
        <v>2.8875739644970415</v>
      </c>
    </row>
    <row r="17" spans="1:7" ht="12.75">
      <c r="A17" s="48" t="s">
        <v>32</v>
      </c>
      <c r="B17" s="23">
        <v>12540</v>
      </c>
      <c r="C17" s="24">
        <f>B17*100/B$10</f>
        <v>35.80299785867238</v>
      </c>
      <c r="E17" s="7" t="s">
        <v>302</v>
      </c>
      <c r="F17" s="34">
        <v>33.5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17725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10055</v>
      </c>
      <c r="C20" s="24">
        <f>B20*100/B$19</f>
        <v>56.7277856135402</v>
      </c>
      <c r="E20" s="47" t="s">
        <v>314</v>
      </c>
      <c r="F20" s="18">
        <v>17545</v>
      </c>
      <c r="G20" s="19">
        <f>F20*100/F$20</f>
        <v>100</v>
      </c>
    </row>
    <row r="21" spans="1:7" ht="12.75">
      <c r="A21" s="48" t="s">
        <v>200</v>
      </c>
      <c r="B21" s="23">
        <v>10055</v>
      </c>
      <c r="C21" s="24">
        <f>B21*100/B$19</f>
        <v>56.7277856135402</v>
      </c>
      <c r="E21" s="7" t="s">
        <v>225</v>
      </c>
      <c r="F21" s="23">
        <v>2975</v>
      </c>
      <c r="G21" s="24">
        <f aca="true" t="shared" si="1" ref="G21:G30">F21*100/F$20</f>
        <v>16.95639783414078</v>
      </c>
    </row>
    <row r="22" spans="1:7" ht="12.75">
      <c r="A22" s="48" t="s">
        <v>34</v>
      </c>
      <c r="B22" s="23">
        <v>9655</v>
      </c>
      <c r="C22" s="24">
        <f>B22*100/B$19</f>
        <v>54.471086036671366</v>
      </c>
      <c r="E22" s="7" t="s">
        <v>226</v>
      </c>
      <c r="F22" s="23">
        <v>1265</v>
      </c>
      <c r="G22" s="24">
        <f t="shared" si="1"/>
        <v>7.210031347962382</v>
      </c>
    </row>
    <row r="23" spans="1:7" ht="12.75">
      <c r="A23" s="48"/>
      <c r="B23" s="23"/>
      <c r="C23" s="24"/>
      <c r="E23" s="7" t="s">
        <v>227</v>
      </c>
      <c r="F23" s="23">
        <v>1655</v>
      </c>
      <c r="G23" s="24">
        <f t="shared" si="1"/>
        <v>9.432886862353946</v>
      </c>
    </row>
    <row r="24" spans="1:7" ht="12.75">
      <c r="A24" s="45" t="s">
        <v>243</v>
      </c>
      <c r="B24" s="18">
        <v>40</v>
      </c>
      <c r="C24" s="19">
        <f>B24*100/B$24</f>
        <v>100</v>
      </c>
      <c r="E24" s="7" t="s">
        <v>228</v>
      </c>
      <c r="F24" s="23">
        <v>1260</v>
      </c>
      <c r="G24" s="24">
        <f t="shared" si="1"/>
        <v>7.181533200341978</v>
      </c>
    </row>
    <row r="25" spans="1:7" ht="12.75">
      <c r="A25" s="48" t="s">
        <v>35</v>
      </c>
      <c r="B25" s="23">
        <v>20</v>
      </c>
      <c r="C25" s="24">
        <f>B25*100/B$24</f>
        <v>50</v>
      </c>
      <c r="E25" s="7" t="s">
        <v>229</v>
      </c>
      <c r="F25" s="23">
        <v>2095</v>
      </c>
      <c r="G25" s="24">
        <f t="shared" si="1"/>
        <v>11.940723852949558</v>
      </c>
    </row>
    <row r="26" spans="1:7" ht="12.75">
      <c r="A26" s="48"/>
      <c r="B26" s="23"/>
      <c r="C26" s="24"/>
      <c r="E26" s="7" t="s">
        <v>230</v>
      </c>
      <c r="F26" s="23">
        <v>2720</v>
      </c>
      <c r="G26" s="24">
        <f t="shared" si="1"/>
        <v>15.502992305500143</v>
      </c>
    </row>
    <row r="27" spans="1:7" ht="12.75">
      <c r="A27" s="45" t="s">
        <v>202</v>
      </c>
      <c r="B27" s="23"/>
      <c r="C27" s="24"/>
      <c r="E27" s="7" t="s">
        <v>231</v>
      </c>
      <c r="F27" s="23">
        <v>2340</v>
      </c>
      <c r="G27" s="24">
        <f t="shared" si="1"/>
        <v>13.337133086349388</v>
      </c>
    </row>
    <row r="28" spans="1:7" ht="12.75">
      <c r="A28" s="45" t="s">
        <v>244</v>
      </c>
      <c r="B28" s="18">
        <v>21480</v>
      </c>
      <c r="C28" s="19">
        <f>B28*100/B$28</f>
        <v>100</v>
      </c>
      <c r="E28" s="7" t="s">
        <v>232</v>
      </c>
      <c r="F28" s="23">
        <v>1985</v>
      </c>
      <c r="G28" s="24">
        <f t="shared" si="1"/>
        <v>11.313764605300655</v>
      </c>
    </row>
    <row r="29" spans="1:7" ht="12.75">
      <c r="A29" s="45" t="s">
        <v>203</v>
      </c>
      <c r="B29" s="23"/>
      <c r="C29" s="24"/>
      <c r="E29" s="7" t="s">
        <v>233</v>
      </c>
      <c r="F29" s="23">
        <v>705</v>
      </c>
      <c r="G29" s="24">
        <f t="shared" si="1"/>
        <v>4.018238814477059</v>
      </c>
    </row>
    <row r="30" spans="1:7" ht="12.75">
      <c r="A30" s="48" t="s">
        <v>204</v>
      </c>
      <c r="B30" s="23">
        <v>12360</v>
      </c>
      <c r="C30" s="24">
        <f>B30*100/B$28</f>
        <v>57.54189944134078</v>
      </c>
      <c r="E30" s="7" t="s">
        <v>234</v>
      </c>
      <c r="F30" s="23">
        <v>540</v>
      </c>
      <c r="G30" s="24">
        <f t="shared" si="1"/>
        <v>3.0777999430037046</v>
      </c>
    </row>
    <row r="31" spans="1:7" ht="12.75">
      <c r="A31" s="48" t="s">
        <v>205</v>
      </c>
      <c r="B31" s="23">
        <v>2175</v>
      </c>
      <c r="C31" s="24">
        <f>B31*100/B$28</f>
        <v>10.125698324022347</v>
      </c>
      <c r="E31" s="7" t="s">
        <v>132</v>
      </c>
      <c r="F31" s="23">
        <v>46260</v>
      </c>
      <c r="G31" s="24" t="s">
        <v>195</v>
      </c>
    </row>
    <row r="32" spans="1:7" ht="12.75">
      <c r="A32" s="48" t="s">
        <v>206</v>
      </c>
      <c r="B32" s="23">
        <v>4000</v>
      </c>
      <c r="C32" s="24">
        <f>B32*100/B$28</f>
        <v>18.6219739292365</v>
      </c>
      <c r="F32" s="23"/>
      <c r="G32" s="24"/>
    </row>
    <row r="33" spans="1:7" ht="12.75">
      <c r="A33" s="48" t="s">
        <v>36</v>
      </c>
      <c r="B33" s="23">
        <v>10</v>
      </c>
      <c r="C33" s="24" t="s">
        <v>360</v>
      </c>
      <c r="E33" s="7" t="s">
        <v>59</v>
      </c>
      <c r="F33" s="23">
        <v>13535</v>
      </c>
      <c r="G33" s="24">
        <f>F33*100/F$20</f>
        <v>77.14448560843545</v>
      </c>
    </row>
    <row r="34" spans="1:7" ht="12.75">
      <c r="A34" s="48" t="s">
        <v>207</v>
      </c>
      <c r="B34" s="23"/>
      <c r="C34" s="24"/>
      <c r="E34" s="7" t="s">
        <v>296</v>
      </c>
      <c r="F34" s="23">
        <v>72292</v>
      </c>
      <c r="G34" s="24" t="s">
        <v>195</v>
      </c>
    </row>
    <row r="35" spans="1:7" ht="12.75">
      <c r="A35" s="48" t="s">
        <v>208</v>
      </c>
      <c r="B35" s="23">
        <v>1070</v>
      </c>
      <c r="C35" s="24">
        <f>B35*100/B$28</f>
        <v>4.981378026070764</v>
      </c>
      <c r="E35" s="7" t="s">
        <v>130</v>
      </c>
      <c r="F35" s="23">
        <v>2195</v>
      </c>
      <c r="G35" s="24">
        <f>F35*100/F$20</f>
        <v>12.510686805357652</v>
      </c>
    </row>
    <row r="36" spans="1:7" ht="12.75">
      <c r="A36" s="48" t="s">
        <v>209</v>
      </c>
      <c r="B36" s="23"/>
      <c r="C36" s="24"/>
      <c r="E36" s="7" t="s">
        <v>297</v>
      </c>
      <c r="F36" s="23">
        <v>9777</v>
      </c>
      <c r="G36" s="24" t="s">
        <v>195</v>
      </c>
    </row>
    <row r="37" spans="1:7" ht="12.75">
      <c r="A37" s="48" t="s">
        <v>37</v>
      </c>
      <c r="B37" s="23">
        <v>1865</v>
      </c>
      <c r="C37" s="24">
        <f>B37*100/B$28</f>
        <v>8.682495344506517</v>
      </c>
      <c r="E37" s="7" t="s">
        <v>131</v>
      </c>
      <c r="F37" s="23">
        <v>2965</v>
      </c>
      <c r="G37" s="24">
        <f>F37*100/F$20</f>
        <v>16.899401538899973</v>
      </c>
    </row>
    <row r="38" spans="1:7" ht="12.75">
      <c r="A38" s="48"/>
      <c r="B38" s="23"/>
      <c r="C38" s="24"/>
      <c r="E38" s="7" t="s">
        <v>298</v>
      </c>
      <c r="F38" s="23">
        <v>7518</v>
      </c>
      <c r="G38" s="24" t="s">
        <v>195</v>
      </c>
    </row>
    <row r="39" spans="1:7" ht="12.75">
      <c r="A39" s="45" t="s">
        <v>210</v>
      </c>
      <c r="B39" s="23"/>
      <c r="C39" s="24"/>
      <c r="E39" s="7" t="s">
        <v>235</v>
      </c>
      <c r="F39" s="23">
        <v>1485</v>
      </c>
      <c r="G39" s="24">
        <f>F39*100/F$20</f>
        <v>8.463949843260188</v>
      </c>
    </row>
    <row r="40" spans="1:7" ht="12.75">
      <c r="A40" s="48" t="s">
        <v>211</v>
      </c>
      <c r="B40" s="23">
        <v>25</v>
      </c>
      <c r="C40" s="24">
        <f aca="true" t="shared" si="2" ref="C40:C46">B40*100/B$28</f>
        <v>0.11638733705772812</v>
      </c>
      <c r="E40" s="7" t="s">
        <v>299</v>
      </c>
      <c r="F40" s="23">
        <v>3139</v>
      </c>
      <c r="G40" s="24" t="s">
        <v>195</v>
      </c>
    </row>
    <row r="41" spans="1:7" ht="12.75">
      <c r="A41" s="48" t="s">
        <v>38</v>
      </c>
      <c r="B41" s="23">
        <v>735</v>
      </c>
      <c r="C41" s="24">
        <f t="shared" si="2"/>
        <v>3.421787709497207</v>
      </c>
      <c r="E41" s="7" t="s">
        <v>236</v>
      </c>
      <c r="F41" s="23">
        <v>1120</v>
      </c>
      <c r="G41" s="24">
        <f>F41*100/F$20</f>
        <v>6.383585066970647</v>
      </c>
    </row>
    <row r="42" spans="1:7" ht="12.75">
      <c r="A42" s="48" t="s">
        <v>39</v>
      </c>
      <c r="B42" s="23">
        <v>2455</v>
      </c>
      <c r="C42" s="24">
        <f t="shared" si="2"/>
        <v>11.429236499068901</v>
      </c>
      <c r="E42" s="7" t="s">
        <v>300</v>
      </c>
      <c r="F42" s="23">
        <v>14161</v>
      </c>
      <c r="G42" s="24" t="s">
        <v>195</v>
      </c>
    </row>
    <row r="43" spans="1:7" ht="12.75">
      <c r="A43" s="48" t="s">
        <v>40</v>
      </c>
      <c r="B43" s="23">
        <v>680</v>
      </c>
      <c r="C43" s="24">
        <f t="shared" si="2"/>
        <v>3.165735567970205</v>
      </c>
      <c r="F43" s="23"/>
      <c r="G43" s="24"/>
    </row>
    <row r="44" spans="1:7" ht="14.25">
      <c r="A44" s="48" t="s">
        <v>41</v>
      </c>
      <c r="B44" s="23">
        <v>2270</v>
      </c>
      <c r="C44" s="24">
        <f t="shared" si="2"/>
        <v>10.567970204841712</v>
      </c>
      <c r="E44" s="47" t="s">
        <v>315</v>
      </c>
      <c r="F44" s="18">
        <v>12265</v>
      </c>
      <c r="G44" s="19">
        <f>F44*100/F$44</f>
        <v>100</v>
      </c>
    </row>
    <row r="45" spans="1:7" ht="12.75">
      <c r="A45" s="48" t="s">
        <v>212</v>
      </c>
      <c r="B45" s="23">
        <v>905</v>
      </c>
      <c r="C45" s="24">
        <f t="shared" si="2"/>
        <v>4.213221601489758</v>
      </c>
      <c r="E45" s="7" t="s">
        <v>225</v>
      </c>
      <c r="F45" s="23">
        <v>900</v>
      </c>
      <c r="G45" s="24">
        <f aca="true" t="shared" si="3" ref="G45:G54">F45*100/F$44</f>
        <v>7.337953526294333</v>
      </c>
    </row>
    <row r="46" spans="1:7" ht="12.75">
      <c r="A46" s="48" t="s">
        <v>42</v>
      </c>
      <c r="B46" s="23">
        <v>865</v>
      </c>
      <c r="C46" s="24">
        <f t="shared" si="2"/>
        <v>4.027001862197393</v>
      </c>
      <c r="E46" s="7" t="s">
        <v>226</v>
      </c>
      <c r="F46" s="23">
        <v>950</v>
      </c>
      <c r="G46" s="24">
        <f t="shared" si="3"/>
        <v>7.745617611088463</v>
      </c>
    </row>
    <row r="47" spans="1:7" ht="12.75">
      <c r="A47" s="48" t="s">
        <v>213</v>
      </c>
      <c r="B47" s="23"/>
      <c r="C47" s="24"/>
      <c r="E47" s="7" t="s">
        <v>227</v>
      </c>
      <c r="F47" s="23">
        <v>1035</v>
      </c>
      <c r="G47" s="24">
        <f t="shared" si="3"/>
        <v>8.438646555238483</v>
      </c>
    </row>
    <row r="48" spans="1:7" ht="12.75">
      <c r="A48" s="48" t="s">
        <v>43</v>
      </c>
      <c r="B48" s="23">
        <v>2130</v>
      </c>
      <c r="C48" s="24">
        <f>B48*100/B$28</f>
        <v>9.916201117318435</v>
      </c>
      <c r="E48" s="7" t="s">
        <v>228</v>
      </c>
      <c r="F48" s="23">
        <v>800</v>
      </c>
      <c r="G48" s="24">
        <f t="shared" si="3"/>
        <v>6.522625356706074</v>
      </c>
    </row>
    <row r="49" spans="1:7" ht="12.75">
      <c r="A49" s="48" t="s">
        <v>214</v>
      </c>
      <c r="B49" s="23"/>
      <c r="C49" s="24"/>
      <c r="E49" s="7" t="s">
        <v>229</v>
      </c>
      <c r="F49" s="23">
        <v>1560</v>
      </c>
      <c r="G49" s="24">
        <f t="shared" si="3"/>
        <v>12.719119445576844</v>
      </c>
    </row>
    <row r="50" spans="1:7" ht="12.75">
      <c r="A50" s="48" t="s">
        <v>285</v>
      </c>
      <c r="B50" s="23">
        <v>3425</v>
      </c>
      <c r="C50" s="24">
        <f>B50*100/B$28</f>
        <v>15.945065176908752</v>
      </c>
      <c r="E50" s="7" t="s">
        <v>230</v>
      </c>
      <c r="F50" s="23">
        <v>2195</v>
      </c>
      <c r="G50" s="24">
        <f t="shared" si="3"/>
        <v>17.896453322462293</v>
      </c>
    </row>
    <row r="51" spans="1:7" ht="12.75">
      <c r="A51" s="48" t="s">
        <v>286</v>
      </c>
      <c r="B51" s="23">
        <v>5305</v>
      </c>
      <c r="C51" s="24">
        <f>B51*100/B$28</f>
        <v>24.697392923649907</v>
      </c>
      <c r="E51" s="7" t="s">
        <v>231</v>
      </c>
      <c r="F51" s="23">
        <v>1955</v>
      </c>
      <c r="G51" s="24">
        <f t="shared" si="3"/>
        <v>15.939665715450468</v>
      </c>
    </row>
    <row r="52" spans="1:7" ht="12.75">
      <c r="A52" s="48" t="s">
        <v>215</v>
      </c>
      <c r="B52" s="23"/>
      <c r="C52" s="24"/>
      <c r="E52" s="7" t="s">
        <v>232</v>
      </c>
      <c r="F52" s="23">
        <v>1790</v>
      </c>
      <c r="G52" s="24">
        <f t="shared" si="3"/>
        <v>14.594374235629841</v>
      </c>
    </row>
    <row r="53" spans="1:7" ht="12.75">
      <c r="A53" s="48" t="s">
        <v>44</v>
      </c>
      <c r="B53" s="23">
        <v>875</v>
      </c>
      <c r="C53" s="24">
        <f>B53*100/B$28</f>
        <v>4.073556797020484</v>
      </c>
      <c r="E53" s="7" t="s">
        <v>233</v>
      </c>
      <c r="F53" s="23">
        <v>625</v>
      </c>
      <c r="G53" s="24">
        <f t="shared" si="3"/>
        <v>5.095801059926621</v>
      </c>
    </row>
    <row r="54" spans="1:7" ht="12.75">
      <c r="A54" s="48" t="s">
        <v>216</v>
      </c>
      <c r="B54" s="23">
        <v>1145</v>
      </c>
      <c r="C54" s="24">
        <f>B54*100/B$28</f>
        <v>5.3305400372439475</v>
      </c>
      <c r="E54" s="7" t="s">
        <v>234</v>
      </c>
      <c r="F54" s="23">
        <v>450</v>
      </c>
      <c r="G54" s="24">
        <f t="shared" si="3"/>
        <v>3.6689767631471666</v>
      </c>
    </row>
    <row r="55" spans="1:7" ht="12.75">
      <c r="A55" s="48" t="s">
        <v>45</v>
      </c>
      <c r="B55" s="23">
        <v>660</v>
      </c>
      <c r="C55" s="24">
        <f>B55*100/B$28</f>
        <v>3.0726256983240225</v>
      </c>
      <c r="E55" s="7" t="s">
        <v>237</v>
      </c>
      <c r="F55" s="23">
        <v>60204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7" t="s">
        <v>301</v>
      </c>
      <c r="F57" s="23">
        <v>30517</v>
      </c>
      <c r="G57" s="24" t="s">
        <v>195</v>
      </c>
    </row>
    <row r="58" spans="1:7" ht="12.75">
      <c r="A58" s="48" t="s">
        <v>46</v>
      </c>
      <c r="B58" s="23">
        <v>17670</v>
      </c>
      <c r="C58" s="24">
        <f>B58*100/B$28</f>
        <v>82.26256983240224</v>
      </c>
      <c r="E58" s="49" t="s">
        <v>238</v>
      </c>
      <c r="F58" s="23"/>
      <c r="G58" s="24"/>
    </row>
    <row r="59" spans="1:7" ht="12.75">
      <c r="A59" s="48" t="s">
        <v>218</v>
      </c>
      <c r="B59" s="23">
        <v>2430</v>
      </c>
      <c r="C59" s="24">
        <f>B59*100/B$28</f>
        <v>11.312849162011172</v>
      </c>
      <c r="E59" s="7" t="s">
        <v>294</v>
      </c>
      <c r="F59" s="23">
        <v>47476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36865</v>
      </c>
      <c r="G60" s="38" t="s">
        <v>195</v>
      </c>
    </row>
    <row r="61" spans="1:7" ht="13.5" thickTop="1">
      <c r="A61" s="48" t="s">
        <v>47</v>
      </c>
      <c r="B61" s="23">
        <v>1325</v>
      </c>
      <c r="C61" s="24">
        <f>B61*100/B$28</f>
        <v>6.16852886405959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60</v>
      </c>
      <c r="C62" s="24">
        <f>B62*100/B$28</f>
        <v>0.27932960893854747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4190</v>
      </c>
      <c r="C66" s="19">
        <f>B66*100/B$66</f>
        <v>100</v>
      </c>
      <c r="E66" s="47" t="s">
        <v>316</v>
      </c>
      <c r="F66" s="18">
        <v>1210</v>
      </c>
      <c r="G66" s="19">
        <v>9.865470852017937</v>
      </c>
    </row>
    <row r="67" spans="1:7" ht="12.75">
      <c r="A67" s="48" t="s">
        <v>49</v>
      </c>
      <c r="B67" s="23">
        <v>235</v>
      </c>
      <c r="C67" s="35">
        <f>B67*100/B$66</f>
        <v>5.608591885441528</v>
      </c>
      <c r="E67" s="7" t="s">
        <v>288</v>
      </c>
      <c r="F67" s="23">
        <v>440</v>
      </c>
      <c r="G67" s="24">
        <v>7.619047619047619</v>
      </c>
    </row>
    <row r="68" spans="1:7" ht="12.75">
      <c r="A68" s="45" t="s">
        <v>246</v>
      </c>
      <c r="B68" s="18">
        <v>27005</v>
      </c>
      <c r="C68" s="19">
        <f>B68*100/B$68</f>
        <v>100</v>
      </c>
      <c r="E68" s="7" t="s">
        <v>289</v>
      </c>
      <c r="F68" s="23">
        <v>155</v>
      </c>
      <c r="G68" s="24">
        <v>10.652920962199312</v>
      </c>
    </row>
    <row r="69" spans="1:7" ht="12.75">
      <c r="A69" s="48" t="s">
        <v>49</v>
      </c>
      <c r="B69" s="23">
        <v>4745</v>
      </c>
      <c r="C69" s="24">
        <f>B69*100/B$68</f>
        <v>17.570820218478058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56.8</v>
      </c>
      <c r="E70" s="47" t="s">
        <v>317</v>
      </c>
      <c r="F70" s="18">
        <v>210</v>
      </c>
      <c r="G70" s="19">
        <v>18.666666666666668</v>
      </c>
    </row>
    <row r="71" spans="1:7" ht="12.75">
      <c r="A71" s="48" t="s">
        <v>51</v>
      </c>
      <c r="B71" s="23">
        <v>22260</v>
      </c>
      <c r="C71" s="24">
        <f>B71*100/B$68</f>
        <v>82.42917978152194</v>
      </c>
      <c r="E71" s="7" t="s">
        <v>290</v>
      </c>
      <c r="F71" s="23">
        <v>135</v>
      </c>
      <c r="G71" s="24">
        <v>20.30075187969925</v>
      </c>
    </row>
    <row r="72" spans="1:7" ht="12.75">
      <c r="A72" s="48" t="s">
        <v>52</v>
      </c>
      <c r="B72" s="34" t="s">
        <v>195</v>
      </c>
      <c r="C72" s="24">
        <v>78.7</v>
      </c>
      <c r="E72" s="7" t="s">
        <v>291</v>
      </c>
      <c r="F72" s="23">
        <v>25</v>
      </c>
      <c r="G72" s="24">
        <v>38.46153846153846</v>
      </c>
    </row>
    <row r="73" spans="1:7" ht="12.75">
      <c r="A73" s="45" t="s">
        <v>247</v>
      </c>
      <c r="B73" s="18">
        <v>5935</v>
      </c>
      <c r="C73" s="19">
        <f>B73*100/B$73</f>
        <v>100</v>
      </c>
      <c r="E73" s="47" t="s">
        <v>60</v>
      </c>
      <c r="F73" s="18">
        <v>4985</v>
      </c>
      <c r="G73" s="19">
        <v>13.548036417991575</v>
      </c>
    </row>
    <row r="74" spans="1:7" ht="12.75">
      <c r="A74" s="56" t="s">
        <v>53</v>
      </c>
      <c r="B74" s="29">
        <v>3495</v>
      </c>
      <c r="C74" s="35">
        <f>B74*100/B$73</f>
        <v>58.88795282224094</v>
      </c>
      <c r="E74" s="7" t="s">
        <v>61</v>
      </c>
      <c r="F74" s="23">
        <v>4655</v>
      </c>
      <c r="G74" s="24">
        <v>13.806910870532404</v>
      </c>
    </row>
    <row r="75" spans="1:7" ht="12.75">
      <c r="A75" s="45"/>
      <c r="B75" s="57"/>
      <c r="C75" s="19"/>
      <c r="E75" s="7" t="s">
        <v>240</v>
      </c>
      <c r="F75" s="23">
        <v>1800</v>
      </c>
      <c r="G75" s="24">
        <v>30.32855939342881</v>
      </c>
    </row>
    <row r="76" spans="1:7" ht="12.75">
      <c r="A76" s="48"/>
      <c r="B76" s="30"/>
      <c r="C76" s="24"/>
      <c r="E76" s="7" t="s">
        <v>292</v>
      </c>
      <c r="F76" s="23">
        <v>285</v>
      </c>
      <c r="G76" s="24">
        <v>9.390444810543658</v>
      </c>
    </row>
    <row r="77" spans="1:7" ht="12.75">
      <c r="A77" s="48"/>
      <c r="B77" s="30"/>
      <c r="C77" s="24"/>
      <c r="E77" s="7" t="s">
        <v>293</v>
      </c>
      <c r="F77" s="23">
        <v>275</v>
      </c>
      <c r="G77" s="24">
        <v>9.151414309484194</v>
      </c>
    </row>
    <row r="78" spans="1:7" ht="13.5" thickBot="1">
      <c r="A78" s="58"/>
      <c r="B78" s="59"/>
      <c r="C78" s="38"/>
      <c r="D78" s="39"/>
      <c r="E78" s="40" t="s">
        <v>62</v>
      </c>
      <c r="F78" s="37">
        <v>2340</v>
      </c>
      <c r="G78" s="38">
        <v>34.95145631067961</v>
      </c>
    </row>
    <row r="79" ht="13.5" thickTop="1"/>
    <row r="80" ht="12.75">
      <c r="A80" s="60" t="s">
        <v>196</v>
      </c>
    </row>
    <row r="81" ht="12.75">
      <c r="A81" s="7" t="s">
        <v>197</v>
      </c>
    </row>
    <row r="82" ht="12.75">
      <c r="A82" s="7" t="s">
        <v>295</v>
      </c>
    </row>
    <row r="83" spans="1:7" ht="27" customHeight="1">
      <c r="A83" s="68" t="s">
        <v>358</v>
      </c>
      <c r="B83" s="69"/>
      <c r="C83" s="69"/>
      <c r="D83" s="69"/>
      <c r="E83" s="69"/>
      <c r="F83" s="69"/>
      <c r="G83" s="69"/>
    </row>
    <row r="84" ht="14.25">
      <c r="A84" s="41" t="s">
        <v>128</v>
      </c>
    </row>
    <row r="85" ht="12.75">
      <c r="A85" s="7" t="s">
        <v>198</v>
      </c>
    </row>
  </sheetData>
  <mergeCells count="1">
    <mergeCell ref="A83:G83"/>
  </mergeCells>
  <printOptions/>
  <pageMargins left="0.52" right="0.45" top="0.53" bottom="0.38" header="0.5" footer="0.3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17465</v>
      </c>
      <c r="C9" s="19">
        <f>B9*100/B$9</f>
        <v>100</v>
      </c>
      <c r="E9" s="20" t="s">
        <v>319</v>
      </c>
      <c r="F9" s="18">
        <v>5150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7325</v>
      </c>
      <c r="C11" s="24">
        <f>B11*100/B$9</f>
        <v>41.94102490695677</v>
      </c>
      <c r="E11" s="25" t="s">
        <v>271</v>
      </c>
      <c r="F11" s="23">
        <v>40</v>
      </c>
      <c r="G11" s="26">
        <f aca="true" t="shared" si="0" ref="G11:G18">F11*100/F$9</f>
        <v>0.7766990291262136</v>
      </c>
    </row>
    <row r="12" spans="1:7" ht="12.75">
      <c r="A12" s="22" t="s">
        <v>65</v>
      </c>
      <c r="B12" s="23">
        <v>10140</v>
      </c>
      <c r="C12" s="24">
        <f>B12*100/B$9</f>
        <v>58.05897509304323</v>
      </c>
      <c r="E12" s="27" t="s">
        <v>272</v>
      </c>
      <c r="F12" s="23">
        <v>455</v>
      </c>
      <c r="G12" s="24">
        <f t="shared" si="0"/>
        <v>8.83495145631068</v>
      </c>
    </row>
    <row r="13" spans="1:7" ht="12.75">
      <c r="A13" s="22"/>
      <c r="B13" s="23"/>
      <c r="C13" s="24"/>
      <c r="E13" s="27" t="s">
        <v>232</v>
      </c>
      <c r="F13" s="23">
        <v>825</v>
      </c>
      <c r="G13" s="24">
        <f t="shared" si="0"/>
        <v>16.019417475728154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1025</v>
      </c>
      <c r="G14" s="24">
        <f t="shared" si="0"/>
        <v>19.902912621359224</v>
      </c>
    </row>
    <row r="15" spans="1:7" ht="12.75">
      <c r="A15" s="28" t="s">
        <v>66</v>
      </c>
      <c r="B15" s="29">
        <v>4525</v>
      </c>
      <c r="C15" s="24">
        <f aca="true" t="shared" si="1" ref="C15:C22">B15*100/B$9</f>
        <v>25.90896077870026</v>
      </c>
      <c r="E15" s="27" t="s">
        <v>274</v>
      </c>
      <c r="F15" s="23">
        <v>1430</v>
      </c>
      <c r="G15" s="24">
        <f t="shared" si="0"/>
        <v>27.766990291262136</v>
      </c>
    </row>
    <row r="16" spans="1:7" ht="12.75">
      <c r="A16" s="28" t="s">
        <v>67</v>
      </c>
      <c r="B16" s="29">
        <v>1570</v>
      </c>
      <c r="C16" s="24">
        <f t="shared" si="1"/>
        <v>8.989407386200973</v>
      </c>
      <c r="E16" s="27" t="s">
        <v>275</v>
      </c>
      <c r="F16" s="23">
        <v>915</v>
      </c>
      <c r="G16" s="24">
        <f t="shared" si="0"/>
        <v>17.766990291262136</v>
      </c>
    </row>
    <row r="17" spans="1:7" ht="12.75">
      <c r="A17" s="22" t="s">
        <v>68</v>
      </c>
      <c r="B17" s="23">
        <v>885</v>
      </c>
      <c r="C17" s="24">
        <f t="shared" si="1"/>
        <v>5.067277411966791</v>
      </c>
      <c r="E17" s="27" t="s">
        <v>276</v>
      </c>
      <c r="F17" s="23">
        <v>385</v>
      </c>
      <c r="G17" s="24">
        <f t="shared" si="0"/>
        <v>7.475728155339806</v>
      </c>
    </row>
    <row r="18" spans="1:7" ht="12.75">
      <c r="A18" s="22" t="s">
        <v>69</v>
      </c>
      <c r="B18" s="23">
        <v>905</v>
      </c>
      <c r="C18" s="24">
        <f t="shared" si="1"/>
        <v>5.181792155740052</v>
      </c>
      <c r="E18" s="27" t="s">
        <v>277</v>
      </c>
      <c r="F18" s="23">
        <v>75</v>
      </c>
      <c r="G18" s="24">
        <f t="shared" si="0"/>
        <v>1.4563106796116505</v>
      </c>
    </row>
    <row r="19" spans="1:7" ht="12.75">
      <c r="A19" s="22" t="s">
        <v>70</v>
      </c>
      <c r="B19" s="23">
        <v>1090</v>
      </c>
      <c r="C19" s="24">
        <f t="shared" si="1"/>
        <v>6.241053535642714</v>
      </c>
      <c r="E19" s="25" t="s">
        <v>109</v>
      </c>
      <c r="F19" s="23">
        <v>214300</v>
      </c>
      <c r="G19" s="26" t="s">
        <v>195</v>
      </c>
    </row>
    <row r="20" spans="1:7" ht="12.75">
      <c r="A20" s="22" t="s">
        <v>71</v>
      </c>
      <c r="B20" s="23">
        <v>1330</v>
      </c>
      <c r="C20" s="24">
        <f t="shared" si="1"/>
        <v>7.615230460921843</v>
      </c>
      <c r="F20" s="30"/>
      <c r="G20" s="31" t="s">
        <v>318</v>
      </c>
    </row>
    <row r="21" spans="1:7" ht="12.75">
      <c r="A21" s="22" t="s">
        <v>72</v>
      </c>
      <c r="B21" s="23">
        <v>7140</v>
      </c>
      <c r="C21" s="24">
        <f t="shared" si="1"/>
        <v>40.88176352705411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25</v>
      </c>
      <c r="C22" s="24">
        <f t="shared" si="1"/>
        <v>0.143143429716576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 t="s">
        <v>360</v>
      </c>
      <c r="C23" s="24" t="s">
        <v>360</v>
      </c>
      <c r="E23" s="25" t="s">
        <v>110</v>
      </c>
      <c r="F23" s="23">
        <v>4405</v>
      </c>
      <c r="G23" s="26">
        <f aca="true" t="shared" si="2" ref="G23:G30">F23*100/F$9</f>
        <v>85.53398058252426</v>
      </c>
    </row>
    <row r="24" spans="1:7" ht="12.75">
      <c r="A24" s="22"/>
      <c r="B24" s="23"/>
      <c r="C24" s="24" t="s">
        <v>318</v>
      </c>
      <c r="E24" s="27" t="s">
        <v>111</v>
      </c>
      <c r="F24" s="23">
        <v>10</v>
      </c>
      <c r="G24" s="24">
        <f t="shared" si="2"/>
        <v>0.1941747572815534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40</v>
      </c>
      <c r="G25" s="24">
        <f t="shared" si="2"/>
        <v>0.7766990291262136</v>
      </c>
    </row>
    <row r="26" spans="1:7" ht="12.75">
      <c r="A26" s="22" t="s">
        <v>75</v>
      </c>
      <c r="B26" s="23">
        <v>225</v>
      </c>
      <c r="C26" s="24">
        <f aca="true" t="shared" si="3" ref="C26:C33">B26*100/B$9</f>
        <v>1.288290867449184</v>
      </c>
      <c r="E26" s="27" t="s">
        <v>113</v>
      </c>
      <c r="F26" s="23">
        <v>105</v>
      </c>
      <c r="G26" s="24">
        <f t="shared" si="2"/>
        <v>2.0388349514563107</v>
      </c>
    </row>
    <row r="27" spans="1:7" ht="12.75">
      <c r="A27" s="22" t="s">
        <v>76</v>
      </c>
      <c r="B27" s="23">
        <v>845</v>
      </c>
      <c r="C27" s="24">
        <f t="shared" si="3"/>
        <v>4.838247924420269</v>
      </c>
      <c r="E27" s="27" t="s">
        <v>114</v>
      </c>
      <c r="F27" s="23">
        <v>475</v>
      </c>
      <c r="G27" s="24">
        <f t="shared" si="2"/>
        <v>9.223300970873787</v>
      </c>
    </row>
    <row r="28" spans="1:7" ht="12.75">
      <c r="A28" s="22" t="s">
        <v>77</v>
      </c>
      <c r="B28" s="23">
        <v>930</v>
      </c>
      <c r="C28" s="24">
        <f t="shared" si="3"/>
        <v>5.324935585456627</v>
      </c>
      <c r="E28" s="27" t="s">
        <v>253</v>
      </c>
      <c r="F28" s="23">
        <v>1325</v>
      </c>
      <c r="G28" s="24">
        <f t="shared" si="2"/>
        <v>25.728155339805824</v>
      </c>
    </row>
    <row r="29" spans="1:7" ht="12.75">
      <c r="A29" s="28" t="s">
        <v>78</v>
      </c>
      <c r="B29" s="23">
        <v>2730</v>
      </c>
      <c r="C29" s="24">
        <f t="shared" si="3"/>
        <v>15.6312625250501</v>
      </c>
      <c r="E29" s="27" t="s">
        <v>254</v>
      </c>
      <c r="F29" s="23">
        <v>1115</v>
      </c>
      <c r="G29" s="24">
        <f t="shared" si="2"/>
        <v>21.650485436893202</v>
      </c>
    </row>
    <row r="30" spans="1:7" ht="12.75">
      <c r="A30" s="28" t="s">
        <v>79</v>
      </c>
      <c r="B30" s="23">
        <v>3630</v>
      </c>
      <c r="C30" s="24">
        <f t="shared" si="3"/>
        <v>20.784425994846835</v>
      </c>
      <c r="E30" s="27" t="s">
        <v>255</v>
      </c>
      <c r="F30" s="23">
        <v>1330</v>
      </c>
      <c r="G30" s="24">
        <f t="shared" si="2"/>
        <v>25.825242718446603</v>
      </c>
    </row>
    <row r="31" spans="1:7" ht="12.75">
      <c r="A31" s="28" t="s">
        <v>80</v>
      </c>
      <c r="B31" s="23">
        <v>3205</v>
      </c>
      <c r="C31" s="24">
        <f t="shared" si="3"/>
        <v>18.350987689665043</v>
      </c>
      <c r="E31" s="27" t="s">
        <v>354</v>
      </c>
      <c r="F31" s="23">
        <v>1604</v>
      </c>
      <c r="G31" s="24" t="s">
        <v>195</v>
      </c>
    </row>
    <row r="32" spans="1:7" ht="12.75">
      <c r="A32" s="22" t="s">
        <v>81</v>
      </c>
      <c r="B32" s="23">
        <v>3520</v>
      </c>
      <c r="C32" s="24">
        <f t="shared" si="3"/>
        <v>20.1545949040939</v>
      </c>
      <c r="E32" s="27" t="s">
        <v>115</v>
      </c>
      <c r="F32" s="23">
        <v>745</v>
      </c>
      <c r="G32" s="24">
        <f>F32*100/F$9</f>
        <v>14.466019417475728</v>
      </c>
    </row>
    <row r="33" spans="1:7" ht="12.75">
      <c r="A33" s="22" t="s">
        <v>82</v>
      </c>
      <c r="B33" s="23">
        <v>2375</v>
      </c>
      <c r="C33" s="24">
        <f t="shared" si="3"/>
        <v>13.598625823074721</v>
      </c>
      <c r="E33" s="32" t="s">
        <v>354</v>
      </c>
      <c r="F33" s="23">
        <v>442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3830</v>
      </c>
      <c r="C36" s="24">
        <f aca="true" t="shared" si="4" ref="C36:C41">B36*100/B$9</f>
        <v>21.929573432579446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7410</v>
      </c>
      <c r="C37" s="24">
        <f t="shared" si="4"/>
        <v>42.427712567993126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3495</v>
      </c>
      <c r="C38" s="24">
        <f t="shared" si="4"/>
        <v>20.011451474377328</v>
      </c>
      <c r="E38" s="27" t="s">
        <v>259</v>
      </c>
      <c r="F38" s="23">
        <v>1415</v>
      </c>
      <c r="G38" s="24">
        <f aca="true" t="shared" si="5" ref="G38:G44">F38*100/F$9</f>
        <v>27.475728155339805</v>
      </c>
    </row>
    <row r="39" spans="1:7" ht="12.75">
      <c r="A39" s="22" t="s">
        <v>85</v>
      </c>
      <c r="B39" s="23">
        <v>1930</v>
      </c>
      <c r="C39" s="24">
        <f t="shared" si="4"/>
        <v>11.050672774119668</v>
      </c>
      <c r="E39" s="27" t="s">
        <v>260</v>
      </c>
      <c r="F39" s="23">
        <v>1025</v>
      </c>
      <c r="G39" s="24">
        <f t="shared" si="5"/>
        <v>19.902912621359224</v>
      </c>
    </row>
    <row r="40" spans="1:7" ht="12.75">
      <c r="A40" s="28" t="s">
        <v>86</v>
      </c>
      <c r="B40" s="29">
        <v>550</v>
      </c>
      <c r="C40" s="24">
        <f t="shared" si="4"/>
        <v>3.149155453764672</v>
      </c>
      <c r="E40" s="27" t="s">
        <v>261</v>
      </c>
      <c r="F40" s="23">
        <v>890</v>
      </c>
      <c r="G40" s="24">
        <f t="shared" si="5"/>
        <v>17.281553398058254</v>
      </c>
    </row>
    <row r="41" spans="1:7" ht="12.75">
      <c r="A41" s="28" t="s">
        <v>87</v>
      </c>
      <c r="B41" s="29">
        <v>250</v>
      </c>
      <c r="C41" s="24">
        <f t="shared" si="4"/>
        <v>1.43143429716576</v>
      </c>
      <c r="E41" s="27" t="s">
        <v>262</v>
      </c>
      <c r="F41" s="23">
        <v>560</v>
      </c>
      <c r="G41" s="24">
        <f t="shared" si="5"/>
        <v>10.87378640776699</v>
      </c>
    </row>
    <row r="42" spans="1:7" ht="12.75">
      <c r="A42" s="22"/>
      <c r="B42" s="23"/>
      <c r="C42" s="24" t="s">
        <v>318</v>
      </c>
      <c r="E42" s="27" t="s">
        <v>263</v>
      </c>
      <c r="F42" s="23">
        <v>320</v>
      </c>
      <c r="G42" s="24">
        <f t="shared" si="5"/>
        <v>6.213592233009709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925</v>
      </c>
      <c r="G43" s="24">
        <f t="shared" si="5"/>
        <v>17.961165048543688</v>
      </c>
    </row>
    <row r="44" spans="1:7" ht="12.75">
      <c r="A44" s="22" t="s">
        <v>88</v>
      </c>
      <c r="B44" s="23">
        <v>1285</v>
      </c>
      <c r="C44" s="24">
        <f aca="true" t="shared" si="6" ref="C44:C52">B44*100/B$9</f>
        <v>7.357572287432007</v>
      </c>
      <c r="E44" s="27" t="s">
        <v>116</v>
      </c>
      <c r="F44" s="23">
        <v>15</v>
      </c>
      <c r="G44" s="24">
        <f t="shared" si="5"/>
        <v>0.2912621359223301</v>
      </c>
    </row>
    <row r="45" spans="1:7" ht="12.75">
      <c r="A45" s="22" t="s">
        <v>89</v>
      </c>
      <c r="B45" s="23">
        <v>3800</v>
      </c>
      <c r="C45" s="24">
        <f t="shared" si="6"/>
        <v>21.757801316919554</v>
      </c>
      <c r="E45" s="33"/>
      <c r="F45" s="23"/>
      <c r="G45" s="24" t="s">
        <v>318</v>
      </c>
    </row>
    <row r="46" spans="1:7" ht="12.75">
      <c r="A46" s="22" t="s">
        <v>90</v>
      </c>
      <c r="B46" s="23">
        <v>3660</v>
      </c>
      <c r="C46" s="24">
        <f t="shared" si="6"/>
        <v>20.956198110506726</v>
      </c>
      <c r="E46" s="33" t="s">
        <v>320</v>
      </c>
      <c r="F46" s="18">
        <v>10130</v>
      </c>
      <c r="G46" s="19">
        <f>F46*100/F$46</f>
        <v>100</v>
      </c>
    </row>
    <row r="47" spans="1:7" ht="12.75">
      <c r="A47" s="22" t="s">
        <v>91</v>
      </c>
      <c r="B47" s="23">
        <v>2640</v>
      </c>
      <c r="C47" s="24">
        <f t="shared" si="6"/>
        <v>15.115946178070427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1995</v>
      </c>
      <c r="C48" s="24">
        <f t="shared" si="6"/>
        <v>11.422845691382765</v>
      </c>
      <c r="E48" s="27" t="s">
        <v>117</v>
      </c>
      <c r="F48" s="23">
        <v>1240</v>
      </c>
      <c r="G48" s="24">
        <f aca="true" t="shared" si="7" ref="G48:G55">F48*100/F$46</f>
        <v>12.240868706811451</v>
      </c>
    </row>
    <row r="49" spans="1:7" ht="12.75">
      <c r="A49" s="22" t="s">
        <v>93</v>
      </c>
      <c r="B49" s="23">
        <v>1555</v>
      </c>
      <c r="C49" s="24">
        <f t="shared" si="6"/>
        <v>8.903521328371028</v>
      </c>
      <c r="E49" s="27" t="s">
        <v>118</v>
      </c>
      <c r="F49" s="23">
        <v>755</v>
      </c>
      <c r="G49" s="24">
        <f t="shared" si="7"/>
        <v>7.453109575518263</v>
      </c>
    </row>
    <row r="50" spans="1:7" ht="12.75">
      <c r="A50" s="22" t="s">
        <v>94</v>
      </c>
      <c r="B50" s="23">
        <v>1075</v>
      </c>
      <c r="C50" s="24">
        <f t="shared" si="6"/>
        <v>6.1551674778127685</v>
      </c>
      <c r="E50" s="27" t="s">
        <v>119</v>
      </c>
      <c r="F50" s="23">
        <v>1170</v>
      </c>
      <c r="G50" s="24">
        <f t="shared" si="7"/>
        <v>11.549851924975322</v>
      </c>
    </row>
    <row r="51" spans="1:7" ht="12.75">
      <c r="A51" s="22" t="s">
        <v>95</v>
      </c>
      <c r="B51" s="23">
        <v>815</v>
      </c>
      <c r="C51" s="24">
        <f t="shared" si="6"/>
        <v>4.666475808760378</v>
      </c>
      <c r="E51" s="27" t="s">
        <v>120</v>
      </c>
      <c r="F51" s="23">
        <v>2900</v>
      </c>
      <c r="G51" s="24">
        <f t="shared" si="7"/>
        <v>28.627838104639682</v>
      </c>
    </row>
    <row r="52" spans="1:7" ht="12.75">
      <c r="A52" s="28" t="s">
        <v>96</v>
      </c>
      <c r="B52" s="23">
        <v>635</v>
      </c>
      <c r="C52" s="24">
        <f t="shared" si="6"/>
        <v>3.635843114801031</v>
      </c>
      <c r="E52" s="27" t="s">
        <v>121</v>
      </c>
      <c r="F52" s="23">
        <v>2360</v>
      </c>
      <c r="G52" s="24">
        <f t="shared" si="7"/>
        <v>23.297137216189537</v>
      </c>
    </row>
    <row r="53" spans="1:7" ht="12.75">
      <c r="A53" s="28" t="s">
        <v>97</v>
      </c>
      <c r="B53" s="34">
        <v>3.5</v>
      </c>
      <c r="C53" s="24" t="s">
        <v>195</v>
      </c>
      <c r="E53" s="27" t="s">
        <v>122</v>
      </c>
      <c r="F53" s="23">
        <v>1245</v>
      </c>
      <c r="G53" s="24">
        <f t="shared" si="7"/>
        <v>12.290227048371175</v>
      </c>
    </row>
    <row r="54" spans="1:7" ht="12.75">
      <c r="A54" s="22"/>
      <c r="B54" s="23"/>
      <c r="C54" s="24" t="s">
        <v>318</v>
      </c>
      <c r="E54" s="27" t="s">
        <v>123</v>
      </c>
      <c r="F54" s="23">
        <v>325</v>
      </c>
      <c r="G54" s="24">
        <f t="shared" si="7"/>
        <v>3.2082922013820334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130</v>
      </c>
      <c r="G55" s="35">
        <f t="shared" si="7"/>
        <v>1.2833168805528135</v>
      </c>
    </row>
    <row r="56" spans="1:7" ht="12.75">
      <c r="A56" s="22" t="s">
        <v>98</v>
      </c>
      <c r="B56" s="23">
        <v>4600</v>
      </c>
      <c r="C56" s="24">
        <f>B56*100/B$9</f>
        <v>26.338391067849987</v>
      </c>
      <c r="E56" s="27" t="s">
        <v>125</v>
      </c>
      <c r="F56" s="23">
        <v>675</v>
      </c>
      <c r="G56" s="24" t="s">
        <v>195</v>
      </c>
    </row>
    <row r="57" spans="1:7" ht="12.75">
      <c r="A57" s="22" t="s">
        <v>99</v>
      </c>
      <c r="B57" s="23">
        <v>6135</v>
      </c>
      <c r="C57" s="24">
        <f>B57*100/B$9</f>
        <v>35.127397652447755</v>
      </c>
      <c r="E57" s="27"/>
      <c r="F57" s="23"/>
      <c r="G57" s="24" t="s">
        <v>318</v>
      </c>
    </row>
    <row r="58" spans="1:7" ht="12.75">
      <c r="A58" s="22" t="s">
        <v>100</v>
      </c>
      <c r="B58" s="23">
        <v>5190</v>
      </c>
      <c r="C58" s="24">
        <f>B58*100/B$9</f>
        <v>29.71657600916118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1540</v>
      </c>
      <c r="C59" s="24">
        <f>B59*100/B$9</f>
        <v>8.817635270541082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2045</v>
      </c>
      <c r="G60" s="24">
        <f aca="true" t="shared" si="8" ref="G60:G66">F60*100/F$46</f>
        <v>20.18756169792695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1230</v>
      </c>
      <c r="G61" s="24">
        <f t="shared" si="8"/>
        <v>12.142152023692004</v>
      </c>
    </row>
    <row r="62" spans="1:7" ht="12.75">
      <c r="A62" s="28" t="s">
        <v>102</v>
      </c>
      <c r="B62" s="29">
        <v>9605</v>
      </c>
      <c r="C62" s="24">
        <f aca="true" t="shared" si="9" ref="C62:C70">B62*100/B$9</f>
        <v>54.995705697108505</v>
      </c>
      <c r="E62" s="27" t="s">
        <v>261</v>
      </c>
      <c r="F62" s="23">
        <v>1030</v>
      </c>
      <c r="G62" s="24">
        <f t="shared" si="8"/>
        <v>10.16781836130306</v>
      </c>
    </row>
    <row r="63" spans="1:7" ht="12.75">
      <c r="A63" s="28" t="s">
        <v>282</v>
      </c>
      <c r="B63" s="29">
        <v>375</v>
      </c>
      <c r="C63" s="24">
        <f t="shared" si="9"/>
        <v>2.1471514457486403</v>
      </c>
      <c r="E63" s="27" t="s">
        <v>262</v>
      </c>
      <c r="F63" s="23">
        <v>1455</v>
      </c>
      <c r="G63" s="24">
        <f t="shared" si="8"/>
        <v>14.363277393879565</v>
      </c>
    </row>
    <row r="64" spans="1:7" ht="12.75">
      <c r="A64" s="22" t="s">
        <v>103</v>
      </c>
      <c r="B64" s="23">
        <v>4520</v>
      </c>
      <c r="C64" s="24">
        <f t="shared" si="9"/>
        <v>25.88033209275694</v>
      </c>
      <c r="E64" s="27" t="s">
        <v>263</v>
      </c>
      <c r="F64" s="23">
        <v>880</v>
      </c>
      <c r="G64" s="24">
        <f t="shared" si="8"/>
        <v>8.687068114511353</v>
      </c>
    </row>
    <row r="65" spans="1:7" ht="12.75">
      <c r="A65" s="22" t="s">
        <v>283</v>
      </c>
      <c r="B65" s="23">
        <v>2455</v>
      </c>
      <c r="C65" s="24">
        <f t="shared" si="9"/>
        <v>14.056684798167764</v>
      </c>
      <c r="E65" s="27" t="s">
        <v>264</v>
      </c>
      <c r="F65" s="23">
        <v>3120</v>
      </c>
      <c r="G65" s="24">
        <f t="shared" si="8"/>
        <v>30.799605133267523</v>
      </c>
    </row>
    <row r="66" spans="1:7" ht="12.75">
      <c r="A66" s="22" t="s">
        <v>104</v>
      </c>
      <c r="B66" s="23" t="s">
        <v>360</v>
      </c>
      <c r="C66" s="24" t="s">
        <v>360</v>
      </c>
      <c r="E66" s="32" t="s">
        <v>126</v>
      </c>
      <c r="F66" s="23">
        <v>365</v>
      </c>
      <c r="G66" s="24">
        <f t="shared" si="8"/>
        <v>3.6031589338598224</v>
      </c>
    </row>
    <row r="67" spans="1:7" ht="12.75">
      <c r="A67" s="22" t="s">
        <v>105</v>
      </c>
      <c r="B67" s="23">
        <v>10</v>
      </c>
      <c r="C67" s="24">
        <f t="shared" si="9"/>
        <v>0.0572573718866304</v>
      </c>
      <c r="E67" s="27"/>
      <c r="F67" s="23"/>
      <c r="G67" s="24"/>
    </row>
    <row r="68" spans="1:7" ht="12.75">
      <c r="A68" s="22" t="s">
        <v>106</v>
      </c>
      <c r="B68" s="23">
        <v>30</v>
      </c>
      <c r="C68" s="24">
        <f t="shared" si="9"/>
        <v>0.1717721156598912</v>
      </c>
      <c r="E68" s="27"/>
      <c r="F68" s="23"/>
      <c r="G68" s="24"/>
    </row>
    <row r="69" spans="1:7" ht="12.75">
      <c r="A69" s="22" t="s">
        <v>107</v>
      </c>
      <c r="B69" s="23">
        <v>165</v>
      </c>
      <c r="C69" s="24">
        <f t="shared" si="9"/>
        <v>0.9447466361294017</v>
      </c>
      <c r="E69" s="27"/>
      <c r="F69" s="23"/>
      <c r="G69" s="24"/>
    </row>
    <row r="70" spans="1:7" ht="12.75">
      <c r="A70" s="22" t="s">
        <v>108</v>
      </c>
      <c r="B70" s="23">
        <v>305</v>
      </c>
      <c r="C70" s="24">
        <f t="shared" si="9"/>
        <v>1.7463498425422272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200</v>
      </c>
      <c r="C73" s="24">
        <f>B73*100/B$9</f>
        <v>1.145147437732608</v>
      </c>
      <c r="E73" s="27"/>
      <c r="F73" s="23"/>
      <c r="G73" s="24"/>
    </row>
    <row r="74" spans="1:7" ht="12.75">
      <c r="A74" s="22" t="s">
        <v>322</v>
      </c>
      <c r="B74" s="23">
        <v>180</v>
      </c>
      <c r="C74" s="24">
        <f>B74*100/B$9</f>
        <v>1.0306326939593473</v>
      </c>
      <c r="E74" s="27"/>
      <c r="F74" s="23"/>
      <c r="G74" s="24"/>
    </row>
    <row r="75" spans="1:7" ht="13.5" thickBot="1">
      <c r="A75" s="36" t="s">
        <v>133</v>
      </c>
      <c r="B75" s="37">
        <v>135</v>
      </c>
      <c r="C75" s="38">
        <f>B75*100/B$9</f>
        <v>0.7729745204695104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spans="1:7" ht="27" customHeight="1">
      <c r="A80" s="68" t="s">
        <v>358</v>
      </c>
      <c r="B80" s="69"/>
      <c r="C80" s="69"/>
      <c r="D80" s="69"/>
      <c r="E80" s="69"/>
      <c r="F80" s="69"/>
      <c r="G80" s="69"/>
    </row>
    <row r="81" ht="14.25">
      <c r="A81" s="41" t="s">
        <v>357</v>
      </c>
    </row>
    <row r="82" ht="12.75">
      <c r="A82" s="7" t="s">
        <v>198</v>
      </c>
    </row>
  </sheetData>
  <mergeCells count="1">
    <mergeCell ref="A80:G80"/>
  </mergeCells>
  <printOptions/>
  <pageMargins left="0.6" right="0.53" top="0.53" bottom="0.53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2004-10-13T14:47:26Z</cp:lastPrinted>
  <dcterms:created xsi:type="dcterms:W3CDTF">2004-04-08T18:29:08Z</dcterms:created>
  <dcterms:modified xsi:type="dcterms:W3CDTF">2004-10-13T14:47:50Z</dcterms:modified>
  <cp:category/>
  <cp:version/>
  <cp:contentType/>
  <cp:contentStatus/>
</cp:coreProperties>
</file>