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Former Soviet Union" sheetId="1" r:id="rId1"/>
    <sheet name="FBP2-Former Soviet Union" sheetId="2" r:id="rId2"/>
    <sheet name="FBP3-Formet Soviet Union" sheetId="3" r:id="rId3"/>
  </sheets>
  <definedNames>
    <definedName name="_xlnm.Print_Area" localSheetId="0">'FBP1-Former Soviet Union'!$A$1:$G$91</definedName>
    <definedName name="_xlnm.Print_Area" localSheetId="1">'FBP2-Former Soviet Union'!$A$1:$G$87</definedName>
    <definedName name="_xlnm.Print_Area" localSheetId="2">'FBP3-Formet Soviet Union'!$A$1:$G$84</definedName>
  </definedNames>
  <calcPr fullCalcOnLoad="1"/>
</workbook>
</file>

<file path=xl/sharedStrings.xml><?xml version="1.0" encoding="utf-8"?>
<sst xmlns="http://schemas.openxmlformats.org/spreadsheetml/2006/main" count="480" uniqueCount="364">
  <si>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</si>
  <si>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</si>
  <si>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</si>
  <si>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</si>
  <si>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</si>
  <si>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</si>
  <si>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</si>
  <si>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</si>
  <si>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</si>
  <si>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</si>
  <si>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</si>
  <si>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</si>
  <si>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</si>
  <si>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</si>
  <si>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</si>
  <si>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</si>
  <si>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</si>
  <si>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</si>
  <si>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</si>
  <si>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</si>
  <si>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</si>
  <si>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</si>
  <si>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</si>
  <si>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</si>
  <si>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</si>
  <si>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</si>
  <si>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</si>
  <si>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</si>
  <si>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</si>
  <si>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</si>
  <si>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</si>
  <si>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</si>
  <si>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</si>
  <si>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</si>
  <si>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</si>
  <si>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</si>
  <si>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</si>
  <si>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</si>
  <si>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</si>
  <si>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</si>
  <si>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</si>
  <si>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</si>
  <si>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</si>
  <si>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</si>
  <si>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</si>
  <si>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</si>
  <si>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</si>
  <si>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</si>
  <si>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</si>
  <si>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</si>
  <si>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</si>
  <si>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</si>
  <si>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</si>
  <si>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</si>
  <si>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</si>
  <si>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</si>
  <si>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</si>
  <si>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</si>
  <si>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</si>
  <si>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</si>
  <si>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</si>
  <si>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</si>
  <si>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</si>
  <si>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</si>
  <si>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</si>
  <si>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</si>
  <si>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</si>
  <si>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</si>
  <si>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</si>
  <si>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</si>
  <si>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</si>
  <si>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</si>
  <si>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</si>
  <si>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</si>
  <si>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</si>
  <si>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</si>
  <si>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</si>
  <si>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</si>
  <si>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</si>
  <si>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</si>
  <si>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</si>
  <si>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</si>
  <si>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</si>
  <si>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</si>
  <si>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</si>
  <si>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</si>
  <si>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</si>
  <si>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</si>
  <si>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</si>
  <si>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</si>
  <si>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</si>
  <si>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</si>
  <si>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</si>
  <si>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</si>
  <si>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</si>
  <si>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</si>
  <si>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</si>
  <si>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</si>
  <si>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</si>
  <si>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</si>
  <si>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</si>
  <si>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</si>
  <si>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</si>
  <si>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</si>
  <si>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</si>
  <si>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</si>
  <si>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</si>
  <si>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</si>
  <si>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</si>
  <si>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</si>
  <si>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</si>
  <si>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</si>
  <si>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</si>
  <si>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</si>
  <si>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</si>
  <si>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</si>
  <si>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</si>
  <si>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</si>
  <si>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</si>
  <si>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</si>
  <si>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</si>
  <si>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</si>
  <si>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</si>
  <si>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</si>
  <si>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</si>
  <si>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</si>
  <si>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</si>
  <si>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</si>
  <si>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</si>
  <si>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</si>
  <si>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</si>
  <si>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</si>
  <si>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</si>
  <si>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</si>
  <si>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</si>
  <si>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</si>
  <si>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</si>
  <si>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</si>
  <si>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</si>
  <si>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</si>
  <si>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</si>
  <si>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</si>
  <si>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</si>
  <si>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</si>
  <si>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</si>
  <si>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</si>
  <si>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</si>
  <si>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</si>
  <si>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</si>
  <si>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</si>
  <si>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</si>
  <si>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</si>
  <si>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</si>
  <si>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</si>
  <si>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</si>
  <si>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</si>
  <si>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</si>
  <si>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</si>
  <si>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</si>
  <si>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</si>
  <si>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</si>
  <si>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</si>
  <si>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</si>
  <si>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</si>
  <si>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</si>
  <si>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</si>
  <si>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</si>
  <si>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</si>
  <si>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</si>
  <si>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</si>
  <si>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</si>
  <si>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</si>
  <si>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</si>
  <si>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</si>
  <si>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</si>
  <si>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</si>
  <si>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</si>
  <si>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</si>
  <si>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</si>
  <si>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</si>
  <si>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</si>
  <si>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</si>
  <si>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</si>
  <si>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</si>
  <si>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</si>
  <si>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</si>
  <si>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</si>
  <si>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</si>
  <si>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</si>
  <si>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</si>
  <si>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</si>
  <si>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</si>
  <si>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</si>
  <si>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</si>
  <si>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</si>
  <si>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</si>
  <si>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</si>
  <si>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</si>
  <si>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</si>
  <si>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</si>
  <si>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</si>
  <si>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</si>
  <si>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</si>
  <si>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</si>
  <si>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</si>
  <si>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</si>
  <si>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</si>
  <si>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</si>
  <si>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</si>
  <si>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</si>
  <si>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</si>
  <si>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</si>
  <si>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</si>
  <si>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</si>
  <si>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</si>
  <si>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</si>
  <si>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</si>
  <si>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</si>
  <si>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</si>
  <si>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</si>
  <si>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</si>
  <si>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</si>
  <si>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</si>
  <si>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</si>
  <si>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</si>
  <si>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</si>
  <si>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</si>
  <si>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</si>
  <si>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</si>
  <si>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</si>
  <si>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</si>
  <si>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</si>
  <si>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</si>
  <si>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</si>
  <si>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</si>
  <si>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</si>
  <si>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</si>
  <si>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</si>
  <si>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</si>
  <si>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</si>
  <si>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</si>
  <si>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</si>
  <si>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</si>
  <si>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</si>
  <si>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</si>
  <si>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</si>
  <si>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</si>
  <si>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</si>
  <si>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</si>
  <si>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</si>
  <si>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</si>
  <si>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</si>
  <si>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</si>
  <si>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</si>
  <si>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</si>
  <si>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</si>
  <si>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</si>
  <si>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</si>
  <si>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</si>
  <si>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</si>
  <si>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</si>
  <si>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</si>
  <si>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</si>
  <si>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</si>
  <si>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</si>
  <si>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</si>
  <si>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</si>
  <si>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</si>
  <si>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</si>
  <si>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</si>
  <si>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</si>
  <si>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</si>
  <si>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</si>
  <si>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</si>
  <si>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</si>
  <si>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</si>
  <si>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</si>
  <si>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</si>
  <si>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</si>
  <si>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</si>
  <si>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</si>
  <si>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</si>
  <si>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</si>
  <si>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</si>
  <si>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</si>
  <si>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</si>
  <si>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</si>
  <si>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</si>
  <si>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</si>
  <si>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</si>
  <si>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</si>
  <si>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</si>
  <si>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</si>
  <si>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</si>
  <si>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</si>
  <si>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</si>
  <si>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</si>
  <si>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</si>
  <si>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</si>
  <si>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</si>
  <si>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</si>
  <si>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</si>
  <si>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</si>
  <si>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</si>
  <si>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</si>
  <si>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</si>
  <si>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</si>
  <si>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</si>
  <si>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</si>
  <si>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</si>
  <si>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</si>
  <si>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</si>
  <si>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</si>
  <si>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</si>
  <si>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</si>
  <si>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</si>
  <si>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</si>
  <si>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</si>
  <si>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</si>
  <si>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</si>
  <si>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</si>
  <si>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</si>
  <si>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</si>
  <si>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</si>
  <si>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</si>
  <si>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</si>
  <si>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</si>
  <si>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</si>
  <si>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</si>
  <si>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</si>
  <si>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</si>
  <si>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</si>
  <si>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</si>
  <si>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</si>
  <si>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</si>
  <si>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</si>
  <si>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</si>
  <si>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</si>
  <si>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</si>
  <si>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</si>
  <si>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</si>
  <si>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</si>
  <si>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</si>
  <si>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</si>
  <si>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</si>
  <si>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</si>
  <si>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</si>
  <si>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</si>
  <si>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</si>
  <si>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</si>
  <si>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</si>
  <si>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</si>
  <si>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</si>
  <si>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</si>
  <si>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</si>
  <si>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</si>
  <si>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</si>
  <si>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</si>
  <si>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the former Soviet Union to a U.S. citizen parent are considered native and are not included in this table.</t>
    </r>
  </si>
  <si>
    <r>
      <t>1</t>
    </r>
    <r>
      <rPr>
        <sz val="10"/>
        <rFont val="Arial"/>
        <family val="2"/>
      </rPr>
      <t xml:space="preserve"> This table includes only the foreign-born population; people born in the Former Soviet Union to a U.S. citizen parent are considered native and are not included in this table.</t>
    </r>
  </si>
  <si>
    <t>-</t>
  </si>
  <si>
    <r>
      <t>Population Universe:  People Born in the Former Soviet Union</t>
    </r>
    <r>
      <rPr>
        <vertAlign val="superscript"/>
        <sz val="10"/>
        <rFont val="Arial"/>
        <family val="2"/>
      </rPr>
      <t>1 3</t>
    </r>
  </si>
  <si>
    <r>
      <t xml:space="preserve">3 </t>
    </r>
    <r>
      <rPr>
        <sz val="10"/>
        <rFont val="Arial"/>
        <family val="2"/>
      </rPr>
      <t>Table includes Armenia (158), Azerbaijan (159), Belarus (160), Georgia (161), Moldova (162), Russia (163), Ukraine (164), USSR (165), Kazakhstan (218), Kyrgyzstan (219),</t>
    </r>
  </si>
  <si>
    <t xml:space="preserve">    Tajikistan (241), Turkmenistan (244),a nd Uzbekistan (246).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</si>
</sst>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5.75">
      <c r="A1" s="1" t="s">
        <v>355</v>
      </c>
    </row>
    <row r="2" ht="14.25">
      <c r="A2" s="3" t="s">
        <v>361</v>
      </c>
    </row>
    <row r="3" ht="12.75">
      <c r="A3" s="2" t="s">
        <v>305</v>
      </c>
    </row>
    <row r="5" ht="13.5" thickBot="1">
      <c r="A5" s="4" t="s">
        <v>356</v>
      </c>
    </row>
    <row r="6" spans="1:7" ht="13.5" thickTop="1">
      <c r="A6" s="5"/>
      <c r="B6" s="6"/>
      <c r="C6" s="7"/>
      <c r="D6" s="8"/>
      <c r="E6" s="9"/>
      <c r="F6" s="6"/>
      <c r="G6" s="7"/>
    </row>
    <row r="7" spans="1:7" ht="12.75">
      <c r="A7" s="10" t="s">
        <v>135</v>
      </c>
      <c r="B7" s="11" t="s">
        <v>136</v>
      </c>
      <c r="C7" s="12" t="s">
        <v>137</v>
      </c>
      <c r="D7" s="13"/>
      <c r="E7" s="14" t="s">
        <v>135</v>
      </c>
      <c r="F7" s="11" t="s">
        <v>136</v>
      </c>
      <c r="G7" s="12" t="s">
        <v>137</v>
      </c>
    </row>
    <row r="8" spans="1:7" ht="12.75">
      <c r="A8" s="15"/>
      <c r="B8" s="16"/>
      <c r="C8" s="17"/>
      <c r="F8" s="16"/>
      <c r="G8" s="17"/>
    </row>
    <row r="9" spans="1:7" ht="12.75">
      <c r="A9" s="18" t="s">
        <v>327</v>
      </c>
      <c r="B9" s="19">
        <v>838810</v>
      </c>
      <c r="C9" s="20">
        <f>B9*100/B$9</f>
        <v>100</v>
      </c>
      <c r="E9" s="21" t="s">
        <v>138</v>
      </c>
      <c r="F9" s="22"/>
      <c r="G9" s="23"/>
    </row>
    <row r="10" spans="1:7" ht="12.75">
      <c r="A10" s="18" t="s">
        <v>141</v>
      </c>
      <c r="B10" s="24"/>
      <c r="C10" s="23"/>
      <c r="E10" s="21" t="s">
        <v>190</v>
      </c>
      <c r="F10" s="24">
        <v>838810</v>
      </c>
      <c r="G10" s="25">
        <f>F10*100/F$10</f>
        <v>100</v>
      </c>
    </row>
    <row r="11" spans="1:7" ht="12.75">
      <c r="A11" s="26" t="s">
        <v>142</v>
      </c>
      <c r="B11" s="19">
        <v>378490</v>
      </c>
      <c r="C11" s="27">
        <f aca="true" t="shared" si="0" ref="C11:C18">B11*100/B$9</f>
        <v>45.122256530084286</v>
      </c>
      <c r="E11" s="2" t="s">
        <v>348</v>
      </c>
      <c r="F11" s="19">
        <v>388875</v>
      </c>
      <c r="G11" s="27">
        <f>F11*100/F$10</f>
        <v>46.36031997711043</v>
      </c>
    </row>
    <row r="12" spans="1:7" ht="12.75">
      <c r="A12" s="26" t="s">
        <v>324</v>
      </c>
      <c r="B12" s="19">
        <v>170720</v>
      </c>
      <c r="C12" s="27">
        <f t="shared" si="0"/>
        <v>20.35264243392425</v>
      </c>
      <c r="E12" s="2" t="s">
        <v>349</v>
      </c>
      <c r="F12" s="19">
        <v>449930</v>
      </c>
      <c r="G12" s="27">
        <f>F12*100/F$10</f>
        <v>53.63908394034406</v>
      </c>
    </row>
    <row r="13" spans="1:7" ht="12.75">
      <c r="A13" s="26" t="s">
        <v>143</v>
      </c>
      <c r="B13" s="19">
        <v>91550</v>
      </c>
      <c r="C13" s="27">
        <f t="shared" si="0"/>
        <v>10.914271408304622</v>
      </c>
      <c r="F13" s="19"/>
      <c r="G13" s="27"/>
    </row>
    <row r="14" spans="1:7" ht="12.75">
      <c r="A14" s="26" t="s">
        <v>303</v>
      </c>
      <c r="B14" s="19">
        <v>116215</v>
      </c>
      <c r="C14" s="27">
        <f t="shared" si="0"/>
        <v>13.854746605309904</v>
      </c>
      <c r="E14" s="2" t="s">
        <v>350</v>
      </c>
      <c r="F14" s="19">
        <v>20095</v>
      </c>
      <c r="G14" s="27">
        <f aca="true" t="shared" si="1" ref="G14:G26">F14*100/F$10</f>
        <v>2.3956557504083165</v>
      </c>
    </row>
    <row r="15" spans="1:7" ht="12.75">
      <c r="A15" s="26" t="s">
        <v>144</v>
      </c>
      <c r="B15" s="19">
        <v>460320</v>
      </c>
      <c r="C15" s="27">
        <f t="shared" si="0"/>
        <v>54.877743469915714</v>
      </c>
      <c r="E15" s="2" t="s">
        <v>351</v>
      </c>
      <c r="F15" s="19">
        <v>35555</v>
      </c>
      <c r="G15" s="27">
        <f t="shared" si="1"/>
        <v>4.238742981128026</v>
      </c>
    </row>
    <row r="16" spans="1:7" ht="12.75">
      <c r="A16" s="26" t="s">
        <v>325</v>
      </c>
      <c r="B16" s="19">
        <v>419950</v>
      </c>
      <c r="C16" s="27">
        <f t="shared" si="0"/>
        <v>50.064972997460686</v>
      </c>
      <c r="E16" s="2" t="s">
        <v>352</v>
      </c>
      <c r="F16" s="19">
        <v>56390</v>
      </c>
      <c r="G16" s="27">
        <f t="shared" si="1"/>
        <v>6.722618948271957</v>
      </c>
    </row>
    <row r="17" spans="1:7" ht="12.75">
      <c r="A17" s="26" t="s">
        <v>143</v>
      </c>
      <c r="B17" s="19">
        <v>27640</v>
      </c>
      <c r="C17" s="27">
        <f t="shared" si="0"/>
        <v>3.2951443115842682</v>
      </c>
      <c r="E17" s="2" t="s">
        <v>353</v>
      </c>
      <c r="F17" s="19">
        <v>56430</v>
      </c>
      <c r="G17" s="27">
        <f t="shared" si="1"/>
        <v>6.727387608636044</v>
      </c>
    </row>
    <row r="18" spans="1:7" ht="12.75">
      <c r="A18" s="26" t="s">
        <v>304</v>
      </c>
      <c r="B18" s="19">
        <v>12735</v>
      </c>
      <c r="C18" s="27">
        <f t="shared" si="0"/>
        <v>1.5182222434162682</v>
      </c>
      <c r="E18" s="2" t="s">
        <v>0</v>
      </c>
      <c r="F18" s="19">
        <v>58585</v>
      </c>
      <c r="G18" s="27">
        <f t="shared" si="1"/>
        <v>6.984299185751243</v>
      </c>
    </row>
    <row r="19" spans="1:7" ht="12.75">
      <c r="A19" s="26"/>
      <c r="B19" s="19"/>
      <c r="C19" s="27"/>
      <c r="E19" s="2" t="s">
        <v>1</v>
      </c>
      <c r="F19" s="19">
        <v>125865</v>
      </c>
      <c r="G19" s="27">
        <f t="shared" si="1"/>
        <v>15.005185918145944</v>
      </c>
    </row>
    <row r="20" spans="1:7" ht="12.75">
      <c r="A20" s="28" t="s">
        <v>145</v>
      </c>
      <c r="B20" s="19"/>
      <c r="C20" s="27"/>
      <c r="E20" s="2" t="s">
        <v>2</v>
      </c>
      <c r="F20" s="19">
        <v>140270</v>
      </c>
      <c r="G20" s="27">
        <f t="shared" si="1"/>
        <v>16.722499731762856</v>
      </c>
    </row>
    <row r="21" spans="1:7" ht="12.75">
      <c r="A21" s="29" t="s">
        <v>326</v>
      </c>
      <c r="B21" s="19">
        <v>789880</v>
      </c>
      <c r="C21" s="27">
        <f aca="true" t="shared" si="2" ref="C21:C28">B21*100/B$9</f>
        <v>94.16673620963032</v>
      </c>
      <c r="E21" s="2" t="s">
        <v>3</v>
      </c>
      <c r="F21" s="19">
        <v>112455</v>
      </c>
      <c r="G21" s="27">
        <f t="shared" si="1"/>
        <v>13.406492531085705</v>
      </c>
    </row>
    <row r="22" spans="1:7" ht="12.75">
      <c r="A22" s="29" t="s">
        <v>328</v>
      </c>
      <c r="B22" s="19">
        <v>783810</v>
      </c>
      <c r="C22" s="27">
        <f t="shared" si="2"/>
        <v>93.44309199938007</v>
      </c>
      <c r="E22" s="2" t="s">
        <v>4</v>
      </c>
      <c r="F22" s="19">
        <v>30675</v>
      </c>
      <c r="G22" s="27">
        <f t="shared" si="1"/>
        <v>3.656966416709386</v>
      </c>
    </row>
    <row r="23" spans="1:7" ht="12.75">
      <c r="A23" s="29" t="s">
        <v>146</v>
      </c>
      <c r="B23" s="19">
        <v>1465</v>
      </c>
      <c r="C23" s="27">
        <f t="shared" si="2"/>
        <v>0.17465218583469438</v>
      </c>
      <c r="E23" s="2" t="s">
        <v>5</v>
      </c>
      <c r="F23" s="19">
        <v>47930</v>
      </c>
      <c r="G23" s="27">
        <f t="shared" si="1"/>
        <v>5.71404728126751</v>
      </c>
    </row>
    <row r="24" spans="1:7" ht="12.75">
      <c r="A24" s="29" t="s">
        <v>147</v>
      </c>
      <c r="B24" s="19">
        <v>230</v>
      </c>
      <c r="C24" s="27" t="s">
        <v>360</v>
      </c>
      <c r="E24" s="2" t="s">
        <v>6</v>
      </c>
      <c r="F24" s="19">
        <v>73695</v>
      </c>
      <c r="G24" s="27">
        <f t="shared" si="1"/>
        <v>8.78566063828519</v>
      </c>
    </row>
    <row r="25" spans="1:7" ht="12.75">
      <c r="A25" s="29" t="s">
        <v>329</v>
      </c>
      <c r="B25" s="19">
        <v>2255</v>
      </c>
      <c r="C25" s="27">
        <f t="shared" si="2"/>
        <v>0.268833228025417</v>
      </c>
      <c r="E25" s="2" t="s">
        <v>7</v>
      </c>
      <c r="F25" s="19">
        <v>52590</v>
      </c>
      <c r="G25" s="27">
        <f t="shared" si="1"/>
        <v>6.269596213683671</v>
      </c>
    </row>
    <row r="26" spans="1:7" ht="12.75">
      <c r="A26" s="29" t="s">
        <v>148</v>
      </c>
      <c r="B26" s="19">
        <v>85</v>
      </c>
      <c r="C26" s="27" t="s">
        <v>360</v>
      </c>
      <c r="E26" s="2" t="s">
        <v>139</v>
      </c>
      <c r="F26" s="19">
        <v>28265</v>
      </c>
      <c r="G26" s="27">
        <f t="shared" si="1"/>
        <v>3.369654629773131</v>
      </c>
    </row>
    <row r="27" spans="1:7" ht="12.75">
      <c r="A27" s="29" t="s">
        <v>330</v>
      </c>
      <c r="B27" s="19">
        <v>2030</v>
      </c>
      <c r="C27" s="27">
        <f t="shared" si="2"/>
        <v>0.24200951347742636</v>
      </c>
      <c r="F27" s="19"/>
      <c r="G27" s="27"/>
    </row>
    <row r="28" spans="1:7" ht="12.75">
      <c r="A28" s="29" t="s">
        <v>331</v>
      </c>
      <c r="B28" s="19">
        <v>48930</v>
      </c>
      <c r="C28" s="27">
        <f t="shared" si="2"/>
        <v>5.83326379036969</v>
      </c>
      <c r="E28" s="2" t="s">
        <v>140</v>
      </c>
      <c r="F28" s="30">
        <v>39.7</v>
      </c>
      <c r="G28" s="27" t="s">
        <v>195</v>
      </c>
    </row>
    <row r="29" spans="1:7" ht="12.75">
      <c r="A29" s="26"/>
      <c r="B29" s="19"/>
      <c r="C29" s="27"/>
      <c r="F29" s="19"/>
      <c r="G29" s="27"/>
    </row>
    <row r="30" spans="1:7" ht="12.75">
      <c r="A30" s="28" t="s">
        <v>150</v>
      </c>
      <c r="B30" s="19"/>
      <c r="C30" s="27"/>
      <c r="E30" s="2" t="s">
        <v>8</v>
      </c>
      <c r="F30" s="19">
        <v>692065</v>
      </c>
      <c r="G30" s="27">
        <f aca="true" t="shared" si="3" ref="G30:G37">F30*100/F$10</f>
        <v>82.50557337180052</v>
      </c>
    </row>
    <row r="31" spans="1:7" ht="12.75">
      <c r="A31" s="29" t="s">
        <v>149</v>
      </c>
      <c r="B31" s="19">
        <v>2220</v>
      </c>
      <c r="C31" s="27">
        <f>B31*100/B$9</f>
        <v>0.26466065020684065</v>
      </c>
      <c r="E31" s="2" t="s">
        <v>9</v>
      </c>
      <c r="F31" s="19">
        <v>314275</v>
      </c>
      <c r="G31" s="27">
        <f t="shared" si="3"/>
        <v>37.466768398087765</v>
      </c>
    </row>
    <row r="32" spans="1:7" ht="12.75">
      <c r="A32" s="29" t="s">
        <v>151</v>
      </c>
      <c r="B32" s="19">
        <v>836590</v>
      </c>
      <c r="C32" s="27">
        <f>B32*100/B$9</f>
        <v>99.73533934979316</v>
      </c>
      <c r="E32" s="2" t="s">
        <v>10</v>
      </c>
      <c r="F32" s="19">
        <v>377795</v>
      </c>
      <c r="G32" s="27">
        <f t="shared" si="3"/>
        <v>45.03940105625827</v>
      </c>
    </row>
    <row r="33" spans="1:7" ht="12.75">
      <c r="A33" s="29" t="s">
        <v>332</v>
      </c>
      <c r="B33" s="19">
        <v>782135</v>
      </c>
      <c r="C33" s="27">
        <f>B33*100/B$9</f>
        <v>93.24340434663392</v>
      </c>
      <c r="E33" s="2" t="s">
        <v>11</v>
      </c>
      <c r="F33" s="19">
        <v>659145</v>
      </c>
      <c r="G33" s="27">
        <f t="shared" si="3"/>
        <v>78.58096589215674</v>
      </c>
    </row>
    <row r="34" spans="1:7" ht="12.75">
      <c r="A34" s="26"/>
      <c r="B34" s="19"/>
      <c r="C34" s="27"/>
      <c r="E34" s="2" t="s">
        <v>13</v>
      </c>
      <c r="F34" s="19">
        <v>183645</v>
      </c>
      <c r="G34" s="27">
        <f t="shared" si="3"/>
        <v>21.893515814069932</v>
      </c>
    </row>
    <row r="35" spans="1:7" ht="12.75">
      <c r="A35" s="31" t="s">
        <v>152</v>
      </c>
      <c r="B35" s="19"/>
      <c r="C35" s="27"/>
      <c r="E35" s="2" t="s">
        <v>14</v>
      </c>
      <c r="F35" s="19">
        <v>154555</v>
      </c>
      <c r="G35" s="27">
        <f t="shared" si="3"/>
        <v>18.425507564287503</v>
      </c>
    </row>
    <row r="36" spans="1:7" ht="12.75">
      <c r="A36" s="31" t="s">
        <v>175</v>
      </c>
      <c r="B36" s="24">
        <v>818715</v>
      </c>
      <c r="C36" s="20">
        <f aca="true" t="shared" si="4" ref="C36:C45">B36*100/B$36</f>
        <v>100</v>
      </c>
      <c r="E36" s="2" t="s">
        <v>12</v>
      </c>
      <c r="F36" s="19">
        <v>62130</v>
      </c>
      <c r="G36" s="27">
        <f t="shared" si="3"/>
        <v>7.406921710518473</v>
      </c>
    </row>
    <row r="37" spans="1:7" ht="12.75">
      <c r="A37" s="32" t="s">
        <v>333</v>
      </c>
      <c r="B37" s="19">
        <v>57920</v>
      </c>
      <c r="C37" s="27">
        <f t="shared" si="4"/>
        <v>7.074500894694735</v>
      </c>
      <c r="E37" s="2" t="s">
        <v>10</v>
      </c>
      <c r="F37" s="19">
        <v>92420</v>
      </c>
      <c r="G37" s="27">
        <f t="shared" si="3"/>
        <v>11.017989771223519</v>
      </c>
    </row>
    <row r="38" spans="1:7" ht="12.75">
      <c r="A38" s="32" t="s">
        <v>153</v>
      </c>
      <c r="B38" s="19">
        <v>760795</v>
      </c>
      <c r="C38" s="27">
        <f t="shared" si="4"/>
        <v>92.92549910530526</v>
      </c>
      <c r="F38" s="19"/>
      <c r="G38" s="27"/>
    </row>
    <row r="39" spans="1:7" ht="12.75">
      <c r="A39" s="32" t="s">
        <v>176</v>
      </c>
      <c r="B39" s="19">
        <v>477800</v>
      </c>
      <c r="C39" s="27">
        <f t="shared" si="4"/>
        <v>58.359746676193794</v>
      </c>
      <c r="E39" s="21" t="s">
        <v>171</v>
      </c>
      <c r="F39" s="19"/>
      <c r="G39" s="27"/>
    </row>
    <row r="40" spans="1:7" ht="12.75">
      <c r="A40" s="32" t="s">
        <v>154</v>
      </c>
      <c r="B40" s="19">
        <v>2190</v>
      </c>
      <c r="C40" s="27">
        <f t="shared" si="4"/>
        <v>0.26749235081805023</v>
      </c>
      <c r="E40" s="21" t="s">
        <v>191</v>
      </c>
      <c r="F40" s="24">
        <v>726765</v>
      </c>
      <c r="G40" s="20">
        <f>F40*100/F$40</f>
        <v>100</v>
      </c>
    </row>
    <row r="41" spans="1:7" ht="12.75">
      <c r="A41" s="32" t="s">
        <v>176</v>
      </c>
      <c r="B41" s="33">
        <v>1095</v>
      </c>
      <c r="C41" s="27">
        <f t="shared" si="4"/>
        <v>0.13374617540902511</v>
      </c>
      <c r="E41" s="2" t="s">
        <v>15</v>
      </c>
      <c r="F41" s="19">
        <v>142160</v>
      </c>
      <c r="G41" s="27">
        <f aca="true" t="shared" si="5" ref="G41:G47">F41*100/F$40</f>
        <v>19.56065578281838</v>
      </c>
    </row>
    <row r="42" spans="1:7" ht="12.75">
      <c r="A42" s="32" t="s">
        <v>155</v>
      </c>
      <c r="B42" s="19">
        <v>746130</v>
      </c>
      <c r="C42" s="27">
        <f t="shared" si="4"/>
        <v>91.13427749583188</v>
      </c>
      <c r="E42" s="2" t="s">
        <v>127</v>
      </c>
      <c r="F42" s="19">
        <v>449500</v>
      </c>
      <c r="G42" s="27">
        <f t="shared" si="5"/>
        <v>61.84942863236397</v>
      </c>
    </row>
    <row r="43" spans="1:7" ht="12.75">
      <c r="A43" s="32" t="s">
        <v>176</v>
      </c>
      <c r="B43" s="19">
        <v>470130</v>
      </c>
      <c r="C43" s="27">
        <f t="shared" si="4"/>
        <v>57.422912735200896</v>
      </c>
      <c r="E43" s="2" t="s">
        <v>16</v>
      </c>
      <c r="F43" s="19">
        <v>16710</v>
      </c>
      <c r="G43" s="27">
        <f t="shared" si="5"/>
        <v>2.2992301500485026</v>
      </c>
    </row>
    <row r="44" spans="1:7" ht="12.75">
      <c r="A44" s="32" t="s">
        <v>156</v>
      </c>
      <c r="B44" s="19">
        <v>3135</v>
      </c>
      <c r="C44" s="27">
        <f t="shared" si="4"/>
        <v>0.38291713233542807</v>
      </c>
      <c r="E44" s="2" t="s">
        <v>17</v>
      </c>
      <c r="F44" s="19">
        <v>70780</v>
      </c>
      <c r="G44" s="27">
        <f t="shared" si="5"/>
        <v>9.739049073634531</v>
      </c>
    </row>
    <row r="45" spans="1:7" ht="12.75">
      <c r="A45" s="32" t="s">
        <v>176</v>
      </c>
      <c r="B45" s="19">
        <v>1900</v>
      </c>
      <c r="C45" s="27">
        <f t="shared" si="4"/>
        <v>0.23207098929419884</v>
      </c>
      <c r="E45" s="2" t="s">
        <v>18</v>
      </c>
      <c r="F45" s="19">
        <v>58725</v>
      </c>
      <c r="G45" s="27">
        <f t="shared" si="5"/>
        <v>8.080328579389485</v>
      </c>
    </row>
    <row r="46" spans="1:7" ht="12.75">
      <c r="A46" s="26"/>
      <c r="B46" s="19"/>
      <c r="C46" s="27"/>
      <c r="E46" s="2" t="s">
        <v>19</v>
      </c>
      <c r="F46" s="19">
        <v>47610</v>
      </c>
      <c r="G46" s="27">
        <f t="shared" si="5"/>
        <v>6.550948380838372</v>
      </c>
    </row>
    <row r="47" spans="1:7" ht="12.75">
      <c r="A47" s="34" t="s">
        <v>157</v>
      </c>
      <c r="B47" s="19"/>
      <c r="C47" s="27"/>
      <c r="E47" s="2" t="s">
        <v>18</v>
      </c>
      <c r="F47" s="19">
        <v>30955</v>
      </c>
      <c r="G47" s="27">
        <f t="shared" si="5"/>
        <v>4.259286014048557</v>
      </c>
    </row>
    <row r="48" spans="1:7" ht="12.75">
      <c r="A48" s="34" t="s">
        <v>335</v>
      </c>
      <c r="B48" s="24">
        <v>838810</v>
      </c>
      <c r="C48" s="20">
        <f aca="true" t="shared" si="6" ref="C48:C59">B48*100/B$9</f>
        <v>100</v>
      </c>
      <c r="F48" s="19"/>
      <c r="G48" s="27"/>
    </row>
    <row r="49" spans="1:7" ht="12.75">
      <c r="A49" s="29" t="s">
        <v>334</v>
      </c>
      <c r="B49" s="19">
        <v>828940</v>
      </c>
      <c r="C49" s="27">
        <f t="shared" si="6"/>
        <v>98.82333305516148</v>
      </c>
      <c r="E49" s="21" t="s">
        <v>172</v>
      </c>
      <c r="F49" s="19"/>
      <c r="G49" s="27"/>
    </row>
    <row r="50" spans="1:7" ht="12.75">
      <c r="A50" s="29" t="s">
        <v>336</v>
      </c>
      <c r="B50" s="19">
        <v>334450</v>
      </c>
      <c r="C50" s="27">
        <f t="shared" si="6"/>
        <v>39.87196146922426</v>
      </c>
      <c r="E50" s="21" t="s">
        <v>173</v>
      </c>
      <c r="F50" s="19"/>
      <c r="G50" s="27"/>
    </row>
    <row r="51" spans="1:7" ht="12.75">
      <c r="A51" s="29" t="s">
        <v>337</v>
      </c>
      <c r="B51" s="19">
        <v>211830</v>
      </c>
      <c r="C51" s="27">
        <f t="shared" si="6"/>
        <v>25.253633123114888</v>
      </c>
      <c r="E51" s="21" t="s">
        <v>192</v>
      </c>
      <c r="F51" s="24">
        <v>21205</v>
      </c>
      <c r="G51" s="20">
        <f>F51*100/F51</f>
        <v>100</v>
      </c>
    </row>
    <row r="52" spans="1:7" ht="12.75">
      <c r="A52" s="29" t="s">
        <v>338</v>
      </c>
      <c r="B52" s="19">
        <v>198510</v>
      </c>
      <c r="C52" s="27">
        <f t="shared" si="6"/>
        <v>23.665669221873845</v>
      </c>
      <c r="E52" s="2" t="s">
        <v>174</v>
      </c>
      <c r="F52" s="19">
        <v>3860</v>
      </c>
      <c r="G52" s="27">
        <f>F52*100/F51</f>
        <v>18.2032539495402</v>
      </c>
    </row>
    <row r="53" spans="1:7" ht="12.75">
      <c r="A53" s="29" t="s">
        <v>158</v>
      </c>
      <c r="B53" s="19">
        <v>138020</v>
      </c>
      <c r="C53" s="27">
        <f t="shared" si="6"/>
        <v>16.454262586282947</v>
      </c>
      <c r="F53" s="19"/>
      <c r="G53" s="27"/>
    </row>
    <row r="54" spans="1:7" ht="12.75">
      <c r="A54" s="29" t="s">
        <v>339</v>
      </c>
      <c r="B54" s="19">
        <v>53130</v>
      </c>
      <c r="C54" s="27">
        <f t="shared" si="6"/>
        <v>6.333973128598848</v>
      </c>
      <c r="E54" s="21" t="s">
        <v>177</v>
      </c>
      <c r="F54" s="19"/>
      <c r="G54" s="27"/>
    </row>
    <row r="55" spans="1:7" ht="12.75">
      <c r="A55" s="29" t="s">
        <v>159</v>
      </c>
      <c r="B55" s="19">
        <v>6220</v>
      </c>
      <c r="C55" s="27">
        <f t="shared" si="6"/>
        <v>0.7415266866155625</v>
      </c>
      <c r="E55" s="21" t="s">
        <v>178</v>
      </c>
      <c r="F55" s="19"/>
      <c r="G55" s="27"/>
    </row>
    <row r="56" spans="1:7" ht="12.75">
      <c r="A56" s="29" t="s">
        <v>340</v>
      </c>
      <c r="B56" s="19">
        <v>31020</v>
      </c>
      <c r="C56" s="27">
        <f t="shared" si="6"/>
        <v>3.698096112349638</v>
      </c>
      <c r="E56" s="21" t="s">
        <v>179</v>
      </c>
      <c r="F56" s="24">
        <v>227195</v>
      </c>
      <c r="G56" s="20">
        <f aca="true" t="shared" si="7" ref="G56:G61">F56*100/F$56</f>
        <v>100</v>
      </c>
    </row>
    <row r="57" spans="1:7" ht="12.75">
      <c r="A57" s="29" t="s">
        <v>160</v>
      </c>
      <c r="B57" s="19">
        <v>8600</v>
      </c>
      <c r="C57" s="27">
        <f t="shared" si="6"/>
        <v>1.025261978278752</v>
      </c>
      <c r="E57" s="2" t="s">
        <v>20</v>
      </c>
      <c r="F57" s="19">
        <v>6620</v>
      </c>
      <c r="G57" s="27">
        <f t="shared" si="7"/>
        <v>2.913796518409296</v>
      </c>
    </row>
    <row r="58" spans="1:7" ht="12.75">
      <c r="A58" s="29" t="s">
        <v>341</v>
      </c>
      <c r="B58" s="19">
        <v>9870</v>
      </c>
      <c r="C58" s="27">
        <f t="shared" si="6"/>
        <v>1.1766669448385212</v>
      </c>
      <c r="E58" s="2" t="s">
        <v>21</v>
      </c>
      <c r="F58" s="19">
        <v>6125</v>
      </c>
      <c r="G58" s="27">
        <f t="shared" si="7"/>
        <v>2.6959220053258215</v>
      </c>
    </row>
    <row r="59" spans="1:7" ht="12.75">
      <c r="A59" s="29" t="s">
        <v>161</v>
      </c>
      <c r="B59" s="19">
        <v>4500</v>
      </c>
      <c r="C59" s="27">
        <f t="shared" si="6"/>
        <v>0.5364742909598121</v>
      </c>
      <c r="E59" s="2" t="s">
        <v>180</v>
      </c>
      <c r="F59" s="19">
        <v>77750</v>
      </c>
      <c r="G59" s="27">
        <f t="shared" si="7"/>
        <v>34.22170382270737</v>
      </c>
    </row>
    <row r="60" spans="1:7" ht="12.75">
      <c r="A60" s="29" t="s">
        <v>162</v>
      </c>
      <c r="B60" s="19">
        <v>5370</v>
      </c>
      <c r="C60" s="27">
        <f>B60*100/B$9</f>
        <v>0.6401926538787092</v>
      </c>
      <c r="E60" s="2" t="s">
        <v>22</v>
      </c>
      <c r="F60" s="19">
        <v>49575</v>
      </c>
      <c r="G60" s="27">
        <f t="shared" si="7"/>
        <v>21.820462598208586</v>
      </c>
    </row>
    <row r="61" spans="1:7" ht="12.75">
      <c r="A61" s="29"/>
      <c r="B61" s="19"/>
      <c r="C61" s="27"/>
      <c r="E61" s="2" t="s">
        <v>181</v>
      </c>
      <c r="F61" s="19">
        <v>87125</v>
      </c>
      <c r="G61" s="27">
        <f t="shared" si="7"/>
        <v>38.34811505534893</v>
      </c>
    </row>
    <row r="62" spans="1:7" ht="12.75">
      <c r="A62" s="34" t="s">
        <v>163</v>
      </c>
      <c r="B62" s="19"/>
      <c r="C62" s="27"/>
      <c r="F62" s="19"/>
      <c r="G62" s="27"/>
    </row>
    <row r="63" spans="1:7" ht="14.25">
      <c r="A63" s="28" t="s">
        <v>306</v>
      </c>
      <c r="B63" s="24">
        <v>334455</v>
      </c>
      <c r="C63" s="20">
        <f aca="true" t="shared" si="8" ref="C63:C72">B63*100/B$63</f>
        <v>100</v>
      </c>
      <c r="E63" s="21" t="s">
        <v>182</v>
      </c>
      <c r="F63" s="19"/>
      <c r="G63" s="27"/>
    </row>
    <row r="64" spans="1:7" ht="12.75">
      <c r="A64" s="29" t="s">
        <v>164</v>
      </c>
      <c r="B64" s="19">
        <v>236845</v>
      </c>
      <c r="C64" s="27">
        <f t="shared" si="8"/>
        <v>70.81520682902034</v>
      </c>
      <c r="E64" s="21" t="s">
        <v>193</v>
      </c>
      <c r="F64" s="24">
        <v>611755</v>
      </c>
      <c r="G64" s="20">
        <f>F64*100/F$64</f>
        <v>100</v>
      </c>
    </row>
    <row r="65" spans="1:7" ht="12.75">
      <c r="A65" s="29" t="s">
        <v>165</v>
      </c>
      <c r="B65" s="19">
        <v>110305</v>
      </c>
      <c r="C65" s="27">
        <f t="shared" si="8"/>
        <v>32.98052054835479</v>
      </c>
      <c r="E65" s="2" t="s">
        <v>23</v>
      </c>
      <c r="F65" s="19">
        <v>48885</v>
      </c>
      <c r="G65" s="27">
        <f aca="true" t="shared" si="9" ref="G65:G71">F65*100/F$64</f>
        <v>7.990944087093689</v>
      </c>
    </row>
    <row r="66" spans="1:7" ht="12.75">
      <c r="A66" s="29" t="s">
        <v>166</v>
      </c>
      <c r="B66" s="19">
        <v>196760</v>
      </c>
      <c r="C66" s="27">
        <f t="shared" si="8"/>
        <v>58.83003692574487</v>
      </c>
      <c r="E66" s="2" t="s">
        <v>183</v>
      </c>
      <c r="F66" s="19">
        <v>49855</v>
      </c>
      <c r="G66" s="27">
        <f t="shared" si="9"/>
        <v>8.149504295020066</v>
      </c>
    </row>
    <row r="67" spans="1:7" ht="12.75">
      <c r="A67" s="29" t="s">
        <v>165</v>
      </c>
      <c r="B67" s="19">
        <v>93825</v>
      </c>
      <c r="C67" s="27">
        <f t="shared" si="8"/>
        <v>28.053101314078127</v>
      </c>
      <c r="E67" s="2" t="s">
        <v>184</v>
      </c>
      <c r="F67" s="19">
        <v>114010</v>
      </c>
      <c r="G67" s="27">
        <f t="shared" si="9"/>
        <v>18.636545675965053</v>
      </c>
    </row>
    <row r="68" spans="1:7" ht="12.75">
      <c r="A68" s="29" t="s">
        <v>167</v>
      </c>
      <c r="B68" s="19">
        <v>29405</v>
      </c>
      <c r="C68" s="27">
        <f t="shared" si="8"/>
        <v>8.791915205334051</v>
      </c>
      <c r="E68" s="2" t="s">
        <v>24</v>
      </c>
      <c r="F68" s="19">
        <v>67760</v>
      </c>
      <c r="G68" s="27">
        <f t="shared" si="9"/>
        <v>11.076329576382703</v>
      </c>
    </row>
    <row r="69" spans="1:7" ht="12.75">
      <c r="A69" s="29" t="s">
        <v>165</v>
      </c>
      <c r="B69" s="19">
        <v>13700</v>
      </c>
      <c r="C69" s="27">
        <f t="shared" si="8"/>
        <v>4.0962162323780476</v>
      </c>
      <c r="E69" s="2" t="s">
        <v>25</v>
      </c>
      <c r="F69" s="19">
        <v>49890</v>
      </c>
      <c r="G69" s="27">
        <f t="shared" si="9"/>
        <v>8.155225539635966</v>
      </c>
    </row>
    <row r="70" spans="1:7" ht="12.75">
      <c r="A70" s="29" t="s">
        <v>168</v>
      </c>
      <c r="B70" s="19">
        <v>97605</v>
      </c>
      <c r="C70" s="27">
        <f t="shared" si="8"/>
        <v>29.18329820155178</v>
      </c>
      <c r="E70" s="2" t="s">
        <v>26</v>
      </c>
      <c r="F70" s="19">
        <v>141215</v>
      </c>
      <c r="G70" s="27">
        <f t="shared" si="9"/>
        <v>23.083587383838303</v>
      </c>
    </row>
    <row r="71" spans="1:7" ht="12.75">
      <c r="A71" s="29" t="s">
        <v>169</v>
      </c>
      <c r="B71" s="19">
        <v>85350</v>
      </c>
      <c r="C71" s="27">
        <f t="shared" si="8"/>
        <v>25.519128133829664</v>
      </c>
      <c r="E71" s="2" t="s">
        <v>185</v>
      </c>
      <c r="F71" s="19">
        <v>140140</v>
      </c>
      <c r="G71" s="27">
        <f t="shared" si="9"/>
        <v>22.907863442064226</v>
      </c>
    </row>
    <row r="72" spans="1:7" ht="12.75">
      <c r="A72" s="29" t="s">
        <v>170</v>
      </c>
      <c r="B72" s="19">
        <v>45470</v>
      </c>
      <c r="C72" s="27">
        <f t="shared" si="8"/>
        <v>13.59525197709707</v>
      </c>
      <c r="F72" s="19"/>
      <c r="G72" s="27"/>
    </row>
    <row r="73" spans="1:7" ht="12.75">
      <c r="A73" s="26"/>
      <c r="B73" s="35"/>
      <c r="C73" s="23"/>
      <c r="E73" s="2" t="s">
        <v>186</v>
      </c>
      <c r="F73" s="35" t="s">
        <v>195</v>
      </c>
      <c r="G73" s="36">
        <f>SUM(F67:F71)*100/F64</f>
        <v>83.85955161788624</v>
      </c>
    </row>
    <row r="74" spans="1:7" ht="12.75">
      <c r="A74" s="18" t="s">
        <v>188</v>
      </c>
      <c r="B74" s="19"/>
      <c r="C74" s="27"/>
      <c r="E74" s="2" t="s">
        <v>187</v>
      </c>
      <c r="F74" s="35" t="s">
        <v>195</v>
      </c>
      <c r="G74" s="36">
        <f>(F70+F71)*100/F64</f>
        <v>45.991450825902525</v>
      </c>
    </row>
    <row r="75" spans="1:7" ht="12.75">
      <c r="A75" s="18" t="s">
        <v>194</v>
      </c>
      <c r="B75" s="24">
        <v>818715</v>
      </c>
      <c r="C75" s="20">
        <f>B75*100/B$36</f>
        <v>100</v>
      </c>
      <c r="F75" s="19"/>
      <c r="G75" s="27"/>
    </row>
    <row r="76" spans="1:7" ht="12.75">
      <c r="A76" s="26" t="s">
        <v>342</v>
      </c>
      <c r="B76" s="19">
        <v>293670</v>
      </c>
      <c r="C76" s="27">
        <f aca="true" t="shared" si="10" ref="C76:C82">B76*100/B$36</f>
        <v>35.86962496106704</v>
      </c>
      <c r="E76" s="37" t="s">
        <v>221</v>
      </c>
      <c r="F76" s="19"/>
      <c r="G76" s="27"/>
    </row>
    <row r="77" spans="1:7" ht="12.75">
      <c r="A77" s="26" t="s">
        <v>189</v>
      </c>
      <c r="B77" s="19">
        <v>294415</v>
      </c>
      <c r="C77" s="27">
        <f t="shared" si="10"/>
        <v>35.960621217395556</v>
      </c>
      <c r="E77" s="37" t="s">
        <v>249</v>
      </c>
      <c r="F77" s="24">
        <v>691625</v>
      </c>
      <c r="G77" s="20">
        <f>F77*100/F$77</f>
        <v>100</v>
      </c>
    </row>
    <row r="78" spans="1:7" ht="12.75">
      <c r="A78" s="26" t="s">
        <v>343</v>
      </c>
      <c r="B78" s="19">
        <v>196530</v>
      </c>
      <c r="C78" s="27">
        <f t="shared" si="10"/>
        <v>24.00469027683626</v>
      </c>
      <c r="E78" s="38" t="s">
        <v>27</v>
      </c>
      <c r="F78" s="19">
        <v>15060</v>
      </c>
      <c r="G78" s="27">
        <f>F78*100/F$77</f>
        <v>2.177480571118742</v>
      </c>
    </row>
    <row r="79" spans="1:7" ht="12.75">
      <c r="A79" s="26" t="s">
        <v>344</v>
      </c>
      <c r="B79" s="19">
        <v>97885</v>
      </c>
      <c r="C79" s="27">
        <f t="shared" si="10"/>
        <v>11.955930940559291</v>
      </c>
      <c r="E79" s="38"/>
      <c r="F79" s="19"/>
      <c r="G79" s="27"/>
    </row>
    <row r="80" spans="1:7" ht="12.75">
      <c r="A80" s="26" t="s">
        <v>345</v>
      </c>
      <c r="B80" s="19">
        <v>54115</v>
      </c>
      <c r="C80" s="27">
        <f t="shared" si="10"/>
        <v>6.609748202976616</v>
      </c>
      <c r="E80" s="38"/>
      <c r="F80" s="19"/>
      <c r="G80" s="27"/>
    </row>
    <row r="81" spans="1:7" ht="12.75">
      <c r="A81" s="26" t="s">
        <v>346</v>
      </c>
      <c r="B81" s="19">
        <v>43770</v>
      </c>
      <c r="C81" s="27">
        <f t="shared" si="10"/>
        <v>5.346182737582676</v>
      </c>
      <c r="E81" s="38"/>
      <c r="F81" s="19"/>
      <c r="G81" s="27"/>
    </row>
    <row r="82" spans="1:7" ht="13.5" thickBot="1">
      <c r="A82" s="39" t="s">
        <v>347</v>
      </c>
      <c r="B82" s="40">
        <v>230630</v>
      </c>
      <c r="C82" s="41">
        <f t="shared" si="10"/>
        <v>28.16975382153741</v>
      </c>
      <c r="D82" s="42"/>
      <c r="E82" s="43"/>
      <c r="F82" s="40"/>
      <c r="G82" s="41"/>
    </row>
    <row r="83" ht="13.5" thickTop="1"/>
    <row r="84" ht="12.75">
      <c r="A84" s="44" t="s">
        <v>196</v>
      </c>
    </row>
    <row r="85" ht="12.75">
      <c r="A85" s="2" t="s">
        <v>197</v>
      </c>
    </row>
    <row r="86" ht="12.75">
      <c r="A86" s="2" t="s">
        <v>295</v>
      </c>
    </row>
    <row r="87" ht="14.25">
      <c r="A87" s="45" t="s">
        <v>358</v>
      </c>
    </row>
    <row r="88" ht="14.25">
      <c r="A88" s="45" t="s">
        <v>128</v>
      </c>
    </row>
    <row r="89" ht="14.25">
      <c r="A89" s="45" t="s">
        <v>362</v>
      </c>
    </row>
    <row r="90" ht="12.75">
      <c r="A90" s="3" t="s">
        <v>363</v>
      </c>
    </row>
    <row r="91" ht="12.75">
      <c r="A91" s="2" t="s">
        <v>198</v>
      </c>
    </row>
  </sheetData>
  <printOptions/>
  <pageMargins left="0.65" right="0.75" top="0.58" bottom="0.48" header="0.5" footer="0.5"/>
  <pageSetup horizontalDpi="600" verticalDpi="600" orientation="portrait" scale="6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5.75">
      <c r="A1" s="1" t="s">
        <v>313</v>
      </c>
    </row>
    <row r="2" ht="14.25">
      <c r="A2" s="3" t="s">
        <v>361</v>
      </c>
    </row>
    <row r="3" ht="12.75">
      <c r="A3" s="2" t="s">
        <v>305</v>
      </c>
    </row>
    <row r="5" ht="13.5" thickBot="1">
      <c r="A5" s="4" t="s">
        <v>356</v>
      </c>
    </row>
    <row r="6" spans="1:7" ht="13.5" thickTop="1">
      <c r="A6" s="5"/>
      <c r="B6" s="6"/>
      <c r="C6" s="7"/>
      <c r="D6" s="8"/>
      <c r="E6" s="9"/>
      <c r="F6" s="6"/>
      <c r="G6" s="7"/>
    </row>
    <row r="7" spans="1:7" ht="12.75">
      <c r="A7" s="10" t="s">
        <v>135</v>
      </c>
      <c r="B7" s="11" t="s">
        <v>136</v>
      </c>
      <c r="C7" s="12" t="s">
        <v>137</v>
      </c>
      <c r="D7" s="13"/>
      <c r="E7" s="14" t="s">
        <v>135</v>
      </c>
      <c r="F7" s="11" t="s">
        <v>136</v>
      </c>
      <c r="G7" s="12" t="s">
        <v>137</v>
      </c>
    </row>
    <row r="8" spans="1:7" ht="12.75">
      <c r="A8" s="15"/>
      <c r="B8" s="16"/>
      <c r="C8" s="46"/>
      <c r="F8" s="47"/>
      <c r="G8" s="46"/>
    </row>
    <row r="9" spans="1:7" ht="12.75">
      <c r="A9" s="48" t="s">
        <v>199</v>
      </c>
      <c r="B9" s="22"/>
      <c r="C9" s="27"/>
      <c r="E9" s="21" t="s">
        <v>220</v>
      </c>
      <c r="F9" s="19"/>
      <c r="G9" s="27"/>
    </row>
    <row r="10" spans="1:7" ht="12.75">
      <c r="A10" s="48" t="s">
        <v>241</v>
      </c>
      <c r="B10" s="24">
        <v>714510</v>
      </c>
      <c r="C10" s="20">
        <f>B10*100/B$10</f>
        <v>100</v>
      </c>
      <c r="E10" s="21" t="s">
        <v>248</v>
      </c>
      <c r="F10" s="24">
        <v>345940</v>
      </c>
      <c r="G10" s="20">
        <f>F10*100/F$10</f>
        <v>100</v>
      </c>
    </row>
    <row r="11" spans="1:7" ht="12.75">
      <c r="A11" s="49" t="s">
        <v>28</v>
      </c>
      <c r="B11" s="19">
        <v>379240</v>
      </c>
      <c r="C11" s="27">
        <f>B11*100/B$10</f>
        <v>53.07693384277337</v>
      </c>
      <c r="E11" s="3" t="s">
        <v>54</v>
      </c>
      <c r="F11" s="50">
        <v>202690</v>
      </c>
      <c r="G11" s="51">
        <f aca="true" t="shared" si="0" ref="G11:G16">F11*100/F$10</f>
        <v>58.591085159276176</v>
      </c>
    </row>
    <row r="12" spans="1:7" ht="12.75">
      <c r="A12" s="49" t="s">
        <v>200</v>
      </c>
      <c r="B12" s="19">
        <v>378795</v>
      </c>
      <c r="C12" s="27">
        <f>B12*100/B$10</f>
        <v>53.01465339883276</v>
      </c>
      <c r="E12" s="2" t="s">
        <v>55</v>
      </c>
      <c r="F12" s="19">
        <v>44595</v>
      </c>
      <c r="G12" s="27">
        <f t="shared" si="0"/>
        <v>12.89096375093947</v>
      </c>
    </row>
    <row r="13" spans="1:7" ht="12.75">
      <c r="A13" s="49" t="s">
        <v>29</v>
      </c>
      <c r="B13" s="19">
        <v>353380</v>
      </c>
      <c r="C13" s="27">
        <f>B13*100/B$10</f>
        <v>49.45767029152846</v>
      </c>
      <c r="E13" s="3" t="s">
        <v>287</v>
      </c>
      <c r="F13" s="50">
        <v>64050</v>
      </c>
      <c r="G13" s="51">
        <f t="shared" si="0"/>
        <v>18.514771347632536</v>
      </c>
    </row>
    <row r="14" spans="1:7" ht="12.75">
      <c r="A14" s="49" t="s">
        <v>30</v>
      </c>
      <c r="B14" s="19">
        <v>25415</v>
      </c>
      <c r="C14" s="27">
        <f>B14*100/B$10</f>
        <v>3.5569831073043066</v>
      </c>
      <c r="E14" s="2" t="s">
        <v>56</v>
      </c>
      <c r="F14" s="19">
        <v>19475</v>
      </c>
      <c r="G14" s="27">
        <f t="shared" si="0"/>
        <v>5.629588946060011</v>
      </c>
    </row>
    <row r="15" spans="1:7" ht="12.75">
      <c r="A15" s="49" t="s">
        <v>201</v>
      </c>
      <c r="B15" s="19" t="s">
        <v>195</v>
      </c>
      <c r="C15" s="27">
        <f>B14*100/B12</f>
        <v>6.709433862643382</v>
      </c>
      <c r="E15" s="2" t="s">
        <v>57</v>
      </c>
      <c r="F15" s="19">
        <v>3895</v>
      </c>
      <c r="G15" s="27">
        <f t="shared" si="0"/>
        <v>1.125917789212002</v>
      </c>
    </row>
    <row r="16" spans="1:7" ht="12.75">
      <c r="A16" s="49" t="s">
        <v>31</v>
      </c>
      <c r="B16" s="19">
        <v>445</v>
      </c>
      <c r="C16" s="27">
        <f>B16*100/B$10</f>
        <v>0.06228044394060265</v>
      </c>
      <c r="E16" s="2" t="s">
        <v>58</v>
      </c>
      <c r="F16" s="19">
        <v>11235</v>
      </c>
      <c r="G16" s="27">
        <f t="shared" si="0"/>
        <v>3.247673006879806</v>
      </c>
    </row>
    <row r="17" spans="1:7" ht="12.75">
      <c r="A17" s="49" t="s">
        <v>32</v>
      </c>
      <c r="B17" s="19">
        <v>335270</v>
      </c>
      <c r="C17" s="27">
        <f>B17*100/B$10</f>
        <v>46.92306615722663</v>
      </c>
      <c r="E17" s="2" t="s">
        <v>302</v>
      </c>
      <c r="F17" s="30">
        <v>32.8</v>
      </c>
      <c r="G17" s="27" t="s">
        <v>195</v>
      </c>
    </row>
    <row r="18" spans="1:7" ht="12.75">
      <c r="A18" s="49"/>
      <c r="B18" s="19"/>
      <c r="C18" s="27"/>
      <c r="F18" s="19"/>
      <c r="G18" s="27"/>
    </row>
    <row r="19" spans="1:7" ht="12.75">
      <c r="A19" s="48" t="s">
        <v>242</v>
      </c>
      <c r="B19" s="24">
        <v>388685</v>
      </c>
      <c r="C19" s="20">
        <f>B19*100/B$19</f>
        <v>100</v>
      </c>
      <c r="E19" s="21" t="s">
        <v>224</v>
      </c>
      <c r="F19" s="24"/>
      <c r="G19" s="20"/>
    </row>
    <row r="20" spans="1:7" ht="14.25">
      <c r="A20" s="49" t="s">
        <v>33</v>
      </c>
      <c r="B20" s="19">
        <v>179190</v>
      </c>
      <c r="C20" s="27">
        <f>B20*100/B$19</f>
        <v>46.10159898118013</v>
      </c>
      <c r="E20" s="21" t="s">
        <v>314</v>
      </c>
      <c r="F20" s="24">
        <v>334455</v>
      </c>
      <c r="G20" s="20">
        <f>F20*100/F$20</f>
        <v>100</v>
      </c>
    </row>
    <row r="21" spans="1:7" ht="12.75">
      <c r="A21" s="49" t="s">
        <v>200</v>
      </c>
      <c r="B21" s="19">
        <v>179150</v>
      </c>
      <c r="C21" s="27">
        <f>B21*100/B$19</f>
        <v>46.09130787141258</v>
      </c>
      <c r="E21" s="2" t="s">
        <v>225</v>
      </c>
      <c r="F21" s="19">
        <v>65620</v>
      </c>
      <c r="G21" s="27">
        <f aca="true" t="shared" si="1" ref="G21:G30">F21*100/F$20</f>
        <v>19.619978771434123</v>
      </c>
    </row>
    <row r="22" spans="1:7" ht="12.75">
      <c r="A22" s="49" t="s">
        <v>34</v>
      </c>
      <c r="B22" s="19">
        <v>166350</v>
      </c>
      <c r="C22" s="27">
        <f>B22*100/B$19</f>
        <v>42.79815274579673</v>
      </c>
      <c r="E22" s="2" t="s">
        <v>226</v>
      </c>
      <c r="F22" s="19">
        <v>35665</v>
      </c>
      <c r="G22" s="27">
        <f t="shared" si="1"/>
        <v>10.663616929033802</v>
      </c>
    </row>
    <row r="23" spans="1:7" ht="12.75">
      <c r="A23" s="49"/>
      <c r="B23" s="19"/>
      <c r="C23" s="27"/>
      <c r="E23" s="2" t="s">
        <v>227</v>
      </c>
      <c r="F23" s="19">
        <v>42165</v>
      </c>
      <c r="G23" s="27">
        <f t="shared" si="1"/>
        <v>12.607077185271562</v>
      </c>
    </row>
    <row r="24" spans="1:7" ht="12.75">
      <c r="A24" s="48" t="s">
        <v>243</v>
      </c>
      <c r="B24" s="24">
        <v>25060</v>
      </c>
      <c r="C24" s="20">
        <f>B24*100/B$24</f>
        <v>100</v>
      </c>
      <c r="E24" s="2" t="s">
        <v>228</v>
      </c>
      <c r="F24" s="19">
        <v>34095</v>
      </c>
      <c r="G24" s="27">
        <f t="shared" si="1"/>
        <v>10.194196528680989</v>
      </c>
    </row>
    <row r="25" spans="1:7" ht="12.75">
      <c r="A25" s="49" t="s">
        <v>35</v>
      </c>
      <c r="B25" s="19">
        <v>12390</v>
      </c>
      <c r="C25" s="27">
        <f>B25*100/B$24</f>
        <v>49.44134078212291</v>
      </c>
      <c r="E25" s="2" t="s">
        <v>229</v>
      </c>
      <c r="F25" s="19">
        <v>41405</v>
      </c>
      <c r="G25" s="27">
        <f t="shared" si="1"/>
        <v>12.379841832234531</v>
      </c>
    </row>
    <row r="26" spans="1:7" ht="12.75">
      <c r="A26" s="49"/>
      <c r="B26" s="19"/>
      <c r="C26" s="27"/>
      <c r="E26" s="2" t="s">
        <v>230</v>
      </c>
      <c r="F26" s="19">
        <v>47590</v>
      </c>
      <c r="G26" s="27">
        <f t="shared" si="1"/>
        <v>14.229119014516153</v>
      </c>
    </row>
    <row r="27" spans="1:7" ht="12.75">
      <c r="A27" s="48" t="s">
        <v>202</v>
      </c>
      <c r="B27" s="19"/>
      <c r="C27" s="27"/>
      <c r="E27" s="2" t="s">
        <v>231</v>
      </c>
      <c r="F27" s="19">
        <v>28930</v>
      </c>
      <c r="G27" s="27">
        <f t="shared" si="1"/>
        <v>8.649893109685907</v>
      </c>
    </row>
    <row r="28" spans="1:7" ht="12.75">
      <c r="A28" s="48" t="s">
        <v>244</v>
      </c>
      <c r="B28" s="24">
        <v>353380</v>
      </c>
      <c r="C28" s="20">
        <f>B28*100/B$28</f>
        <v>100</v>
      </c>
      <c r="E28" s="2" t="s">
        <v>232</v>
      </c>
      <c r="F28" s="19">
        <v>24655</v>
      </c>
      <c r="G28" s="27">
        <f t="shared" si="1"/>
        <v>7.371694248852611</v>
      </c>
    </row>
    <row r="29" spans="1:7" ht="12.75">
      <c r="A29" s="48" t="s">
        <v>203</v>
      </c>
      <c r="B29" s="19"/>
      <c r="C29" s="27"/>
      <c r="E29" s="2" t="s">
        <v>233</v>
      </c>
      <c r="F29" s="19">
        <v>7390</v>
      </c>
      <c r="G29" s="27">
        <f t="shared" si="1"/>
        <v>2.2095648143995454</v>
      </c>
    </row>
    <row r="30" spans="1:7" ht="12.75">
      <c r="A30" s="49" t="s">
        <v>204</v>
      </c>
      <c r="B30" s="19">
        <v>154150</v>
      </c>
      <c r="C30" s="27">
        <f>B30*100/B$28</f>
        <v>43.62159714754655</v>
      </c>
      <c r="E30" s="2" t="s">
        <v>234</v>
      </c>
      <c r="F30" s="19">
        <v>6940</v>
      </c>
      <c r="G30" s="27">
        <f t="shared" si="1"/>
        <v>2.0750175658907777</v>
      </c>
    </row>
    <row r="31" spans="1:7" ht="12.75">
      <c r="A31" s="49" t="s">
        <v>205</v>
      </c>
      <c r="B31" s="19">
        <v>51115</v>
      </c>
      <c r="C31" s="27">
        <f>B31*100/B$28</f>
        <v>14.464599015224405</v>
      </c>
      <c r="E31" s="2" t="s">
        <v>132</v>
      </c>
      <c r="F31" s="19">
        <v>31599</v>
      </c>
      <c r="G31" s="27" t="s">
        <v>195</v>
      </c>
    </row>
    <row r="32" spans="1:7" ht="12.75">
      <c r="A32" s="49" t="s">
        <v>206</v>
      </c>
      <c r="B32" s="19">
        <v>72650</v>
      </c>
      <c r="C32" s="27">
        <f>B32*100/B$28</f>
        <v>20.558605467202444</v>
      </c>
      <c r="F32" s="19"/>
      <c r="G32" s="27"/>
    </row>
    <row r="33" spans="1:7" ht="12.75">
      <c r="A33" s="49" t="s">
        <v>36</v>
      </c>
      <c r="B33" s="19">
        <v>450</v>
      </c>
      <c r="C33" s="27">
        <f>B33*100/B$28</f>
        <v>0.1273416718546607</v>
      </c>
      <c r="E33" s="2" t="s">
        <v>59</v>
      </c>
      <c r="F33" s="19">
        <v>228865</v>
      </c>
      <c r="G33" s="27">
        <f>F33*100/F$20</f>
        <v>68.42923562213153</v>
      </c>
    </row>
    <row r="34" spans="1:7" ht="12.75">
      <c r="A34" s="49" t="s">
        <v>207</v>
      </c>
      <c r="B34" s="19"/>
      <c r="C34" s="27"/>
      <c r="E34" s="2" t="s">
        <v>296</v>
      </c>
      <c r="F34" s="19">
        <v>58280</v>
      </c>
      <c r="G34" s="27" t="s">
        <v>195</v>
      </c>
    </row>
    <row r="35" spans="1:7" ht="12.75">
      <c r="A35" s="49" t="s">
        <v>208</v>
      </c>
      <c r="B35" s="19">
        <v>26335</v>
      </c>
      <c r="C35" s="27">
        <f>B35*100/B$28</f>
        <v>7.452317618427755</v>
      </c>
      <c r="E35" s="2" t="s">
        <v>130</v>
      </c>
      <c r="F35" s="19">
        <v>63985</v>
      </c>
      <c r="G35" s="27">
        <f>F35*100/F$20</f>
        <v>19.131123768518933</v>
      </c>
    </row>
    <row r="36" spans="1:7" ht="12.75">
      <c r="A36" s="49" t="s">
        <v>209</v>
      </c>
      <c r="B36" s="19"/>
      <c r="C36" s="27"/>
      <c r="E36" s="2" t="s">
        <v>297</v>
      </c>
      <c r="F36" s="19">
        <v>11038</v>
      </c>
      <c r="G36" s="27" t="s">
        <v>195</v>
      </c>
    </row>
    <row r="37" spans="1:7" ht="12.75">
      <c r="A37" s="49" t="s">
        <v>37</v>
      </c>
      <c r="B37" s="19">
        <v>48680</v>
      </c>
      <c r="C37" s="27">
        <f>B37*100/B$28</f>
        <v>13.775539079744185</v>
      </c>
      <c r="E37" s="2" t="s">
        <v>131</v>
      </c>
      <c r="F37" s="19">
        <v>61205</v>
      </c>
      <c r="G37" s="27">
        <f>F37*100/F$20</f>
        <v>18.29992076662032</v>
      </c>
    </row>
    <row r="38" spans="1:7" ht="12.75">
      <c r="A38" s="49"/>
      <c r="B38" s="19"/>
      <c r="C38" s="27"/>
      <c r="E38" s="2" t="s">
        <v>298</v>
      </c>
      <c r="F38" s="19">
        <v>7866</v>
      </c>
      <c r="G38" s="27" t="s">
        <v>195</v>
      </c>
    </row>
    <row r="39" spans="1:7" ht="12.75">
      <c r="A39" s="48" t="s">
        <v>210</v>
      </c>
      <c r="B39" s="19"/>
      <c r="C39" s="27"/>
      <c r="E39" s="2" t="s">
        <v>235</v>
      </c>
      <c r="F39" s="19">
        <v>35860</v>
      </c>
      <c r="G39" s="27">
        <f>F39*100/F$20</f>
        <v>10.721920736720934</v>
      </c>
    </row>
    <row r="40" spans="1:7" ht="12.75">
      <c r="A40" s="49" t="s">
        <v>211</v>
      </c>
      <c r="B40" s="19">
        <v>950</v>
      </c>
      <c r="C40" s="27">
        <f aca="true" t="shared" si="2" ref="C40:C46">B40*100/B$28</f>
        <v>0.2688324183598393</v>
      </c>
      <c r="E40" s="2" t="s">
        <v>299</v>
      </c>
      <c r="F40" s="19">
        <v>4090</v>
      </c>
      <c r="G40" s="27" t="s">
        <v>195</v>
      </c>
    </row>
    <row r="41" spans="1:7" ht="12.75">
      <c r="A41" s="49" t="s">
        <v>38</v>
      </c>
      <c r="B41" s="19">
        <v>18140</v>
      </c>
      <c r="C41" s="27">
        <f t="shared" si="2"/>
        <v>5.133284283207878</v>
      </c>
      <c r="E41" s="2" t="s">
        <v>236</v>
      </c>
      <c r="F41" s="19">
        <v>30380</v>
      </c>
      <c r="G41" s="27">
        <f>F41*100/F$20</f>
        <v>9.083434243769714</v>
      </c>
    </row>
    <row r="42" spans="1:7" ht="12.75">
      <c r="A42" s="49" t="s">
        <v>39</v>
      </c>
      <c r="B42" s="19">
        <v>46810</v>
      </c>
      <c r="C42" s="27">
        <f t="shared" si="2"/>
        <v>13.246363687814817</v>
      </c>
      <c r="E42" s="2" t="s">
        <v>300</v>
      </c>
      <c r="F42" s="19">
        <v>13573</v>
      </c>
      <c r="G42" s="27" t="s">
        <v>195</v>
      </c>
    </row>
    <row r="43" spans="1:7" ht="12.75">
      <c r="A43" s="49" t="s">
        <v>40</v>
      </c>
      <c r="B43" s="19">
        <v>10780</v>
      </c>
      <c r="C43" s="27">
        <f t="shared" si="2"/>
        <v>3.0505404946516497</v>
      </c>
      <c r="F43" s="19"/>
      <c r="G43" s="27"/>
    </row>
    <row r="44" spans="1:7" ht="14.25">
      <c r="A44" s="49" t="s">
        <v>41</v>
      </c>
      <c r="B44" s="19">
        <v>38205</v>
      </c>
      <c r="C44" s="27">
        <f t="shared" si="2"/>
        <v>10.811307940460694</v>
      </c>
      <c r="E44" s="21" t="s">
        <v>315</v>
      </c>
      <c r="F44" s="24">
        <v>236845</v>
      </c>
      <c r="G44" s="20">
        <f>F44*100/F$44</f>
        <v>100</v>
      </c>
    </row>
    <row r="45" spans="1:7" ht="12.75">
      <c r="A45" s="49" t="s">
        <v>212</v>
      </c>
      <c r="B45" s="19">
        <v>17120</v>
      </c>
      <c r="C45" s="27">
        <f t="shared" si="2"/>
        <v>4.844643160337314</v>
      </c>
      <c r="E45" s="2" t="s">
        <v>225</v>
      </c>
      <c r="F45" s="19">
        <v>25205</v>
      </c>
      <c r="G45" s="27">
        <f aca="true" t="shared" si="3" ref="G45:G54">F45*100/F$44</f>
        <v>10.641981042453926</v>
      </c>
    </row>
    <row r="46" spans="1:7" ht="12.75">
      <c r="A46" s="49" t="s">
        <v>42</v>
      </c>
      <c r="B46" s="19">
        <v>12980</v>
      </c>
      <c r="C46" s="27">
        <f t="shared" si="2"/>
        <v>3.6730997792744353</v>
      </c>
      <c r="E46" s="2" t="s">
        <v>226</v>
      </c>
      <c r="F46" s="19">
        <v>25945</v>
      </c>
      <c r="G46" s="27">
        <f t="shared" si="3"/>
        <v>10.954421668179611</v>
      </c>
    </row>
    <row r="47" spans="1:7" ht="12.75">
      <c r="A47" s="49" t="s">
        <v>213</v>
      </c>
      <c r="B47" s="19"/>
      <c r="C47" s="27"/>
      <c r="E47" s="2" t="s">
        <v>227</v>
      </c>
      <c r="F47" s="19">
        <v>28675</v>
      </c>
      <c r="G47" s="27">
        <f t="shared" si="3"/>
        <v>12.107074246870315</v>
      </c>
    </row>
    <row r="48" spans="1:7" ht="12.75">
      <c r="A48" s="49" t="s">
        <v>43</v>
      </c>
      <c r="B48" s="19">
        <v>30215</v>
      </c>
      <c r="C48" s="27">
        <f>B48*100/B$28</f>
        <v>8.55028581130794</v>
      </c>
      <c r="E48" s="2" t="s">
        <v>228</v>
      </c>
      <c r="F48" s="19">
        <v>25350</v>
      </c>
      <c r="G48" s="27">
        <f t="shared" si="3"/>
        <v>10.703202516413688</v>
      </c>
    </row>
    <row r="49" spans="1:7" ht="12.75">
      <c r="A49" s="49" t="s">
        <v>214</v>
      </c>
      <c r="B49" s="19"/>
      <c r="C49" s="27"/>
      <c r="E49" s="2" t="s">
        <v>229</v>
      </c>
      <c r="F49" s="19">
        <v>33140</v>
      </c>
      <c r="G49" s="27">
        <f t="shared" si="3"/>
        <v>13.992273427769216</v>
      </c>
    </row>
    <row r="50" spans="1:7" ht="12.75">
      <c r="A50" s="49" t="s">
        <v>285</v>
      </c>
      <c r="B50" s="19">
        <v>48750</v>
      </c>
      <c r="C50" s="27">
        <f>B50*100/B$28</f>
        <v>13.79534778425491</v>
      </c>
      <c r="E50" s="2" t="s">
        <v>230</v>
      </c>
      <c r="F50" s="19">
        <v>39105</v>
      </c>
      <c r="G50" s="27">
        <f t="shared" si="3"/>
        <v>16.510798201355318</v>
      </c>
    </row>
    <row r="51" spans="1:7" ht="12.75">
      <c r="A51" s="49" t="s">
        <v>286</v>
      </c>
      <c r="B51" s="19">
        <v>79405</v>
      </c>
      <c r="C51" s="27">
        <f>B51*100/B$28</f>
        <v>22.470145452487408</v>
      </c>
      <c r="E51" s="2" t="s">
        <v>231</v>
      </c>
      <c r="F51" s="19">
        <v>25015</v>
      </c>
      <c r="G51" s="27">
        <f t="shared" si="3"/>
        <v>10.561759800713547</v>
      </c>
    </row>
    <row r="52" spans="1:7" ht="12.75">
      <c r="A52" s="49" t="s">
        <v>215</v>
      </c>
      <c r="B52" s="19"/>
      <c r="C52" s="27"/>
      <c r="E52" s="2" t="s">
        <v>232</v>
      </c>
      <c r="F52" s="19">
        <v>21715</v>
      </c>
      <c r="G52" s="27">
        <f t="shared" si="3"/>
        <v>9.168443496801705</v>
      </c>
    </row>
    <row r="53" spans="1:7" ht="12.75">
      <c r="A53" s="49" t="s">
        <v>44</v>
      </c>
      <c r="B53" s="19">
        <v>20100</v>
      </c>
      <c r="C53" s="27">
        <f>B53*100/B$28</f>
        <v>5.687928009508179</v>
      </c>
      <c r="E53" s="2" t="s">
        <v>233</v>
      </c>
      <c r="F53" s="19">
        <v>6550</v>
      </c>
      <c r="G53" s="27">
        <f t="shared" si="3"/>
        <v>2.7655217547341087</v>
      </c>
    </row>
    <row r="54" spans="1:7" ht="12.75">
      <c r="A54" s="49" t="s">
        <v>216</v>
      </c>
      <c r="B54" s="19">
        <v>23395</v>
      </c>
      <c r="C54" s="27">
        <f>B54*100/B$28</f>
        <v>6.620352028977305</v>
      </c>
      <c r="E54" s="2" t="s">
        <v>234</v>
      </c>
      <c r="F54" s="19">
        <v>6150</v>
      </c>
      <c r="G54" s="27">
        <f t="shared" si="3"/>
        <v>2.596634930017522</v>
      </c>
    </row>
    <row r="55" spans="1:7" ht="12.75">
      <c r="A55" s="49" t="s">
        <v>45</v>
      </c>
      <c r="B55" s="19">
        <v>6535</v>
      </c>
      <c r="C55" s="27">
        <f>B55*100/B$28</f>
        <v>1.8492840568226838</v>
      </c>
      <c r="E55" s="2" t="s">
        <v>237</v>
      </c>
      <c r="F55" s="19">
        <v>40426</v>
      </c>
      <c r="G55" s="27" t="s">
        <v>195</v>
      </c>
    </row>
    <row r="56" spans="1:7" ht="12.75">
      <c r="A56" s="49"/>
      <c r="B56" s="19"/>
      <c r="C56" s="27"/>
      <c r="F56" s="19"/>
      <c r="G56" s="27"/>
    </row>
    <row r="57" spans="1:7" ht="12.75">
      <c r="A57" s="48" t="s">
        <v>217</v>
      </c>
      <c r="B57" s="19"/>
      <c r="C57" s="27"/>
      <c r="E57" s="2" t="s">
        <v>301</v>
      </c>
      <c r="F57" s="19">
        <v>19786</v>
      </c>
      <c r="G57" s="27" t="s">
        <v>195</v>
      </c>
    </row>
    <row r="58" spans="1:7" ht="12.75">
      <c r="A58" s="49" t="s">
        <v>46</v>
      </c>
      <c r="B58" s="19">
        <v>293745</v>
      </c>
      <c r="C58" s="27">
        <f>B58*100/B$28</f>
        <v>83.12439866432736</v>
      </c>
      <c r="E58" s="52" t="s">
        <v>238</v>
      </c>
      <c r="F58" s="19"/>
      <c r="G58" s="27"/>
    </row>
    <row r="59" spans="1:7" ht="12.75">
      <c r="A59" s="49" t="s">
        <v>218</v>
      </c>
      <c r="B59" s="19">
        <v>34690</v>
      </c>
      <c r="C59" s="27">
        <f>B59*100/B$28</f>
        <v>9.81662799252929</v>
      </c>
      <c r="E59" s="2" t="s">
        <v>294</v>
      </c>
      <c r="F59" s="19">
        <v>39395</v>
      </c>
      <c r="G59" s="27" t="s">
        <v>195</v>
      </c>
    </row>
    <row r="60" spans="1:7" ht="13.5" thickBot="1">
      <c r="A60" s="49" t="s">
        <v>219</v>
      </c>
      <c r="B60" s="19"/>
      <c r="C60" s="27"/>
      <c r="D60" s="53"/>
      <c r="E60" s="43" t="s">
        <v>129</v>
      </c>
      <c r="F60" s="40">
        <v>30476</v>
      </c>
      <c r="G60" s="41" t="s">
        <v>195</v>
      </c>
    </row>
    <row r="61" spans="1:7" ht="13.5" thickTop="1">
      <c r="A61" s="49" t="s">
        <v>47</v>
      </c>
      <c r="B61" s="19">
        <v>23970</v>
      </c>
      <c r="C61" s="27">
        <f>B61*100/B$28</f>
        <v>6.78306638745826</v>
      </c>
      <c r="F61" s="24" t="s">
        <v>307</v>
      </c>
      <c r="G61" s="20" t="s">
        <v>137</v>
      </c>
    </row>
    <row r="62" spans="1:7" ht="12.75">
      <c r="A62" s="49" t="s">
        <v>48</v>
      </c>
      <c r="B62" s="19">
        <v>975</v>
      </c>
      <c r="C62" s="27">
        <f>B62*100/B$28</f>
        <v>0.2759069556850982</v>
      </c>
      <c r="D62" s="54"/>
      <c r="E62" s="38"/>
      <c r="F62" s="24" t="s">
        <v>308</v>
      </c>
      <c r="G62" s="20" t="s">
        <v>308</v>
      </c>
    </row>
    <row r="63" spans="1:7" ht="12.75">
      <c r="A63" s="49"/>
      <c r="B63" s="19"/>
      <c r="C63" s="27"/>
      <c r="D63" s="54"/>
      <c r="E63" s="38"/>
      <c r="F63" s="24" t="s">
        <v>309</v>
      </c>
      <c r="G63" s="20" t="s">
        <v>311</v>
      </c>
    </row>
    <row r="64" spans="1:7" ht="12.75">
      <c r="A64" s="48" t="s">
        <v>222</v>
      </c>
      <c r="B64" s="19"/>
      <c r="C64" s="27"/>
      <c r="D64" s="55"/>
      <c r="E64" s="56" t="s">
        <v>135</v>
      </c>
      <c r="F64" s="57" t="s">
        <v>310</v>
      </c>
      <c r="G64" s="58" t="s">
        <v>310</v>
      </c>
    </row>
    <row r="65" spans="1:7" ht="12.75">
      <c r="A65" s="48" t="s">
        <v>223</v>
      </c>
      <c r="B65" s="24"/>
      <c r="C65" s="20"/>
      <c r="E65" s="21" t="s">
        <v>312</v>
      </c>
      <c r="F65" s="19"/>
      <c r="G65" s="27"/>
    </row>
    <row r="66" spans="1:7" ht="14.25">
      <c r="A66" s="48" t="s">
        <v>245</v>
      </c>
      <c r="B66" s="24">
        <v>159345</v>
      </c>
      <c r="C66" s="20">
        <f>B66*100/B$66</f>
        <v>100</v>
      </c>
      <c r="E66" s="21" t="s">
        <v>316</v>
      </c>
      <c r="F66" s="24">
        <v>38955</v>
      </c>
      <c r="G66" s="20">
        <v>16.4474656420866</v>
      </c>
    </row>
    <row r="67" spans="1:7" ht="12.75">
      <c r="A67" s="49" t="s">
        <v>49</v>
      </c>
      <c r="B67" s="19">
        <v>11305</v>
      </c>
      <c r="C67" s="51">
        <f>B67*100/B$66</f>
        <v>7.094668800401644</v>
      </c>
      <c r="E67" s="2" t="s">
        <v>288</v>
      </c>
      <c r="F67" s="19">
        <v>21385</v>
      </c>
      <c r="G67" s="27">
        <v>18.46718480138169</v>
      </c>
    </row>
    <row r="68" spans="1:7" ht="12.75">
      <c r="A68" s="48" t="s">
        <v>246</v>
      </c>
      <c r="B68" s="24">
        <v>503625</v>
      </c>
      <c r="C68" s="20">
        <f>B68*100/B$68</f>
        <v>100</v>
      </c>
      <c r="E68" s="2" t="s">
        <v>289</v>
      </c>
      <c r="F68" s="19">
        <v>8765</v>
      </c>
      <c r="G68" s="27">
        <v>22.80473526733446</v>
      </c>
    </row>
    <row r="69" spans="1:7" ht="12.75">
      <c r="A69" s="49" t="s">
        <v>49</v>
      </c>
      <c r="B69" s="19">
        <v>117210</v>
      </c>
      <c r="C69" s="27">
        <f>B69*100/B$68</f>
        <v>23.273268801191364</v>
      </c>
      <c r="E69" s="21" t="s">
        <v>239</v>
      </c>
      <c r="F69" s="19"/>
      <c r="G69" s="27"/>
    </row>
    <row r="70" spans="1:7" ht="14.25">
      <c r="A70" s="49" t="s">
        <v>50</v>
      </c>
      <c r="B70" s="30" t="s">
        <v>195</v>
      </c>
      <c r="C70" s="27">
        <v>49.2</v>
      </c>
      <c r="E70" s="21" t="s">
        <v>317</v>
      </c>
      <c r="F70" s="24">
        <v>6825</v>
      </c>
      <c r="G70" s="20">
        <v>23.2103383778269</v>
      </c>
    </row>
    <row r="71" spans="1:7" ht="12.75">
      <c r="A71" s="49" t="s">
        <v>51</v>
      </c>
      <c r="B71" s="19">
        <v>386415</v>
      </c>
      <c r="C71" s="27">
        <f>B71*100/B$68</f>
        <v>76.72673119880864</v>
      </c>
      <c r="E71" s="2" t="s">
        <v>290</v>
      </c>
      <c r="F71" s="19">
        <v>5035</v>
      </c>
      <c r="G71" s="27">
        <v>32.43156199677939</v>
      </c>
    </row>
    <row r="72" spans="1:7" ht="12.75">
      <c r="A72" s="49" t="s">
        <v>52</v>
      </c>
      <c r="B72" s="30" t="s">
        <v>195</v>
      </c>
      <c r="C72" s="27">
        <v>68.9</v>
      </c>
      <c r="E72" s="2" t="s">
        <v>291</v>
      </c>
      <c r="F72" s="19">
        <v>1405</v>
      </c>
      <c r="G72" s="27">
        <v>40.6657018813314</v>
      </c>
    </row>
    <row r="73" spans="1:7" ht="12.75">
      <c r="A73" s="48" t="s">
        <v>247</v>
      </c>
      <c r="B73" s="24">
        <v>150815</v>
      </c>
      <c r="C73" s="20">
        <f>B73*100/B$73</f>
        <v>100</v>
      </c>
      <c r="E73" s="21" t="s">
        <v>60</v>
      </c>
      <c r="F73" s="24">
        <v>167245</v>
      </c>
      <c r="G73" s="20">
        <v>20.174914804427154</v>
      </c>
    </row>
    <row r="74" spans="1:7" ht="12.75">
      <c r="A74" s="59" t="s">
        <v>53</v>
      </c>
      <c r="B74" s="50">
        <v>90350</v>
      </c>
      <c r="C74" s="51">
        <f>B74*100/B$73</f>
        <v>59.90783410138249</v>
      </c>
      <c r="E74" s="2" t="s">
        <v>61</v>
      </c>
      <c r="F74" s="19">
        <v>132390</v>
      </c>
      <c r="G74" s="27">
        <v>19.370980839716438</v>
      </c>
    </row>
    <row r="75" spans="1:7" ht="12.75">
      <c r="A75" s="48"/>
      <c r="B75" s="60"/>
      <c r="C75" s="20"/>
      <c r="E75" s="2" t="s">
        <v>240</v>
      </c>
      <c r="F75" s="19">
        <v>39805</v>
      </c>
      <c r="G75" s="27">
        <v>26.393263269568678</v>
      </c>
    </row>
    <row r="76" spans="1:7" ht="12.75">
      <c r="A76" s="49"/>
      <c r="B76" s="35"/>
      <c r="C76" s="27"/>
      <c r="E76" s="2" t="s">
        <v>292</v>
      </c>
      <c r="F76" s="19">
        <v>33735</v>
      </c>
      <c r="G76" s="27">
        <v>23.388913925191527</v>
      </c>
    </row>
    <row r="77" spans="1:7" ht="12.75">
      <c r="A77" s="49"/>
      <c r="B77" s="35"/>
      <c r="C77" s="27"/>
      <c r="E77" s="2" t="s">
        <v>293</v>
      </c>
      <c r="F77" s="19">
        <v>29920</v>
      </c>
      <c r="G77" s="27">
        <v>24.06886010779503</v>
      </c>
    </row>
    <row r="78" spans="1:7" ht="13.5" thickBot="1">
      <c r="A78" s="61"/>
      <c r="B78" s="62"/>
      <c r="C78" s="41"/>
      <c r="D78" s="53"/>
      <c r="E78" s="63" t="s">
        <v>62</v>
      </c>
      <c r="F78" s="40">
        <v>49670</v>
      </c>
      <c r="G78" s="41">
        <v>38.60562723457174</v>
      </c>
    </row>
    <row r="79" ht="13.5" thickTop="1"/>
    <row r="80" ht="12.75">
      <c r="A80" s="44" t="s">
        <v>196</v>
      </c>
    </row>
    <row r="81" ht="12.75">
      <c r="A81" s="2" t="s">
        <v>197</v>
      </c>
    </row>
    <row r="82" ht="12.75">
      <c r="A82" s="2" t="s">
        <v>295</v>
      </c>
    </row>
    <row r="83" ht="14.25">
      <c r="A83" s="45" t="s">
        <v>359</v>
      </c>
    </row>
    <row r="84" ht="14.25">
      <c r="A84" s="45" t="s">
        <v>128</v>
      </c>
    </row>
    <row r="85" ht="14.25">
      <c r="A85" s="45" t="s">
        <v>362</v>
      </c>
    </row>
    <row r="86" ht="12.75">
      <c r="A86" s="3" t="s">
        <v>363</v>
      </c>
    </row>
    <row r="87" ht="12.75">
      <c r="A87" s="2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5.75">
      <c r="A1" s="1" t="s">
        <v>323</v>
      </c>
    </row>
    <row r="2" ht="14.25">
      <c r="A2" s="3" t="s">
        <v>361</v>
      </c>
    </row>
    <row r="3" ht="12.75">
      <c r="A3" s="2" t="s">
        <v>305</v>
      </c>
    </row>
    <row r="5" ht="13.5" thickBot="1">
      <c r="A5" s="4" t="s">
        <v>356</v>
      </c>
    </row>
    <row r="6" spans="1:7" ht="13.5" thickTop="1">
      <c r="A6" s="5"/>
      <c r="B6" s="6"/>
      <c r="C6" s="7"/>
      <c r="D6" s="8"/>
      <c r="E6" s="9"/>
      <c r="F6" s="6"/>
      <c r="G6" s="7"/>
    </row>
    <row r="7" spans="1:7" ht="12.75">
      <c r="A7" s="10" t="s">
        <v>135</v>
      </c>
      <c r="B7" s="11" t="s">
        <v>136</v>
      </c>
      <c r="C7" s="12" t="s">
        <v>137</v>
      </c>
      <c r="D7" s="13"/>
      <c r="E7" s="14" t="s">
        <v>135</v>
      </c>
      <c r="F7" s="11" t="s">
        <v>136</v>
      </c>
      <c r="G7" s="12" t="s">
        <v>137</v>
      </c>
    </row>
    <row r="8" spans="1:7" ht="12.75">
      <c r="A8" s="64"/>
      <c r="B8" s="65"/>
      <c r="C8" s="66"/>
      <c r="F8" s="16"/>
      <c r="G8" s="17"/>
    </row>
    <row r="9" spans="1:7" ht="14.25">
      <c r="A9" s="18" t="s">
        <v>63</v>
      </c>
      <c r="B9" s="24">
        <v>336850</v>
      </c>
      <c r="C9" s="20">
        <f>B9*100/B$9</f>
        <v>100</v>
      </c>
      <c r="E9" s="37" t="s">
        <v>319</v>
      </c>
      <c r="F9" s="24">
        <v>84045</v>
      </c>
      <c r="G9" s="20">
        <f>F9*100/F$9</f>
        <v>100</v>
      </c>
    </row>
    <row r="10" spans="1:7" ht="12.75">
      <c r="A10" s="18" t="s">
        <v>250</v>
      </c>
      <c r="B10" s="24"/>
      <c r="C10" s="20"/>
      <c r="E10" s="37" t="s">
        <v>270</v>
      </c>
      <c r="F10" s="24"/>
      <c r="G10" s="25" t="s">
        <v>318</v>
      </c>
    </row>
    <row r="11" spans="1:7" ht="12.75">
      <c r="A11" s="26" t="s">
        <v>64</v>
      </c>
      <c r="B11" s="19">
        <v>120905</v>
      </c>
      <c r="C11" s="27">
        <f>B11*100/B$9</f>
        <v>35.89283063678195</v>
      </c>
      <c r="E11" s="38" t="s">
        <v>271</v>
      </c>
      <c r="F11" s="19">
        <v>1970</v>
      </c>
      <c r="G11" s="67">
        <f aca="true" t="shared" si="0" ref="G11:G18">F11*100/F$9</f>
        <v>2.3439823903861026</v>
      </c>
    </row>
    <row r="12" spans="1:7" ht="12.75">
      <c r="A12" s="26" t="s">
        <v>65</v>
      </c>
      <c r="B12" s="19">
        <v>215950</v>
      </c>
      <c r="C12" s="27">
        <f>B12*100/B$9</f>
        <v>64.10865370342883</v>
      </c>
      <c r="E12" s="68" t="s">
        <v>272</v>
      </c>
      <c r="F12" s="19">
        <v>12100</v>
      </c>
      <c r="G12" s="27">
        <f t="shared" si="0"/>
        <v>14.397049199833422</v>
      </c>
    </row>
    <row r="13" spans="1:7" ht="12.75">
      <c r="A13" s="26"/>
      <c r="B13" s="19"/>
      <c r="C13" s="27"/>
      <c r="E13" s="68" t="s">
        <v>232</v>
      </c>
      <c r="F13" s="19">
        <v>17845</v>
      </c>
      <c r="G13" s="27">
        <f t="shared" si="0"/>
        <v>21.232672972812185</v>
      </c>
    </row>
    <row r="14" spans="1:7" ht="12.75">
      <c r="A14" s="18" t="s">
        <v>278</v>
      </c>
      <c r="B14" s="24"/>
      <c r="C14" s="20" t="s">
        <v>318</v>
      </c>
      <c r="E14" s="68" t="s">
        <v>273</v>
      </c>
      <c r="F14" s="19">
        <v>15880</v>
      </c>
      <c r="G14" s="27">
        <f t="shared" si="0"/>
        <v>18.89463977631031</v>
      </c>
    </row>
    <row r="15" spans="1:7" ht="12.75">
      <c r="A15" s="69" t="s">
        <v>66</v>
      </c>
      <c r="B15" s="50">
        <v>79545</v>
      </c>
      <c r="C15" s="27">
        <f aca="true" t="shared" si="1" ref="C15:C22">B15*100/B$9</f>
        <v>23.614368413240314</v>
      </c>
      <c r="E15" s="68" t="s">
        <v>274</v>
      </c>
      <c r="F15" s="19">
        <v>18650</v>
      </c>
      <c r="G15" s="27">
        <f t="shared" si="0"/>
        <v>22.190493188173004</v>
      </c>
    </row>
    <row r="16" spans="1:7" ht="12.75">
      <c r="A16" s="69" t="s">
        <v>67</v>
      </c>
      <c r="B16" s="50">
        <v>23755</v>
      </c>
      <c r="C16" s="27">
        <f t="shared" si="1"/>
        <v>7.052100341398249</v>
      </c>
      <c r="E16" s="68" t="s">
        <v>275</v>
      </c>
      <c r="F16" s="19">
        <v>12565</v>
      </c>
      <c r="G16" s="27">
        <f t="shared" si="0"/>
        <v>14.950324231066691</v>
      </c>
    </row>
    <row r="17" spans="1:7" ht="12.75">
      <c r="A17" s="26" t="s">
        <v>68</v>
      </c>
      <c r="B17" s="19">
        <v>17490</v>
      </c>
      <c r="C17" s="27">
        <f t="shared" si="1"/>
        <v>5.192222057295532</v>
      </c>
      <c r="E17" s="68" t="s">
        <v>276</v>
      </c>
      <c r="F17" s="19">
        <v>4150</v>
      </c>
      <c r="G17" s="27">
        <f t="shared" si="0"/>
        <v>4.93783092390981</v>
      </c>
    </row>
    <row r="18" spans="1:7" ht="12.75">
      <c r="A18" s="26" t="s">
        <v>69</v>
      </c>
      <c r="B18" s="19">
        <v>21250</v>
      </c>
      <c r="C18" s="27">
        <f t="shared" si="1"/>
        <v>6.308445895799317</v>
      </c>
      <c r="E18" s="68" t="s">
        <v>277</v>
      </c>
      <c r="F18" s="19">
        <v>885</v>
      </c>
      <c r="G18" s="27">
        <f t="shared" si="0"/>
        <v>1.0530073175084775</v>
      </c>
    </row>
    <row r="19" spans="1:7" ht="12.75">
      <c r="A19" s="26" t="s">
        <v>70</v>
      </c>
      <c r="B19" s="19">
        <v>26280</v>
      </c>
      <c r="C19" s="27">
        <f t="shared" si="1"/>
        <v>7.801692147840285</v>
      </c>
      <c r="E19" s="38" t="s">
        <v>109</v>
      </c>
      <c r="F19" s="19">
        <v>180400</v>
      </c>
      <c r="G19" s="67" t="s">
        <v>195</v>
      </c>
    </row>
    <row r="20" spans="1:7" ht="12.75">
      <c r="A20" s="26" t="s">
        <v>71</v>
      </c>
      <c r="B20" s="19">
        <v>27660</v>
      </c>
      <c r="C20" s="27">
        <f t="shared" si="1"/>
        <v>8.211370046014547</v>
      </c>
      <c r="F20" s="35"/>
      <c r="G20" s="23" t="s">
        <v>318</v>
      </c>
    </row>
    <row r="21" spans="1:7" ht="12.75">
      <c r="A21" s="26" t="s">
        <v>72</v>
      </c>
      <c r="B21" s="19">
        <v>138940</v>
      </c>
      <c r="C21" s="27">
        <f t="shared" si="1"/>
        <v>41.2468457770521</v>
      </c>
      <c r="E21" s="37" t="s">
        <v>251</v>
      </c>
      <c r="F21" s="24"/>
      <c r="G21" s="25" t="s">
        <v>318</v>
      </c>
    </row>
    <row r="22" spans="1:7" ht="12.75">
      <c r="A22" s="26" t="s">
        <v>73</v>
      </c>
      <c r="B22" s="19">
        <v>1780</v>
      </c>
      <c r="C22" s="27">
        <f t="shared" si="1"/>
        <v>0.5284251150363664</v>
      </c>
      <c r="E22" s="37" t="s">
        <v>252</v>
      </c>
      <c r="F22" s="24"/>
      <c r="G22" s="25" t="s">
        <v>318</v>
      </c>
    </row>
    <row r="23" spans="1:7" ht="12.75">
      <c r="A23" s="26" t="s">
        <v>74</v>
      </c>
      <c r="B23" s="19">
        <v>145</v>
      </c>
      <c r="C23" s="27" t="s">
        <v>360</v>
      </c>
      <c r="E23" s="38" t="s">
        <v>110</v>
      </c>
      <c r="F23" s="19">
        <v>62675</v>
      </c>
      <c r="G23" s="67">
        <f aca="true" t="shared" si="2" ref="G23:G30">F23*100/F$9</f>
        <v>74.5731453388066</v>
      </c>
    </row>
    <row r="24" spans="1:7" ht="12.75">
      <c r="A24" s="26"/>
      <c r="B24" s="19"/>
      <c r="C24" s="27" t="s">
        <v>318</v>
      </c>
      <c r="E24" s="68" t="s">
        <v>111</v>
      </c>
      <c r="F24" s="19">
        <v>130</v>
      </c>
      <c r="G24" s="27">
        <f t="shared" si="2"/>
        <v>0.15467904098994587</v>
      </c>
    </row>
    <row r="25" spans="1:7" ht="12.75">
      <c r="A25" s="18" t="s">
        <v>280</v>
      </c>
      <c r="B25" s="19"/>
      <c r="C25" s="27" t="s">
        <v>318</v>
      </c>
      <c r="E25" s="68" t="s">
        <v>112</v>
      </c>
      <c r="F25" s="19">
        <v>940</v>
      </c>
      <c r="G25" s="27">
        <f t="shared" si="2"/>
        <v>1.1184484502349932</v>
      </c>
    </row>
    <row r="26" spans="1:7" ht="12.75">
      <c r="A26" s="26" t="s">
        <v>75</v>
      </c>
      <c r="B26" s="19">
        <v>4825</v>
      </c>
      <c r="C26" s="27">
        <f aca="true" t="shared" si="3" ref="C26:C33">B26*100/B$9</f>
        <v>1.4323883033991391</v>
      </c>
      <c r="E26" s="68" t="s">
        <v>113</v>
      </c>
      <c r="F26" s="19">
        <v>3325</v>
      </c>
      <c r="G26" s="27">
        <f t="shared" si="2"/>
        <v>3.956213933012077</v>
      </c>
    </row>
    <row r="27" spans="1:7" ht="12.75">
      <c r="A27" s="26" t="s">
        <v>76</v>
      </c>
      <c r="B27" s="19">
        <v>15210</v>
      </c>
      <c r="C27" s="27">
        <f t="shared" si="3"/>
        <v>4.515362921181535</v>
      </c>
      <c r="E27" s="68" t="s">
        <v>114</v>
      </c>
      <c r="F27" s="19">
        <v>9185</v>
      </c>
      <c r="G27" s="27">
        <f t="shared" si="2"/>
        <v>10.928669165328097</v>
      </c>
    </row>
    <row r="28" spans="1:7" ht="12.75">
      <c r="A28" s="26" t="s">
        <v>77</v>
      </c>
      <c r="B28" s="19">
        <v>16715</v>
      </c>
      <c r="C28" s="27">
        <f t="shared" si="3"/>
        <v>4.962149324625204</v>
      </c>
      <c r="E28" s="68" t="s">
        <v>253</v>
      </c>
      <c r="F28" s="19">
        <v>19580</v>
      </c>
      <c r="G28" s="27">
        <f t="shared" si="2"/>
        <v>23.29704325063954</v>
      </c>
    </row>
    <row r="29" spans="1:7" ht="12.75">
      <c r="A29" s="69" t="s">
        <v>78</v>
      </c>
      <c r="B29" s="19">
        <v>47080</v>
      </c>
      <c r="C29" s="27">
        <f t="shared" si="3"/>
        <v>13.976547424669734</v>
      </c>
      <c r="E29" s="68" t="s">
        <v>254</v>
      </c>
      <c r="F29" s="19">
        <v>13905</v>
      </c>
      <c r="G29" s="27">
        <f t="shared" si="2"/>
        <v>16.54470819203998</v>
      </c>
    </row>
    <row r="30" spans="1:7" ht="12.75">
      <c r="A30" s="69" t="s">
        <v>79</v>
      </c>
      <c r="B30" s="19">
        <v>66330</v>
      </c>
      <c r="C30" s="27">
        <f t="shared" si="3"/>
        <v>19.691257236158528</v>
      </c>
      <c r="E30" s="68" t="s">
        <v>255</v>
      </c>
      <c r="F30" s="19">
        <v>15615</v>
      </c>
      <c r="G30" s="27">
        <f t="shared" si="2"/>
        <v>18.57933250044619</v>
      </c>
    </row>
    <row r="31" spans="1:7" ht="12.75">
      <c r="A31" s="69" t="s">
        <v>80</v>
      </c>
      <c r="B31" s="19">
        <v>58580</v>
      </c>
      <c r="C31" s="27">
        <f t="shared" si="3"/>
        <v>17.390529909455246</v>
      </c>
      <c r="E31" s="68" t="s">
        <v>354</v>
      </c>
      <c r="F31" s="19">
        <v>1453</v>
      </c>
      <c r="G31" s="27" t="s">
        <v>195</v>
      </c>
    </row>
    <row r="32" spans="1:7" ht="12.75">
      <c r="A32" s="26" t="s">
        <v>81</v>
      </c>
      <c r="B32" s="19">
        <v>74680</v>
      </c>
      <c r="C32" s="27">
        <f t="shared" si="3"/>
        <v>22.170105388154965</v>
      </c>
      <c r="E32" s="68" t="s">
        <v>115</v>
      </c>
      <c r="F32" s="19">
        <v>21370</v>
      </c>
      <c r="G32" s="27">
        <f>F32*100/F$9</f>
        <v>25.42685466119341</v>
      </c>
    </row>
    <row r="33" spans="1:7" ht="12.75">
      <c r="A33" s="26" t="s">
        <v>82</v>
      </c>
      <c r="B33" s="19">
        <v>53430</v>
      </c>
      <c r="C33" s="27">
        <f t="shared" si="3"/>
        <v>15.861659492355647</v>
      </c>
      <c r="E33" s="70" t="s">
        <v>354</v>
      </c>
      <c r="F33" s="19">
        <v>379</v>
      </c>
      <c r="G33" s="27" t="s">
        <v>195</v>
      </c>
    </row>
    <row r="34" spans="1:7" ht="12.75">
      <c r="A34" s="26"/>
      <c r="B34" s="19"/>
      <c r="C34" s="27" t="s">
        <v>318</v>
      </c>
      <c r="E34" s="68"/>
      <c r="F34" s="19"/>
      <c r="G34" s="27" t="s">
        <v>318</v>
      </c>
    </row>
    <row r="35" spans="1:7" ht="12.75">
      <c r="A35" s="18" t="s">
        <v>268</v>
      </c>
      <c r="B35" s="19"/>
      <c r="C35" s="27" t="s">
        <v>318</v>
      </c>
      <c r="E35" s="71" t="s">
        <v>256</v>
      </c>
      <c r="F35" s="19"/>
      <c r="G35" s="27" t="s">
        <v>318</v>
      </c>
    </row>
    <row r="36" spans="1:7" ht="12.75">
      <c r="A36" s="26" t="s">
        <v>269</v>
      </c>
      <c r="B36" s="19">
        <v>79980</v>
      </c>
      <c r="C36" s="27">
        <f aca="true" t="shared" si="4" ref="C36:C41">B36*100/B$9</f>
        <v>23.743506011577853</v>
      </c>
      <c r="E36" s="71" t="s">
        <v>257</v>
      </c>
      <c r="F36" s="19"/>
      <c r="G36" s="27" t="s">
        <v>318</v>
      </c>
    </row>
    <row r="37" spans="1:7" ht="12.75">
      <c r="A37" s="26" t="s">
        <v>83</v>
      </c>
      <c r="B37" s="19">
        <v>137180</v>
      </c>
      <c r="C37" s="27">
        <f t="shared" si="4"/>
        <v>40.72435802285884</v>
      </c>
      <c r="E37" s="71" t="s">
        <v>258</v>
      </c>
      <c r="F37" s="19"/>
      <c r="G37" s="27" t="s">
        <v>318</v>
      </c>
    </row>
    <row r="38" spans="1:7" ht="12.75">
      <c r="A38" s="26" t="s">
        <v>84</v>
      </c>
      <c r="B38" s="19">
        <v>60950</v>
      </c>
      <c r="C38" s="27">
        <f t="shared" si="4"/>
        <v>18.09410716936322</v>
      </c>
      <c r="E38" s="68" t="s">
        <v>259</v>
      </c>
      <c r="F38" s="19">
        <v>21785</v>
      </c>
      <c r="G38" s="27">
        <f aca="true" t="shared" si="5" ref="G38:G44">F38*100/F$9</f>
        <v>25.92063775358439</v>
      </c>
    </row>
    <row r="39" spans="1:7" ht="12.75">
      <c r="A39" s="26" t="s">
        <v>85</v>
      </c>
      <c r="B39" s="19">
        <v>30555</v>
      </c>
      <c r="C39" s="27">
        <f t="shared" si="4"/>
        <v>9.07080302805403</v>
      </c>
      <c r="E39" s="68" t="s">
        <v>260</v>
      </c>
      <c r="F39" s="19">
        <v>13855</v>
      </c>
      <c r="G39" s="27">
        <f t="shared" si="5"/>
        <v>16.48521625319769</v>
      </c>
    </row>
    <row r="40" spans="1:7" ht="12.75">
      <c r="A40" s="69" t="s">
        <v>86</v>
      </c>
      <c r="B40" s="50">
        <v>14105</v>
      </c>
      <c r="C40" s="27">
        <f t="shared" si="4"/>
        <v>4.18732373459997</v>
      </c>
      <c r="E40" s="68" t="s">
        <v>261</v>
      </c>
      <c r="F40" s="19">
        <v>12655</v>
      </c>
      <c r="G40" s="27">
        <f t="shared" si="5"/>
        <v>15.057409720982807</v>
      </c>
    </row>
    <row r="41" spans="1:7" ht="12.75">
      <c r="A41" s="69" t="s">
        <v>87</v>
      </c>
      <c r="B41" s="50">
        <v>14080</v>
      </c>
      <c r="C41" s="27">
        <f t="shared" si="4"/>
        <v>4.179902033546089</v>
      </c>
      <c r="E41" s="68" t="s">
        <v>262</v>
      </c>
      <c r="F41" s="19">
        <v>9285</v>
      </c>
      <c r="G41" s="27">
        <f t="shared" si="5"/>
        <v>11.047653043012671</v>
      </c>
    </row>
    <row r="42" spans="1:7" ht="12.75">
      <c r="A42" s="26"/>
      <c r="B42" s="19"/>
      <c r="C42" s="27" t="s">
        <v>318</v>
      </c>
      <c r="E42" s="68" t="s">
        <v>263</v>
      </c>
      <c r="F42" s="19">
        <v>6655</v>
      </c>
      <c r="G42" s="27">
        <f t="shared" si="5"/>
        <v>7.918377059908383</v>
      </c>
    </row>
    <row r="43" spans="1:7" ht="12.75">
      <c r="A43" s="18" t="s">
        <v>279</v>
      </c>
      <c r="B43" s="19"/>
      <c r="C43" s="27" t="s">
        <v>318</v>
      </c>
      <c r="E43" s="68" t="s">
        <v>264</v>
      </c>
      <c r="F43" s="19">
        <v>19170</v>
      </c>
      <c r="G43" s="27">
        <f t="shared" si="5"/>
        <v>22.809209352132786</v>
      </c>
    </row>
    <row r="44" spans="1:7" ht="12.75">
      <c r="A44" s="26" t="s">
        <v>88</v>
      </c>
      <c r="B44" s="19">
        <v>30125</v>
      </c>
      <c r="C44" s="27">
        <f aca="true" t="shared" si="6" ref="C44:C52">B44*100/B$9</f>
        <v>8.943149769927267</v>
      </c>
      <c r="E44" s="68" t="s">
        <v>116</v>
      </c>
      <c r="F44" s="19">
        <v>635</v>
      </c>
      <c r="G44" s="27">
        <f t="shared" si="5"/>
        <v>0.7555476232970433</v>
      </c>
    </row>
    <row r="45" spans="1:7" ht="12.75">
      <c r="A45" s="26" t="s">
        <v>89</v>
      </c>
      <c r="B45" s="19">
        <v>75815</v>
      </c>
      <c r="C45" s="27">
        <f t="shared" si="6"/>
        <v>22.507050616001187</v>
      </c>
      <c r="E45" s="71"/>
      <c r="F45" s="19"/>
      <c r="G45" s="27" t="s">
        <v>318</v>
      </c>
    </row>
    <row r="46" spans="1:7" ht="12.75">
      <c r="A46" s="26" t="s">
        <v>90</v>
      </c>
      <c r="B46" s="19">
        <v>75760</v>
      </c>
      <c r="C46" s="27">
        <f t="shared" si="6"/>
        <v>22.49072287368265</v>
      </c>
      <c r="E46" s="71" t="s">
        <v>320</v>
      </c>
      <c r="F46" s="24">
        <v>215755</v>
      </c>
      <c r="G46" s="20">
        <f>F46*100/F$46</f>
        <v>100</v>
      </c>
    </row>
    <row r="47" spans="1:7" ht="12.75">
      <c r="A47" s="26" t="s">
        <v>91</v>
      </c>
      <c r="B47" s="19">
        <v>48765</v>
      </c>
      <c r="C47" s="27">
        <f t="shared" si="6"/>
        <v>14.476770075701351</v>
      </c>
      <c r="E47" s="71" t="s">
        <v>265</v>
      </c>
      <c r="F47" s="24"/>
      <c r="G47" s="20" t="s">
        <v>318</v>
      </c>
    </row>
    <row r="48" spans="1:7" ht="12.75">
      <c r="A48" s="26" t="s">
        <v>92</v>
      </c>
      <c r="B48" s="19">
        <v>39410</v>
      </c>
      <c r="C48" s="27">
        <f t="shared" si="6"/>
        <v>11.699569541338875</v>
      </c>
      <c r="E48" s="68" t="s">
        <v>117</v>
      </c>
      <c r="F48" s="19">
        <v>24130</v>
      </c>
      <c r="G48" s="27">
        <f aca="true" t="shared" si="7" ref="G48:G55">F48*100/F$46</f>
        <v>11.183981831243772</v>
      </c>
    </row>
    <row r="49" spans="1:7" ht="12.75">
      <c r="A49" s="26" t="s">
        <v>93</v>
      </c>
      <c r="B49" s="19">
        <v>28435</v>
      </c>
      <c r="C49" s="27">
        <f t="shared" si="6"/>
        <v>8.441442778684875</v>
      </c>
      <c r="E49" s="68" t="s">
        <v>118</v>
      </c>
      <c r="F49" s="19">
        <v>16015</v>
      </c>
      <c r="G49" s="27">
        <f t="shared" si="7"/>
        <v>7.422771198813469</v>
      </c>
    </row>
    <row r="50" spans="1:7" ht="12.75">
      <c r="A50" s="26" t="s">
        <v>94</v>
      </c>
      <c r="B50" s="19">
        <v>18215</v>
      </c>
      <c r="C50" s="27">
        <f t="shared" si="6"/>
        <v>5.407451387858097</v>
      </c>
      <c r="E50" s="68" t="s">
        <v>119</v>
      </c>
      <c r="F50" s="19">
        <v>29275</v>
      </c>
      <c r="G50" s="27">
        <f t="shared" si="7"/>
        <v>13.56863108618572</v>
      </c>
    </row>
    <row r="51" spans="1:7" ht="12.75">
      <c r="A51" s="26" t="s">
        <v>95</v>
      </c>
      <c r="B51" s="19">
        <v>11090</v>
      </c>
      <c r="C51" s="27">
        <f t="shared" si="6"/>
        <v>3.2922665875018553</v>
      </c>
      <c r="E51" s="68" t="s">
        <v>120</v>
      </c>
      <c r="F51" s="19">
        <v>71235</v>
      </c>
      <c r="G51" s="27">
        <f t="shared" si="7"/>
        <v>33.01661606915251</v>
      </c>
    </row>
    <row r="52" spans="1:7" ht="12.75">
      <c r="A52" s="69" t="s">
        <v>96</v>
      </c>
      <c r="B52" s="19">
        <v>9235</v>
      </c>
      <c r="C52" s="27">
        <f t="shared" si="6"/>
        <v>2.7415763693038446</v>
      </c>
      <c r="E52" s="68" t="s">
        <v>121</v>
      </c>
      <c r="F52" s="19">
        <v>47575</v>
      </c>
      <c r="G52" s="27">
        <f t="shared" si="7"/>
        <v>22.050473917174575</v>
      </c>
    </row>
    <row r="53" spans="1:7" ht="12.75">
      <c r="A53" s="69" t="s">
        <v>97</v>
      </c>
      <c r="B53" s="30">
        <v>3.3</v>
      </c>
      <c r="C53" s="27" t="s">
        <v>195</v>
      </c>
      <c r="E53" s="68" t="s">
        <v>122</v>
      </c>
      <c r="F53" s="19">
        <v>19185</v>
      </c>
      <c r="G53" s="27">
        <f t="shared" si="7"/>
        <v>8.892030312159626</v>
      </c>
    </row>
    <row r="54" spans="1:7" ht="12.75">
      <c r="A54" s="26"/>
      <c r="B54" s="19"/>
      <c r="C54" s="27" t="s">
        <v>318</v>
      </c>
      <c r="E54" s="68" t="s">
        <v>123</v>
      </c>
      <c r="F54" s="19">
        <v>5175</v>
      </c>
      <c r="G54" s="27">
        <f t="shared" si="7"/>
        <v>2.398553915320618</v>
      </c>
    </row>
    <row r="55" spans="1:7" ht="12.75">
      <c r="A55" s="18" t="s">
        <v>134</v>
      </c>
      <c r="B55" s="19"/>
      <c r="C55" s="27" t="s">
        <v>318</v>
      </c>
      <c r="E55" s="70" t="s">
        <v>124</v>
      </c>
      <c r="F55" s="50">
        <v>3165</v>
      </c>
      <c r="G55" s="51">
        <f t="shared" si="7"/>
        <v>1.4669416699497115</v>
      </c>
    </row>
    <row r="56" spans="1:7" ht="12.75">
      <c r="A56" s="26" t="s">
        <v>98</v>
      </c>
      <c r="B56" s="19">
        <v>105075</v>
      </c>
      <c r="C56" s="27">
        <f>B56*100/B$9</f>
        <v>31.19340952946415</v>
      </c>
      <c r="E56" s="68" t="s">
        <v>125</v>
      </c>
      <c r="F56" s="19">
        <v>637</v>
      </c>
      <c r="G56" s="27" t="s">
        <v>195</v>
      </c>
    </row>
    <row r="57" spans="1:7" ht="12.75">
      <c r="A57" s="26" t="s">
        <v>99</v>
      </c>
      <c r="B57" s="19">
        <v>119465</v>
      </c>
      <c r="C57" s="27">
        <f>B57*100/B$9</f>
        <v>35.465340656078375</v>
      </c>
      <c r="E57" s="68"/>
      <c r="F57" s="19"/>
      <c r="G57" s="27" t="s">
        <v>318</v>
      </c>
    </row>
    <row r="58" spans="1:7" ht="12.75">
      <c r="A58" s="26" t="s">
        <v>100</v>
      </c>
      <c r="B58" s="19">
        <v>84625</v>
      </c>
      <c r="C58" s="27">
        <f>B58*100/B$9</f>
        <v>25.122458067389047</v>
      </c>
      <c r="E58" s="71" t="s">
        <v>266</v>
      </c>
      <c r="F58" s="19"/>
      <c r="G58" s="27" t="s">
        <v>318</v>
      </c>
    </row>
    <row r="59" spans="1:7" ht="12.75">
      <c r="A59" s="26" t="s">
        <v>101</v>
      </c>
      <c r="B59" s="19">
        <v>27690</v>
      </c>
      <c r="C59" s="27">
        <f>B59*100/B$9</f>
        <v>8.220276087279204</v>
      </c>
      <c r="E59" s="71" t="s">
        <v>267</v>
      </c>
      <c r="F59" s="19"/>
      <c r="G59" s="27" t="s">
        <v>318</v>
      </c>
    </row>
    <row r="60" spans="1:7" ht="12.75">
      <c r="A60" s="26"/>
      <c r="B60" s="19"/>
      <c r="C60" s="27" t="s">
        <v>318</v>
      </c>
      <c r="E60" s="68" t="s">
        <v>259</v>
      </c>
      <c r="F60" s="19">
        <v>34775</v>
      </c>
      <c r="G60" s="27">
        <f aca="true" t="shared" si="8" ref="G60:G66">F60*100/F$46</f>
        <v>16.117818822275265</v>
      </c>
    </row>
    <row r="61" spans="1:7" ht="12.75">
      <c r="A61" s="18" t="s">
        <v>281</v>
      </c>
      <c r="B61" s="19"/>
      <c r="C61" s="27" t="s">
        <v>318</v>
      </c>
      <c r="E61" s="68" t="s">
        <v>260</v>
      </c>
      <c r="F61" s="19">
        <v>23595</v>
      </c>
      <c r="G61" s="27">
        <f t="shared" si="8"/>
        <v>10.936015387824153</v>
      </c>
    </row>
    <row r="62" spans="1:7" ht="12.75">
      <c r="A62" s="69" t="s">
        <v>102</v>
      </c>
      <c r="B62" s="50">
        <v>186435</v>
      </c>
      <c r="C62" s="27">
        <f aca="true" t="shared" si="9" ref="C62:C70">B62*100/B$9</f>
        <v>55.34659343921627</v>
      </c>
      <c r="E62" s="68" t="s">
        <v>261</v>
      </c>
      <c r="F62" s="19">
        <v>21560</v>
      </c>
      <c r="G62" s="27">
        <f t="shared" si="8"/>
        <v>9.992815925471021</v>
      </c>
    </row>
    <row r="63" spans="1:7" ht="12.75">
      <c r="A63" s="69" t="s">
        <v>282</v>
      </c>
      <c r="B63" s="50">
        <v>9035</v>
      </c>
      <c r="C63" s="27">
        <f t="shared" si="9"/>
        <v>2.682202760872792</v>
      </c>
      <c r="E63" s="68" t="s">
        <v>262</v>
      </c>
      <c r="F63" s="19">
        <v>28720</v>
      </c>
      <c r="G63" s="27">
        <f t="shared" si="8"/>
        <v>13.31139486918032</v>
      </c>
    </row>
    <row r="64" spans="1:7" ht="12.75">
      <c r="A64" s="26" t="s">
        <v>103</v>
      </c>
      <c r="B64" s="19">
        <v>89260</v>
      </c>
      <c r="C64" s="27">
        <f t="shared" si="9"/>
        <v>26.498441442778685</v>
      </c>
      <c r="E64" s="68" t="s">
        <v>263</v>
      </c>
      <c r="F64" s="19">
        <v>16175</v>
      </c>
      <c r="G64" s="27">
        <f t="shared" si="8"/>
        <v>7.49692938749971</v>
      </c>
    </row>
    <row r="65" spans="1:7" ht="12.75">
      <c r="A65" s="26" t="s">
        <v>283</v>
      </c>
      <c r="B65" s="19">
        <v>42675</v>
      </c>
      <c r="C65" s="27">
        <f t="shared" si="9"/>
        <v>12.668843698975806</v>
      </c>
      <c r="E65" s="68" t="s">
        <v>264</v>
      </c>
      <c r="F65" s="19">
        <v>80760</v>
      </c>
      <c r="G65" s="27">
        <f t="shared" si="8"/>
        <v>37.43134573938032</v>
      </c>
    </row>
    <row r="66" spans="1:7" ht="12.75">
      <c r="A66" s="26" t="s">
        <v>104</v>
      </c>
      <c r="B66" s="19">
        <v>140</v>
      </c>
      <c r="C66" s="27" t="s">
        <v>360</v>
      </c>
      <c r="E66" s="70" t="s">
        <v>126</v>
      </c>
      <c r="F66" s="19">
        <v>10170</v>
      </c>
      <c r="G66" s="27">
        <f t="shared" si="8"/>
        <v>4.713679868369215</v>
      </c>
    </row>
    <row r="67" spans="1:7" ht="12.75">
      <c r="A67" s="26" t="s">
        <v>105</v>
      </c>
      <c r="B67" s="19">
        <v>555</v>
      </c>
      <c r="C67" s="27">
        <f t="shared" si="9"/>
        <v>0.1647617633961704</v>
      </c>
      <c r="E67" s="68"/>
      <c r="F67" s="19"/>
      <c r="G67" s="27"/>
    </row>
    <row r="68" spans="1:7" ht="12.75">
      <c r="A68" s="26" t="s">
        <v>106</v>
      </c>
      <c r="B68" s="19">
        <v>840</v>
      </c>
      <c r="C68" s="27">
        <f t="shared" si="9"/>
        <v>0.24936915541042007</v>
      </c>
      <c r="E68" s="68"/>
      <c r="F68" s="19"/>
      <c r="G68" s="27"/>
    </row>
    <row r="69" spans="1:7" ht="12.75">
      <c r="A69" s="26" t="s">
        <v>107</v>
      </c>
      <c r="B69" s="19">
        <v>3420</v>
      </c>
      <c r="C69" s="27">
        <f t="shared" si="9"/>
        <v>1.015288704170996</v>
      </c>
      <c r="E69" s="68"/>
      <c r="F69" s="19"/>
      <c r="G69" s="27"/>
    </row>
    <row r="70" spans="1:7" ht="12.75">
      <c r="A70" s="26" t="s">
        <v>108</v>
      </c>
      <c r="B70" s="19">
        <v>4495</v>
      </c>
      <c r="C70" s="27">
        <f t="shared" si="9"/>
        <v>1.3344218494879025</v>
      </c>
      <c r="E70" s="68"/>
      <c r="F70" s="19"/>
      <c r="G70" s="27"/>
    </row>
    <row r="71" spans="1:7" ht="12.75">
      <c r="A71" s="26"/>
      <c r="B71" s="19"/>
      <c r="C71" s="27" t="s">
        <v>318</v>
      </c>
      <c r="E71" s="71"/>
      <c r="F71" s="19"/>
      <c r="G71" s="27"/>
    </row>
    <row r="72" spans="1:7" ht="12.75">
      <c r="A72" s="18" t="s">
        <v>284</v>
      </c>
      <c r="B72" s="19"/>
      <c r="C72" s="27" t="s">
        <v>318</v>
      </c>
      <c r="E72" s="68"/>
      <c r="F72" s="19"/>
      <c r="G72" s="27"/>
    </row>
    <row r="73" spans="1:7" ht="12.75">
      <c r="A73" s="26" t="s">
        <v>321</v>
      </c>
      <c r="B73" s="19">
        <v>4575</v>
      </c>
      <c r="C73" s="27">
        <f>B73*100/B$9</f>
        <v>1.3581712928603236</v>
      </c>
      <c r="E73" s="68"/>
      <c r="F73" s="19"/>
      <c r="G73" s="27"/>
    </row>
    <row r="74" spans="1:7" ht="12.75">
      <c r="A74" s="26" t="s">
        <v>322</v>
      </c>
      <c r="B74" s="19">
        <v>4545</v>
      </c>
      <c r="C74" s="27">
        <f>B74*100/B$9</f>
        <v>1.3492652515956658</v>
      </c>
      <c r="E74" s="68"/>
      <c r="F74" s="19"/>
      <c r="G74" s="27"/>
    </row>
    <row r="75" spans="1:7" ht="13.5" thickBot="1">
      <c r="A75" s="39" t="s">
        <v>133</v>
      </c>
      <c r="B75" s="40">
        <v>3080</v>
      </c>
      <c r="C75" s="41">
        <f>B75*100/B$9</f>
        <v>0.9143535698382069</v>
      </c>
      <c r="D75" s="53"/>
      <c r="E75" s="63"/>
      <c r="F75" s="40"/>
      <c r="G75" s="41"/>
    </row>
    <row r="76" ht="13.5" thickTop="1"/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45" t="s">
        <v>359</v>
      </c>
    </row>
    <row r="81" ht="14.25">
      <c r="A81" s="45" t="s">
        <v>357</v>
      </c>
    </row>
    <row r="82" ht="14.25">
      <c r="A82" s="45" t="s">
        <v>362</v>
      </c>
    </row>
    <row r="83" ht="12.75">
      <c r="A83" s="3" t="s">
        <v>363</v>
      </c>
    </row>
    <row r="84" ht="12.75">
      <c r="A84" s="2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FBP-1.  Profile of Selected Demographic and Social Characteristics:  2000</dc:title>
  <dc:subject/>
  <dc:creator>Bureau of the Census</dc:creator>
  <cp:keywords/>
  <dc:description/>
  <cp:lastModifiedBy>U.S. Census Bureau</cp:lastModifiedBy>
  <cp:lastPrinted>2005-07-15T14:39:58Z</cp:lastPrinted>
  <dcterms:created xsi:type="dcterms:W3CDTF">2004-04-08T18:29:08Z</dcterms:created>
  <dcterms:modified xsi:type="dcterms:W3CDTF">2005-07-15T14:41:12Z</dcterms:modified>
  <cp:category/>
  <cp:version/>
  <cp:contentType/>
  <cp:contentStatus/>
</cp:coreProperties>
</file>