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Croatia" sheetId="1" r:id="rId1"/>
    <sheet name="FBP2-Croatia" sheetId="2" r:id="rId2"/>
    <sheet name="FBP3-Croatia" sheetId="3" r:id="rId3"/>
  </sheets>
  <definedNames>
    <definedName name="_xlnm.Print_Area" localSheetId="0">'FBP1-Croatia'!$A$2:$G$89</definedName>
    <definedName name="_xlnm.Print_Area" localSheetId="1">'FBP2-Croatia'!$A$2:$G$85</definedName>
    <definedName name="_xlnm.Print_Area" localSheetId="2">'FBP3-Croatia'!$A$2:$G$82</definedName>
  </definedNames>
  <calcPr fullCalcOnLoad="1"/>
</workbook>
</file>

<file path=xl/sharedStrings.xml><?xml version="1.0" encoding="utf-8"?>
<sst xmlns="http://schemas.openxmlformats.org/spreadsheetml/2006/main" count="479" uniqueCount="362">
  <si>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</si>
  <si>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</si>
  <si>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</si>
  <si>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</si>
  <si>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</si>
  <si>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</si>
  <si>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</si>
  <si>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</si>
  <si>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</si>
  <si>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</si>
  <si>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</si>
  <si>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</si>
  <si>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</si>
  <si>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</si>
  <si>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</si>
  <si>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</si>
  <si>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</si>
  <si>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</si>
  <si>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</si>
  <si>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</si>
  <si>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</si>
  <si>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</si>
  <si>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</si>
  <si>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</si>
  <si>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</si>
  <si>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</si>
  <si>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</si>
  <si>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</si>
  <si>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</si>
  <si>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</si>
  <si>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</si>
  <si>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</si>
  <si>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</si>
  <si>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</si>
  <si>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</si>
  <si>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</si>
  <si>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</si>
  <si>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</si>
  <si>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</si>
  <si>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</si>
  <si>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</si>
  <si>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</si>
  <si>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</si>
  <si>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</si>
  <si>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</si>
  <si>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</si>
  <si>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</si>
  <si>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</si>
  <si>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</si>
  <si>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</si>
  <si>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</si>
  <si>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</si>
  <si>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</si>
  <si>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</si>
  <si>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</si>
  <si>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</si>
  <si>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</si>
  <si>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</si>
  <si>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</si>
  <si>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</si>
  <si>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</si>
  <si>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</si>
  <si>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</si>
  <si>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</si>
  <si>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</si>
  <si>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</si>
  <si>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</si>
  <si>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</si>
  <si>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</si>
  <si>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</si>
  <si>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</si>
  <si>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</si>
  <si>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</si>
  <si>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</si>
  <si>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</si>
  <si>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</si>
  <si>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</si>
  <si>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</si>
  <si>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</si>
  <si>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</si>
  <si>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</si>
  <si>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</si>
  <si>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</si>
  <si>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</si>
  <si>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</si>
  <si>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</si>
  <si>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</si>
  <si>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</si>
  <si>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</si>
  <si>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</si>
  <si>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</si>
  <si>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</si>
  <si>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</si>
  <si>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</si>
  <si>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</si>
  <si>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</si>
  <si>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</si>
  <si>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</si>
  <si>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</si>
  <si>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</si>
  <si>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</si>
  <si>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</si>
  <si>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</si>
  <si>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</si>
  <si>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</si>
  <si>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</si>
  <si>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</si>
  <si>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</si>
  <si>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</si>
  <si>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</si>
  <si>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</si>
  <si>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</si>
  <si>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</si>
  <si>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</si>
  <si>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</si>
  <si>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</si>
  <si>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</si>
  <si>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</si>
  <si>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</si>
  <si>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</si>
  <si>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</si>
  <si>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</si>
  <si>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</si>
  <si>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</si>
  <si>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</si>
  <si>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</si>
  <si>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</si>
  <si>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</si>
  <si>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</si>
  <si>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</si>
  <si>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</si>
  <si>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</si>
  <si>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</si>
  <si>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</si>
  <si>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</si>
  <si>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</si>
  <si>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</si>
  <si>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</si>
  <si>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</si>
  <si>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</si>
  <si>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</si>
  <si>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</si>
  <si>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</si>
  <si>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</si>
  <si>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</si>
  <si>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</si>
  <si>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</si>
  <si>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</si>
  <si>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</si>
  <si>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</si>
  <si>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</si>
  <si>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</si>
  <si>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</si>
  <si>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</si>
  <si>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</si>
  <si>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</si>
  <si>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</si>
  <si>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</si>
  <si>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</si>
  <si>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</si>
  <si>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</si>
  <si>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</si>
  <si>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</si>
  <si>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</si>
  <si>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</si>
  <si>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</si>
  <si>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</si>
  <si>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</si>
  <si>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</si>
  <si>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</si>
  <si>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</si>
  <si>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</si>
  <si>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</si>
  <si>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</si>
  <si>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</si>
  <si>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</si>
  <si>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</si>
  <si>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</si>
  <si>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</si>
  <si>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</si>
  <si>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</si>
  <si>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</si>
  <si>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</si>
  <si>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</si>
  <si>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</si>
  <si>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</si>
  <si>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</si>
  <si>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</si>
  <si>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</si>
  <si>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</si>
  <si>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</si>
  <si>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</si>
  <si>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</si>
  <si>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</si>
  <si>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</si>
  <si>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</si>
  <si>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</si>
  <si>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</si>
  <si>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</si>
  <si>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</si>
  <si>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</si>
  <si>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</si>
  <si>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</si>
  <si>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</si>
  <si>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</si>
  <si>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</si>
  <si>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</si>
  <si>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</si>
  <si>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</si>
  <si>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</si>
  <si>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</si>
  <si>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</si>
  <si>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</si>
  <si>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</si>
  <si>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</si>
  <si>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</si>
  <si>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</si>
  <si>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</si>
  <si>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</si>
  <si>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</si>
  <si>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</si>
  <si>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</si>
  <si>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</si>
  <si>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</si>
  <si>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</si>
  <si>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</si>
  <si>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</si>
  <si>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</si>
  <si>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</si>
  <si>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</si>
  <si>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</si>
  <si>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</si>
  <si>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</si>
  <si>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</si>
  <si>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</si>
  <si>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</si>
  <si>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</si>
  <si>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</si>
  <si>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</si>
  <si>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</si>
  <si>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</si>
  <si>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</si>
  <si>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</si>
  <si>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</si>
  <si>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</si>
  <si>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</si>
  <si>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</si>
  <si>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</si>
  <si>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</si>
  <si>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</si>
  <si>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</si>
  <si>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</si>
  <si>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</si>
  <si>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</si>
  <si>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</si>
  <si>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</si>
  <si>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</si>
  <si>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</si>
  <si>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</si>
  <si>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</si>
  <si>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</si>
  <si>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</si>
  <si>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</si>
  <si>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</si>
  <si>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</si>
  <si>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</si>
  <si>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</si>
  <si>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</si>
  <si>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</si>
  <si>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</si>
  <si>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</si>
  <si>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</si>
  <si>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</si>
  <si>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</si>
  <si>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</si>
  <si>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</si>
  <si>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</si>
  <si>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</si>
  <si>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</si>
  <si>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</si>
  <si>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</si>
  <si>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</si>
  <si>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</si>
  <si>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</si>
  <si>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</si>
  <si>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</si>
  <si>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</si>
  <si>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</si>
  <si>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</si>
  <si>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</si>
  <si>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</si>
  <si>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</si>
  <si>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</si>
  <si>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</si>
  <si>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</si>
  <si>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</si>
  <si>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</si>
  <si>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</si>
  <si>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</si>
  <si>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</si>
  <si>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</si>
  <si>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</si>
  <si>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</si>
  <si>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</si>
  <si>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</si>
  <si>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</si>
  <si>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</si>
  <si>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</si>
  <si>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</si>
  <si>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</si>
  <si>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</si>
  <si>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</si>
  <si>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</si>
  <si>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</si>
  <si>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</si>
  <si>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</si>
  <si>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</si>
  <si>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</si>
  <si>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</si>
  <si>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</si>
  <si>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</si>
  <si>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</si>
  <si>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</si>
  <si>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</si>
  <si>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</si>
  <si>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</si>
  <si>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</si>
  <si>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</si>
  <si>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</si>
  <si>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</si>
  <si>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</si>
  <si>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</si>
  <si>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</si>
  <si>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</si>
  <si>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</si>
  <si>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</si>
  <si>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</si>
  <si>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</si>
  <si>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</si>
  <si>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</si>
  <si>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</si>
  <si>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</si>
  <si>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</si>
  <si>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</si>
  <si>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</si>
  <si>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</si>
  <si>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</si>
  <si>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</si>
  <si>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</si>
  <si>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</si>
  <si>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</si>
  <si>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</si>
  <si>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</si>
  <si>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</si>
  <si>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</si>
  <si>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</si>
  <si>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</si>
  <si>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</si>
  <si>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Croatia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</si>
  <si>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Croatia to a U.S. citizen parent are considered native and are not included in this table.</t>
    </r>
  </si>
  <si>
    <t>-</t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</si>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</sst>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6">
    <xf numFmtId="0" fontId="0" fillId="0" borderId="0" xfId="0" applyAlignment="1">
      <alignment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Fon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right"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165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0" fontId="0" fillId="0" borderId="19" xfId="0" applyNumberFormat="1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165" fontId="9" fillId="0" borderId="12" xfId="0" applyNumberFormat="1" applyFont="1" applyBorder="1" applyAlignment="1" applyProtection="1">
      <alignment horizontal="right"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B9" sqref="B9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355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75">
        <v>40910</v>
      </c>
      <c r="C9" s="19">
        <f>B9*100/B$9</f>
        <v>100</v>
      </c>
      <c r="E9" s="47" t="s">
        <v>138</v>
      </c>
      <c r="F9" s="46"/>
      <c r="G9" s="31"/>
    </row>
    <row r="10" spans="1:7" ht="12.75">
      <c r="A10" s="17" t="s">
        <v>141</v>
      </c>
      <c r="B10" s="18"/>
      <c r="C10" s="62"/>
      <c r="D10" s="10"/>
      <c r="E10" s="47" t="s">
        <v>190</v>
      </c>
      <c r="F10" s="18">
        <v>40910</v>
      </c>
      <c r="G10" s="21">
        <f>F10*100/F$10</f>
        <v>100</v>
      </c>
    </row>
    <row r="11" spans="1:7" ht="12.75">
      <c r="A11" s="22" t="s">
        <v>142</v>
      </c>
      <c r="B11" s="23">
        <v>24590</v>
      </c>
      <c r="C11" s="35">
        <f aca="true" t="shared" si="0" ref="C11:C18">B11*100/B$9</f>
        <v>60.107553165485214</v>
      </c>
      <c r="D11" s="10"/>
      <c r="E11" s="10" t="s">
        <v>348</v>
      </c>
      <c r="F11" s="23">
        <v>20280</v>
      </c>
      <c r="G11" s="24">
        <f>F11*100/F$10</f>
        <v>49.572231728183816</v>
      </c>
    </row>
    <row r="12" spans="1:7" ht="12.75">
      <c r="A12" s="22" t="s">
        <v>324</v>
      </c>
      <c r="B12" s="23">
        <v>1530</v>
      </c>
      <c r="C12" s="35">
        <f t="shared" si="0"/>
        <v>3.7399168907357616</v>
      </c>
      <c r="D12" s="10"/>
      <c r="E12" s="10" t="s">
        <v>349</v>
      </c>
      <c r="F12" s="23">
        <v>20625</v>
      </c>
      <c r="G12" s="24">
        <f>F12*100/F$10</f>
        <v>50.41554632119286</v>
      </c>
    </row>
    <row r="13" spans="1:7" ht="12.75">
      <c r="A13" s="22" t="s">
        <v>143</v>
      </c>
      <c r="B13" s="23">
        <v>2130</v>
      </c>
      <c r="C13" s="35">
        <f t="shared" si="0"/>
        <v>5.206550965534099</v>
      </c>
      <c r="D13" s="10"/>
      <c r="E13" s="10"/>
      <c r="F13" s="23"/>
      <c r="G13" s="24"/>
    </row>
    <row r="14" spans="1:7" ht="12.75">
      <c r="A14" s="22" t="s">
        <v>303</v>
      </c>
      <c r="B14" s="23">
        <v>20935</v>
      </c>
      <c r="C14" s="35">
        <f t="shared" si="0"/>
        <v>51.17330725983867</v>
      </c>
      <c r="D14" s="10"/>
      <c r="E14" s="10" t="s">
        <v>350</v>
      </c>
      <c r="F14" s="23">
        <v>455</v>
      </c>
      <c r="G14" s="24">
        <f aca="true" t="shared" si="1" ref="G14:G26">F14*100/F$10</f>
        <v>1.1121975067220728</v>
      </c>
    </row>
    <row r="15" spans="1:7" ht="12.75">
      <c r="A15" s="22" t="s">
        <v>144</v>
      </c>
      <c r="B15" s="23">
        <v>16315</v>
      </c>
      <c r="C15" s="35">
        <f t="shared" si="0"/>
        <v>39.88022488389147</v>
      </c>
      <c r="D15" s="10"/>
      <c r="E15" s="10" t="s">
        <v>351</v>
      </c>
      <c r="F15" s="23">
        <v>905</v>
      </c>
      <c r="G15" s="24">
        <f t="shared" si="1"/>
        <v>2.2121730628208263</v>
      </c>
    </row>
    <row r="16" spans="1:7" ht="12.75">
      <c r="A16" s="22" t="s">
        <v>325</v>
      </c>
      <c r="B16" s="23">
        <v>11870</v>
      </c>
      <c r="C16" s="35">
        <f t="shared" si="0"/>
        <v>29.01491077976045</v>
      </c>
      <c r="D16" s="10"/>
      <c r="E16" s="10" t="s">
        <v>352</v>
      </c>
      <c r="F16" s="23">
        <v>1160</v>
      </c>
      <c r="G16" s="24">
        <f t="shared" si="1"/>
        <v>2.8354925446101196</v>
      </c>
    </row>
    <row r="17" spans="1:7" ht="12.75">
      <c r="A17" s="22" t="s">
        <v>143</v>
      </c>
      <c r="B17" s="23">
        <v>2025</v>
      </c>
      <c r="C17" s="35">
        <f t="shared" si="0"/>
        <v>4.94989000244439</v>
      </c>
      <c r="D17" s="10"/>
      <c r="E17" s="10" t="s">
        <v>353</v>
      </c>
      <c r="F17" s="23">
        <v>1350</v>
      </c>
      <c r="G17" s="24">
        <f t="shared" si="1"/>
        <v>3.2999266682962602</v>
      </c>
    </row>
    <row r="18" spans="1:7" ht="12.75">
      <c r="A18" s="22" t="s">
        <v>304</v>
      </c>
      <c r="B18" s="23">
        <v>2420</v>
      </c>
      <c r="C18" s="35">
        <f t="shared" si="0"/>
        <v>5.91542410168663</v>
      </c>
      <c r="D18" s="10"/>
      <c r="E18" s="10" t="s">
        <v>0</v>
      </c>
      <c r="F18" s="23">
        <v>1585</v>
      </c>
      <c r="G18" s="24">
        <f t="shared" si="1"/>
        <v>3.874358347592276</v>
      </c>
    </row>
    <row r="19" spans="1:7" ht="12.75">
      <c r="A19" s="22"/>
      <c r="B19" s="23"/>
      <c r="C19" s="35"/>
      <c r="D19" s="10"/>
      <c r="E19" s="10" t="s">
        <v>1</v>
      </c>
      <c r="F19" s="23">
        <v>4995</v>
      </c>
      <c r="G19" s="24">
        <f t="shared" si="1"/>
        <v>12.209728672696162</v>
      </c>
    </row>
    <row r="20" spans="1:7" ht="12.75">
      <c r="A20" s="63" t="s">
        <v>145</v>
      </c>
      <c r="B20" s="23"/>
      <c r="C20" s="35"/>
      <c r="D20" s="10"/>
      <c r="E20" s="10" t="s">
        <v>2</v>
      </c>
      <c r="F20" s="23">
        <v>7495</v>
      </c>
      <c r="G20" s="24">
        <f t="shared" si="1"/>
        <v>18.3207039843559</v>
      </c>
    </row>
    <row r="21" spans="1:7" ht="12.75">
      <c r="A21" s="64" t="s">
        <v>326</v>
      </c>
      <c r="B21" s="23">
        <v>38965</v>
      </c>
      <c r="C21" s="35">
        <f aca="true" t="shared" si="2" ref="C21:C28">B21*100/B$9</f>
        <v>95.24566120752873</v>
      </c>
      <c r="D21" s="10"/>
      <c r="E21" s="10" t="s">
        <v>3</v>
      </c>
      <c r="F21" s="23">
        <v>7480</v>
      </c>
      <c r="G21" s="24">
        <f t="shared" si="1"/>
        <v>18.284038132485946</v>
      </c>
    </row>
    <row r="22" spans="1:7" ht="12.75">
      <c r="A22" s="64" t="s">
        <v>328</v>
      </c>
      <c r="B22" s="23">
        <v>38785</v>
      </c>
      <c r="C22" s="35">
        <f t="shared" si="2"/>
        <v>94.80567098508922</v>
      </c>
      <c r="D22" s="10"/>
      <c r="E22" s="10" t="s">
        <v>4</v>
      </c>
      <c r="F22" s="23">
        <v>3785</v>
      </c>
      <c r="G22" s="24">
        <f t="shared" si="1"/>
        <v>9.252016621852848</v>
      </c>
    </row>
    <row r="23" spans="1:7" ht="12.75">
      <c r="A23" s="64" t="s">
        <v>146</v>
      </c>
      <c r="B23" s="23">
        <v>45</v>
      </c>
      <c r="C23" s="35">
        <f t="shared" si="2"/>
        <v>0.10999755560987534</v>
      </c>
      <c r="D23" s="10"/>
      <c r="E23" s="10" t="s">
        <v>5</v>
      </c>
      <c r="F23" s="23">
        <v>3465</v>
      </c>
      <c r="G23" s="24">
        <f t="shared" si="1"/>
        <v>8.4698117819604</v>
      </c>
    </row>
    <row r="24" spans="1:7" ht="12.75">
      <c r="A24" s="64" t="s">
        <v>147</v>
      </c>
      <c r="B24" s="23">
        <v>30</v>
      </c>
      <c r="C24" s="35">
        <f t="shared" si="2"/>
        <v>0.07333170373991689</v>
      </c>
      <c r="D24" s="10"/>
      <c r="E24" s="10" t="s">
        <v>6</v>
      </c>
      <c r="F24" s="23">
        <v>4930</v>
      </c>
      <c r="G24" s="24">
        <f t="shared" si="1"/>
        <v>12.05084331459301</v>
      </c>
    </row>
    <row r="25" spans="1:7" ht="12.75">
      <c r="A25" s="64" t="s">
        <v>329</v>
      </c>
      <c r="B25" s="23">
        <v>25</v>
      </c>
      <c r="C25" s="35">
        <f t="shared" si="2"/>
        <v>0.06110975311659741</v>
      </c>
      <c r="D25" s="10"/>
      <c r="E25" s="10" t="s">
        <v>7</v>
      </c>
      <c r="F25" s="23">
        <v>2215</v>
      </c>
      <c r="G25" s="24">
        <f t="shared" si="1"/>
        <v>5.414324126130531</v>
      </c>
    </row>
    <row r="26" spans="1:7" ht="12.75">
      <c r="A26" s="64" t="s">
        <v>148</v>
      </c>
      <c r="B26" s="23">
        <v>4</v>
      </c>
      <c r="C26" s="35" t="s">
        <v>360</v>
      </c>
      <c r="D26" s="10"/>
      <c r="E26" s="10" t="s">
        <v>139</v>
      </c>
      <c r="F26" s="23">
        <v>1095</v>
      </c>
      <c r="G26" s="24">
        <f t="shared" si="1"/>
        <v>2.6766071865069665</v>
      </c>
    </row>
    <row r="27" spans="1:7" ht="12.75">
      <c r="A27" s="64" t="s">
        <v>330</v>
      </c>
      <c r="B27" s="23">
        <v>80</v>
      </c>
      <c r="C27" s="35">
        <f t="shared" si="2"/>
        <v>0.1955512099731117</v>
      </c>
      <c r="D27" s="10"/>
      <c r="E27" s="10"/>
      <c r="F27" s="23"/>
      <c r="G27" s="24"/>
    </row>
    <row r="28" spans="1:7" ht="12.75">
      <c r="A28" s="64" t="s">
        <v>331</v>
      </c>
      <c r="B28" s="23">
        <v>1945</v>
      </c>
      <c r="C28" s="35">
        <f t="shared" si="2"/>
        <v>4.7543387924712786</v>
      </c>
      <c r="D28" s="10"/>
      <c r="E28" s="10" t="s">
        <v>140</v>
      </c>
      <c r="F28" s="34">
        <v>48.6</v>
      </c>
      <c r="G28" s="24" t="s">
        <v>195</v>
      </c>
    </row>
    <row r="29" spans="1:7" ht="12.75">
      <c r="A29" s="22"/>
      <c r="B29" s="23"/>
      <c r="C29" s="35"/>
      <c r="D29" s="10"/>
      <c r="E29" s="10"/>
      <c r="F29" s="23"/>
      <c r="G29" s="24"/>
    </row>
    <row r="30" spans="1:7" ht="12.75">
      <c r="A30" s="63" t="s">
        <v>150</v>
      </c>
      <c r="B30" s="23"/>
      <c r="C30" s="35"/>
      <c r="D30" s="10"/>
      <c r="E30" s="10" t="s">
        <v>8</v>
      </c>
      <c r="F30" s="23">
        <v>37740</v>
      </c>
      <c r="G30" s="24">
        <f aca="true" t="shared" si="3" ref="G30:G37">F30*100/F$10</f>
        <v>92.25128330481544</v>
      </c>
    </row>
    <row r="31" spans="1:7" ht="12.75">
      <c r="A31" s="64" t="s">
        <v>149</v>
      </c>
      <c r="B31" s="23">
        <v>200</v>
      </c>
      <c r="C31" s="35">
        <f>B31*100/B$9</f>
        <v>0.48887802493277926</v>
      </c>
      <c r="D31" s="10"/>
      <c r="E31" s="10" t="s">
        <v>9</v>
      </c>
      <c r="F31" s="23">
        <v>18650</v>
      </c>
      <c r="G31" s="24">
        <f t="shared" si="3"/>
        <v>45.587875824981666</v>
      </c>
    </row>
    <row r="32" spans="1:7" ht="12.75">
      <c r="A32" s="64" t="s">
        <v>151</v>
      </c>
      <c r="B32" s="23">
        <v>40705</v>
      </c>
      <c r="C32" s="35">
        <f>B32*100/B$9</f>
        <v>99.4989000244439</v>
      </c>
      <c r="D32" s="10"/>
      <c r="E32" s="10" t="s">
        <v>10</v>
      </c>
      <c r="F32" s="23">
        <v>19090</v>
      </c>
      <c r="G32" s="24">
        <f t="shared" si="3"/>
        <v>46.66340747983378</v>
      </c>
    </row>
    <row r="33" spans="1:7" ht="12.75">
      <c r="A33" s="64" t="s">
        <v>332</v>
      </c>
      <c r="B33" s="23">
        <v>38615</v>
      </c>
      <c r="C33" s="35">
        <f>B33*100/B$9</f>
        <v>94.39012466389636</v>
      </c>
      <c r="D33" s="10"/>
      <c r="E33" s="10" t="s">
        <v>11</v>
      </c>
      <c r="F33" s="23">
        <v>36715</v>
      </c>
      <c r="G33" s="24">
        <f t="shared" si="3"/>
        <v>89.74578342703495</v>
      </c>
    </row>
    <row r="34" spans="1:7" ht="12.75">
      <c r="A34" s="22"/>
      <c r="B34" s="23"/>
      <c r="C34" s="35"/>
      <c r="D34" s="10"/>
      <c r="E34" s="10" t="s">
        <v>13</v>
      </c>
      <c r="F34" s="23">
        <v>10155</v>
      </c>
      <c r="G34" s="24">
        <f t="shared" si="3"/>
        <v>24.822781715961867</v>
      </c>
    </row>
    <row r="35" spans="1:7" ht="12.75">
      <c r="A35" s="65" t="s">
        <v>152</v>
      </c>
      <c r="B35" s="23"/>
      <c r="C35" s="35"/>
      <c r="D35" s="10"/>
      <c r="E35" s="10" t="s">
        <v>14</v>
      </c>
      <c r="F35" s="23">
        <v>8240</v>
      </c>
      <c r="G35" s="24">
        <f t="shared" si="3"/>
        <v>20.141774627230507</v>
      </c>
    </row>
    <row r="36" spans="1:7" ht="12.75">
      <c r="A36" s="65" t="s">
        <v>175</v>
      </c>
      <c r="B36" s="18">
        <v>40455</v>
      </c>
      <c r="C36" s="19">
        <f aca="true" t="shared" si="4" ref="C36:C44">B36*100/B$36</f>
        <v>100</v>
      </c>
      <c r="D36" s="10"/>
      <c r="E36" s="10" t="s">
        <v>12</v>
      </c>
      <c r="F36" s="23">
        <v>3725</v>
      </c>
      <c r="G36" s="24">
        <f t="shared" si="3"/>
        <v>9.105353214373014</v>
      </c>
    </row>
    <row r="37" spans="1:7" ht="12.75">
      <c r="A37" s="66" t="s">
        <v>333</v>
      </c>
      <c r="B37" s="23">
        <v>5085</v>
      </c>
      <c r="C37" s="35">
        <f t="shared" si="4"/>
        <v>12.56952169076752</v>
      </c>
      <c r="D37" s="10"/>
      <c r="E37" s="10" t="s">
        <v>10</v>
      </c>
      <c r="F37" s="23">
        <v>4515</v>
      </c>
      <c r="G37" s="24">
        <f t="shared" si="3"/>
        <v>11.036421412857493</v>
      </c>
    </row>
    <row r="38" spans="1:7" ht="12.75">
      <c r="A38" s="66" t="s">
        <v>153</v>
      </c>
      <c r="B38" s="23">
        <v>35370</v>
      </c>
      <c r="C38" s="35">
        <f t="shared" si="4"/>
        <v>87.43047830923248</v>
      </c>
      <c r="D38" s="10"/>
      <c r="E38" s="10"/>
      <c r="F38" s="23"/>
      <c r="G38" s="24"/>
    </row>
    <row r="39" spans="1:7" ht="12.75">
      <c r="A39" s="66" t="s">
        <v>176</v>
      </c>
      <c r="B39" s="23">
        <v>17755</v>
      </c>
      <c r="C39" s="35">
        <f t="shared" si="4"/>
        <v>43.888270918304286</v>
      </c>
      <c r="D39" s="10"/>
      <c r="E39" s="47" t="s">
        <v>171</v>
      </c>
      <c r="F39" s="23"/>
      <c r="G39" s="24"/>
    </row>
    <row r="40" spans="1:7" ht="12.75">
      <c r="A40" s="66" t="s">
        <v>154</v>
      </c>
      <c r="B40" s="23">
        <v>470</v>
      </c>
      <c r="C40" s="35">
        <f t="shared" si="4"/>
        <v>1.1617846990483254</v>
      </c>
      <c r="D40" s="10"/>
      <c r="E40" s="47" t="s">
        <v>191</v>
      </c>
      <c r="F40" s="18">
        <v>38390</v>
      </c>
      <c r="G40" s="19">
        <f>F40*100/F$40</f>
        <v>100</v>
      </c>
    </row>
    <row r="41" spans="1:7" ht="12.75">
      <c r="A41" s="66" t="s">
        <v>176</v>
      </c>
      <c r="B41" s="67">
        <v>205</v>
      </c>
      <c r="C41" s="35">
        <f t="shared" si="4"/>
        <v>0.5067358793721419</v>
      </c>
      <c r="D41" s="10"/>
      <c r="E41" s="10" t="s">
        <v>15</v>
      </c>
      <c r="F41" s="23">
        <v>6025</v>
      </c>
      <c r="G41" s="24">
        <f aca="true" t="shared" si="5" ref="G41:G47">F41*100/F$40</f>
        <v>15.69419119562386</v>
      </c>
    </row>
    <row r="42" spans="1:7" ht="12.75">
      <c r="A42" s="66" t="s">
        <v>155</v>
      </c>
      <c r="B42" s="23">
        <v>34710</v>
      </c>
      <c r="C42" s="35">
        <f t="shared" si="4"/>
        <v>85.79903596588802</v>
      </c>
      <c r="D42" s="10"/>
      <c r="E42" s="10" t="s">
        <v>127</v>
      </c>
      <c r="F42" s="23">
        <v>26040</v>
      </c>
      <c r="G42" s="24">
        <f t="shared" si="5"/>
        <v>67.83016410523574</v>
      </c>
    </row>
    <row r="43" spans="1:7" ht="12.75">
      <c r="A43" s="66" t="s">
        <v>176</v>
      </c>
      <c r="B43" s="23">
        <v>17490</v>
      </c>
      <c r="C43" s="35">
        <f t="shared" si="4"/>
        <v>43.233222098628104</v>
      </c>
      <c r="D43" s="10"/>
      <c r="E43" s="10" t="s">
        <v>16</v>
      </c>
      <c r="F43" s="23">
        <v>440</v>
      </c>
      <c r="G43" s="24">
        <f t="shared" si="5"/>
        <v>1.146131805157593</v>
      </c>
    </row>
    <row r="44" spans="1:7" ht="12.75">
      <c r="A44" s="66" t="s">
        <v>156</v>
      </c>
      <c r="B44" s="23">
        <v>45</v>
      </c>
      <c r="C44" s="35">
        <f t="shared" si="4"/>
        <v>0.11123470522803114</v>
      </c>
      <c r="D44" s="10"/>
      <c r="E44" s="10" t="s">
        <v>17</v>
      </c>
      <c r="F44" s="23">
        <v>3335</v>
      </c>
      <c r="G44" s="24">
        <f t="shared" si="5"/>
        <v>8.687158114092211</v>
      </c>
    </row>
    <row r="45" spans="1:7" ht="12.75">
      <c r="A45" s="66" t="s">
        <v>176</v>
      </c>
      <c r="B45" s="23">
        <v>20</v>
      </c>
      <c r="C45" s="35" t="s">
        <v>360</v>
      </c>
      <c r="D45" s="10"/>
      <c r="E45" s="10" t="s">
        <v>18</v>
      </c>
      <c r="F45" s="23">
        <v>2750</v>
      </c>
      <c r="G45" s="24">
        <f t="shared" si="5"/>
        <v>7.163323782234957</v>
      </c>
    </row>
    <row r="46" spans="1:7" ht="12.75">
      <c r="A46" s="22"/>
      <c r="B46" s="23"/>
      <c r="C46" s="35"/>
      <c r="D46" s="10"/>
      <c r="E46" s="10" t="s">
        <v>19</v>
      </c>
      <c r="F46" s="23">
        <v>2550</v>
      </c>
      <c r="G46" s="24">
        <f t="shared" si="5"/>
        <v>6.642354779890597</v>
      </c>
    </row>
    <row r="47" spans="1:7" ht="12.75">
      <c r="A47" s="68" t="s">
        <v>157</v>
      </c>
      <c r="B47" s="23"/>
      <c r="C47" s="35"/>
      <c r="D47" s="10"/>
      <c r="E47" s="10" t="s">
        <v>18</v>
      </c>
      <c r="F47" s="23">
        <v>1335</v>
      </c>
      <c r="G47" s="24">
        <f t="shared" si="5"/>
        <v>3.4774680906486064</v>
      </c>
    </row>
    <row r="48" spans="1:7" ht="12.75">
      <c r="A48" s="68" t="s">
        <v>335</v>
      </c>
      <c r="B48" s="18">
        <v>40910</v>
      </c>
      <c r="C48" s="19">
        <f aca="true" t="shared" si="6" ref="C48:C59">B48*100/B$9</f>
        <v>100</v>
      </c>
      <c r="D48" s="10"/>
      <c r="E48" s="10"/>
      <c r="F48" s="23"/>
      <c r="G48" s="24"/>
    </row>
    <row r="49" spans="1:7" ht="12.75">
      <c r="A49" s="64" t="s">
        <v>334</v>
      </c>
      <c r="B49" s="23">
        <v>40320</v>
      </c>
      <c r="C49" s="35">
        <f t="shared" si="6"/>
        <v>98.5578098264483</v>
      </c>
      <c r="D49" s="10"/>
      <c r="E49" s="47" t="s">
        <v>172</v>
      </c>
      <c r="F49" s="23"/>
      <c r="G49" s="24"/>
    </row>
    <row r="50" spans="1:7" ht="12.75">
      <c r="A50" s="64" t="s">
        <v>336</v>
      </c>
      <c r="B50" s="23">
        <v>19880</v>
      </c>
      <c r="C50" s="35">
        <f t="shared" si="6"/>
        <v>48.59447567831826</v>
      </c>
      <c r="D50" s="10"/>
      <c r="E50" s="47" t="s">
        <v>173</v>
      </c>
      <c r="F50" s="23"/>
      <c r="G50" s="24"/>
    </row>
    <row r="51" spans="1:7" ht="12.75">
      <c r="A51" s="64" t="s">
        <v>337</v>
      </c>
      <c r="B51" s="23">
        <v>12060</v>
      </c>
      <c r="C51" s="35">
        <f t="shared" si="6"/>
        <v>29.47934490344659</v>
      </c>
      <c r="D51" s="10"/>
      <c r="E51" s="47" t="s">
        <v>192</v>
      </c>
      <c r="F51" s="18">
        <v>980</v>
      </c>
      <c r="G51" s="19">
        <f>F51*100/F51</f>
        <v>100</v>
      </c>
    </row>
    <row r="52" spans="1:7" ht="12.75">
      <c r="A52" s="64" t="s">
        <v>338</v>
      </c>
      <c r="B52" s="23">
        <v>4760</v>
      </c>
      <c r="C52" s="35">
        <f t="shared" si="6"/>
        <v>11.635296993400146</v>
      </c>
      <c r="D52" s="10"/>
      <c r="E52" s="10" t="s">
        <v>174</v>
      </c>
      <c r="F52" s="23">
        <v>190</v>
      </c>
      <c r="G52" s="24">
        <f>F52*100/F51</f>
        <v>19.387755102040817</v>
      </c>
    </row>
    <row r="53" spans="1:7" ht="12.75">
      <c r="A53" s="64" t="s">
        <v>158</v>
      </c>
      <c r="B53" s="23">
        <v>3050</v>
      </c>
      <c r="C53" s="35">
        <f t="shared" si="6"/>
        <v>7.4553898802248835</v>
      </c>
      <c r="D53" s="10"/>
      <c r="E53" s="10"/>
      <c r="F53" s="23"/>
      <c r="G53" s="24"/>
    </row>
    <row r="54" spans="1:7" ht="12.75">
      <c r="A54" s="64" t="s">
        <v>339</v>
      </c>
      <c r="B54" s="23">
        <v>2220</v>
      </c>
      <c r="C54" s="35">
        <f t="shared" si="6"/>
        <v>5.42654607675385</v>
      </c>
      <c r="D54" s="10"/>
      <c r="E54" s="47" t="s">
        <v>177</v>
      </c>
      <c r="F54" s="23"/>
      <c r="G54" s="24"/>
    </row>
    <row r="55" spans="1:7" ht="12.75">
      <c r="A55" s="64" t="s">
        <v>159</v>
      </c>
      <c r="B55" s="23">
        <v>50</v>
      </c>
      <c r="C55" s="35">
        <f t="shared" si="6"/>
        <v>0.12221950623319482</v>
      </c>
      <c r="D55" s="10"/>
      <c r="E55" s="47" t="s">
        <v>178</v>
      </c>
      <c r="F55" s="23"/>
      <c r="G55" s="24"/>
    </row>
    <row r="56" spans="1:7" ht="12.75">
      <c r="A56" s="64" t="s">
        <v>340</v>
      </c>
      <c r="B56" s="23">
        <v>1400</v>
      </c>
      <c r="C56" s="35">
        <f t="shared" si="6"/>
        <v>3.422146174529455</v>
      </c>
      <c r="D56" s="10"/>
      <c r="E56" s="47" t="s">
        <v>179</v>
      </c>
      <c r="F56" s="18">
        <v>5820</v>
      </c>
      <c r="G56" s="19">
        <f aca="true" t="shared" si="7" ref="G56:G61">F56*100/F$56</f>
        <v>100</v>
      </c>
    </row>
    <row r="57" spans="1:7" ht="12.75">
      <c r="A57" s="64" t="s">
        <v>160</v>
      </c>
      <c r="B57" s="23">
        <v>450</v>
      </c>
      <c r="C57" s="35">
        <f t="shared" si="6"/>
        <v>1.0999755560987534</v>
      </c>
      <c r="D57" s="10"/>
      <c r="E57" s="10" t="s">
        <v>20</v>
      </c>
      <c r="F57" s="23">
        <v>140</v>
      </c>
      <c r="G57" s="24">
        <f t="shared" si="7"/>
        <v>2.4054982817869415</v>
      </c>
    </row>
    <row r="58" spans="1:7" ht="12.75">
      <c r="A58" s="64" t="s">
        <v>341</v>
      </c>
      <c r="B58" s="23">
        <v>590</v>
      </c>
      <c r="C58" s="35">
        <f t="shared" si="6"/>
        <v>1.4421901735516989</v>
      </c>
      <c r="D58" s="10"/>
      <c r="E58" s="10" t="s">
        <v>21</v>
      </c>
      <c r="F58" s="23">
        <v>270</v>
      </c>
      <c r="G58" s="24">
        <f t="shared" si="7"/>
        <v>4.639175257731959</v>
      </c>
    </row>
    <row r="59" spans="1:7" ht="12.75">
      <c r="A59" s="64" t="s">
        <v>161</v>
      </c>
      <c r="B59" s="23">
        <v>150</v>
      </c>
      <c r="C59" s="35">
        <f t="shared" si="6"/>
        <v>0.36665851869958443</v>
      </c>
      <c r="D59" s="10"/>
      <c r="E59" s="10" t="s">
        <v>180</v>
      </c>
      <c r="F59" s="23">
        <v>1805</v>
      </c>
      <c r="G59" s="24">
        <f t="shared" si="7"/>
        <v>31.013745704467354</v>
      </c>
    </row>
    <row r="60" spans="1:7" ht="12.75">
      <c r="A60" s="64" t="s">
        <v>162</v>
      </c>
      <c r="B60" s="23">
        <v>440</v>
      </c>
      <c r="C60" s="35">
        <f>B60*100/B$9</f>
        <v>1.0755316548521143</v>
      </c>
      <c r="D60" s="10"/>
      <c r="E60" s="10" t="s">
        <v>22</v>
      </c>
      <c r="F60" s="23">
        <v>1045</v>
      </c>
      <c r="G60" s="24">
        <f t="shared" si="7"/>
        <v>17.9553264604811</v>
      </c>
    </row>
    <row r="61" spans="1:7" ht="12.75">
      <c r="A61" s="64"/>
      <c r="B61" s="23"/>
      <c r="C61" s="35"/>
      <c r="D61" s="10"/>
      <c r="E61" s="10" t="s">
        <v>181</v>
      </c>
      <c r="F61" s="23">
        <v>2565</v>
      </c>
      <c r="G61" s="24">
        <f t="shared" si="7"/>
        <v>44.07216494845361</v>
      </c>
    </row>
    <row r="62" spans="1:7" ht="12.75">
      <c r="A62" s="68" t="s">
        <v>163</v>
      </c>
      <c r="B62" s="23"/>
      <c r="C62" s="35"/>
      <c r="D62" s="10"/>
      <c r="E62" s="10"/>
      <c r="F62" s="23"/>
      <c r="G62" s="24"/>
    </row>
    <row r="63" spans="1:7" ht="14.25">
      <c r="A63" s="63" t="s">
        <v>306</v>
      </c>
      <c r="B63" s="18">
        <v>19880</v>
      </c>
      <c r="C63" s="19">
        <f aca="true" t="shared" si="8" ref="C63:C72">B63*100/B$63</f>
        <v>100</v>
      </c>
      <c r="D63" s="10"/>
      <c r="E63" s="47" t="s">
        <v>182</v>
      </c>
      <c r="F63" s="23"/>
      <c r="G63" s="24"/>
    </row>
    <row r="64" spans="1:7" ht="12.75">
      <c r="A64" s="64" t="s">
        <v>164</v>
      </c>
      <c r="B64" s="23">
        <v>14505</v>
      </c>
      <c r="C64" s="35">
        <f t="shared" si="8"/>
        <v>72.96277665995976</v>
      </c>
      <c r="D64" s="10"/>
      <c r="E64" s="47" t="s">
        <v>193</v>
      </c>
      <c r="F64" s="18">
        <v>35455</v>
      </c>
      <c r="G64" s="19">
        <f>F64*100/F$64</f>
        <v>100</v>
      </c>
    </row>
    <row r="65" spans="1:7" ht="12.75">
      <c r="A65" s="64" t="s">
        <v>165</v>
      </c>
      <c r="B65" s="23">
        <v>5415</v>
      </c>
      <c r="C65" s="35">
        <f t="shared" si="8"/>
        <v>27.238430583501007</v>
      </c>
      <c r="D65" s="10"/>
      <c r="E65" s="10" t="s">
        <v>23</v>
      </c>
      <c r="F65" s="23">
        <v>6725</v>
      </c>
      <c r="G65" s="24">
        <f aca="true" t="shared" si="9" ref="G65:G71">F65*100/F$64</f>
        <v>18.967705542236637</v>
      </c>
    </row>
    <row r="66" spans="1:7" ht="12.75">
      <c r="A66" s="64" t="s">
        <v>166</v>
      </c>
      <c r="B66" s="23">
        <v>12550</v>
      </c>
      <c r="C66" s="35">
        <f t="shared" si="8"/>
        <v>63.12877263581489</v>
      </c>
      <c r="D66" s="10"/>
      <c r="E66" s="10" t="s">
        <v>183</v>
      </c>
      <c r="F66" s="23">
        <v>3995</v>
      </c>
      <c r="G66" s="24">
        <f t="shared" si="9"/>
        <v>11.267804258919757</v>
      </c>
    </row>
    <row r="67" spans="1:7" ht="12.75">
      <c r="A67" s="64" t="s">
        <v>165</v>
      </c>
      <c r="B67" s="23">
        <v>4875</v>
      </c>
      <c r="C67" s="35">
        <f t="shared" si="8"/>
        <v>24.522132796780685</v>
      </c>
      <c r="D67" s="10"/>
      <c r="E67" s="10" t="s">
        <v>184</v>
      </c>
      <c r="F67" s="23">
        <v>10350</v>
      </c>
      <c r="G67" s="24">
        <f t="shared" si="9"/>
        <v>29.191933436750812</v>
      </c>
    </row>
    <row r="68" spans="1:7" ht="12.75">
      <c r="A68" s="64" t="s">
        <v>167</v>
      </c>
      <c r="B68" s="23">
        <v>1330</v>
      </c>
      <c r="C68" s="35">
        <f t="shared" si="8"/>
        <v>6.690140845070423</v>
      </c>
      <c r="D68" s="10"/>
      <c r="E68" s="10" t="s">
        <v>24</v>
      </c>
      <c r="F68" s="23">
        <v>4475</v>
      </c>
      <c r="G68" s="24">
        <f t="shared" si="9"/>
        <v>12.621633055986461</v>
      </c>
    </row>
    <row r="69" spans="1:7" ht="12.75">
      <c r="A69" s="64" t="s">
        <v>165</v>
      </c>
      <c r="B69" s="23">
        <v>405</v>
      </c>
      <c r="C69" s="35">
        <f t="shared" si="8"/>
        <v>2.0372233400402413</v>
      </c>
      <c r="D69" s="10"/>
      <c r="E69" s="10" t="s">
        <v>25</v>
      </c>
      <c r="F69" s="23">
        <v>1985</v>
      </c>
      <c r="G69" s="24">
        <f t="shared" si="9"/>
        <v>5.598646171202933</v>
      </c>
    </row>
    <row r="70" spans="1:7" ht="12.75">
      <c r="A70" s="64" t="s">
        <v>168</v>
      </c>
      <c r="B70" s="23">
        <v>5375</v>
      </c>
      <c r="C70" s="35">
        <f t="shared" si="8"/>
        <v>27.037223340040242</v>
      </c>
      <c r="D70" s="10"/>
      <c r="E70" s="10" t="s">
        <v>26</v>
      </c>
      <c r="F70" s="23">
        <v>4200</v>
      </c>
      <c r="G70" s="24">
        <f t="shared" si="9"/>
        <v>11.846001974333662</v>
      </c>
    </row>
    <row r="71" spans="1:7" ht="12.75">
      <c r="A71" s="64" t="s">
        <v>169</v>
      </c>
      <c r="B71" s="23">
        <v>4670</v>
      </c>
      <c r="C71" s="35">
        <f t="shared" si="8"/>
        <v>23.490945674044266</v>
      </c>
      <c r="D71" s="10"/>
      <c r="E71" s="10" t="s">
        <v>185</v>
      </c>
      <c r="F71" s="23">
        <v>3720</v>
      </c>
      <c r="G71" s="24">
        <f t="shared" si="9"/>
        <v>10.492173177266958</v>
      </c>
    </row>
    <row r="72" spans="1:7" ht="12.75">
      <c r="A72" s="64" t="s">
        <v>170</v>
      </c>
      <c r="B72" s="23">
        <v>2055</v>
      </c>
      <c r="C72" s="35">
        <f t="shared" si="8"/>
        <v>10.33702213279678</v>
      </c>
      <c r="D72" s="10"/>
      <c r="E72" s="10"/>
      <c r="F72" s="23"/>
      <c r="G72" s="24"/>
    </row>
    <row r="73" spans="1:7" ht="12.75">
      <c r="A73" s="22"/>
      <c r="B73" s="69"/>
      <c r="C73" s="62"/>
      <c r="D73" s="10"/>
      <c r="E73" s="10" t="s">
        <v>186</v>
      </c>
      <c r="F73" s="69" t="s">
        <v>195</v>
      </c>
      <c r="G73" s="70">
        <f>SUM(F67:F71)*100/F64</f>
        <v>69.75038781554083</v>
      </c>
    </row>
    <row r="74" spans="1:7" ht="12.75">
      <c r="A74" s="17" t="s">
        <v>188</v>
      </c>
      <c r="B74" s="23"/>
      <c r="C74" s="35"/>
      <c r="D74" s="10"/>
      <c r="E74" s="10" t="s">
        <v>187</v>
      </c>
      <c r="F74" s="69" t="s">
        <v>195</v>
      </c>
      <c r="G74" s="70">
        <f>(F70+F71)*100/F64</f>
        <v>22.33817515160062</v>
      </c>
    </row>
    <row r="75" spans="1:7" ht="12.75">
      <c r="A75" s="17" t="s">
        <v>194</v>
      </c>
      <c r="B75" s="18">
        <v>40455</v>
      </c>
      <c r="C75" s="19">
        <f>B75*100/B$36</f>
        <v>100</v>
      </c>
      <c r="D75" s="10"/>
      <c r="E75" s="10"/>
      <c r="F75" s="23"/>
      <c r="G75" s="24"/>
    </row>
    <row r="76" spans="1:7" ht="12.75">
      <c r="A76" s="22" t="s">
        <v>342</v>
      </c>
      <c r="B76" s="23">
        <v>22190</v>
      </c>
      <c r="C76" s="35">
        <f aca="true" t="shared" si="10" ref="C76:C82">B76*100/B$36</f>
        <v>54.851069089111355</v>
      </c>
      <c r="D76" s="10"/>
      <c r="E76" s="20" t="s">
        <v>221</v>
      </c>
      <c r="F76" s="23"/>
      <c r="G76" s="24"/>
    </row>
    <row r="77" spans="1:7" ht="12.75">
      <c r="A77" s="22" t="s">
        <v>189</v>
      </c>
      <c r="B77" s="23">
        <v>9410</v>
      </c>
      <c r="C77" s="35">
        <f t="shared" si="10"/>
        <v>23.260412804350512</v>
      </c>
      <c r="D77" s="10"/>
      <c r="E77" s="20" t="s">
        <v>249</v>
      </c>
      <c r="F77" s="18">
        <v>37695</v>
      </c>
      <c r="G77" s="19">
        <f>F77*100/F$77</f>
        <v>100</v>
      </c>
    </row>
    <row r="78" spans="1:7" ht="12.75">
      <c r="A78" s="22" t="s">
        <v>343</v>
      </c>
      <c r="B78" s="23">
        <v>5585</v>
      </c>
      <c r="C78" s="35">
        <f t="shared" si="10"/>
        <v>13.805462859967866</v>
      </c>
      <c r="D78" s="10"/>
      <c r="E78" s="11" t="s">
        <v>27</v>
      </c>
      <c r="F78" s="23">
        <v>1375</v>
      </c>
      <c r="G78" s="24">
        <f>F78*100/F$77</f>
        <v>3.647698633771057</v>
      </c>
    </row>
    <row r="79" spans="1:7" ht="12.75">
      <c r="A79" s="22" t="s">
        <v>344</v>
      </c>
      <c r="B79" s="23">
        <v>3825</v>
      </c>
      <c r="C79" s="35">
        <f t="shared" si="10"/>
        <v>9.454949944382648</v>
      </c>
      <c r="D79" s="10"/>
      <c r="E79" s="11"/>
      <c r="F79" s="23"/>
      <c r="G79" s="24"/>
    </row>
    <row r="80" spans="1:7" ht="12.75">
      <c r="A80" s="22" t="s">
        <v>345</v>
      </c>
      <c r="B80" s="23">
        <v>1935</v>
      </c>
      <c r="C80" s="35">
        <f t="shared" si="10"/>
        <v>4.783092324805339</v>
      </c>
      <c r="D80" s="10"/>
      <c r="E80" s="11"/>
      <c r="F80" s="23"/>
      <c r="G80" s="24"/>
    </row>
    <row r="81" spans="1:7" ht="12.75">
      <c r="A81" s="22" t="s">
        <v>346</v>
      </c>
      <c r="B81" s="23">
        <v>1890</v>
      </c>
      <c r="C81" s="35">
        <f t="shared" si="10"/>
        <v>4.671857619577308</v>
      </c>
      <c r="D81" s="10"/>
      <c r="E81" s="11"/>
      <c r="F81" s="23"/>
      <c r="G81" s="24"/>
    </row>
    <row r="82" spans="1:7" ht="13.5" thickBot="1">
      <c r="A82" s="36" t="s">
        <v>347</v>
      </c>
      <c r="B82" s="71">
        <v>8855</v>
      </c>
      <c r="C82" s="72">
        <f t="shared" si="10"/>
        <v>21.88851810653813</v>
      </c>
      <c r="D82" s="73"/>
      <c r="E82" s="74"/>
      <c r="F82" s="71"/>
      <c r="G82" s="38"/>
    </row>
    <row r="83" ht="13.5" thickTop="1"/>
    <row r="84" ht="12.75">
      <c r="A84" s="61" t="s">
        <v>196</v>
      </c>
    </row>
    <row r="85" ht="12.75">
      <c r="A85" s="7" t="s">
        <v>197</v>
      </c>
    </row>
    <row r="86" ht="12.75">
      <c r="A86" s="7" t="s">
        <v>295</v>
      </c>
    </row>
    <row r="87" ht="14.25">
      <c r="A87" s="41" t="s">
        <v>359</v>
      </c>
    </row>
    <row r="88" ht="14.25">
      <c r="A88" s="41" t="s">
        <v>128</v>
      </c>
    </row>
    <row r="89" ht="12.75">
      <c r="A89" s="7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313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46"/>
      <c r="C9" s="24"/>
      <c r="E9" s="47" t="s">
        <v>220</v>
      </c>
      <c r="F9" s="26"/>
      <c r="G9" s="24"/>
    </row>
    <row r="10" spans="1:7" ht="12.75">
      <c r="A10" s="45" t="s">
        <v>241</v>
      </c>
      <c r="B10" s="18">
        <v>38170</v>
      </c>
      <c r="C10" s="19">
        <f>B10*100/B$10</f>
        <v>100</v>
      </c>
      <c r="D10" s="10"/>
      <c r="E10" s="47" t="s">
        <v>248</v>
      </c>
      <c r="F10" s="18">
        <v>20860</v>
      </c>
      <c r="G10" s="19">
        <f>F10*100/F$10</f>
        <v>100</v>
      </c>
    </row>
    <row r="11" spans="1:7" ht="12.75">
      <c r="A11" s="48" t="s">
        <v>28</v>
      </c>
      <c r="B11" s="23">
        <v>22200</v>
      </c>
      <c r="C11" s="35">
        <f>B11*100/B$10</f>
        <v>58.160859313597065</v>
      </c>
      <c r="D11" s="10"/>
      <c r="E11" s="10" t="s">
        <v>54</v>
      </c>
      <c r="F11" s="23">
        <v>13320</v>
      </c>
      <c r="G11" s="35">
        <f aca="true" t="shared" si="0" ref="G11:G16">F11*100/F$10</f>
        <v>63.854266538830295</v>
      </c>
    </row>
    <row r="12" spans="1:7" ht="12.75">
      <c r="A12" s="48" t="s">
        <v>200</v>
      </c>
      <c r="B12" s="23">
        <v>22160</v>
      </c>
      <c r="C12" s="35">
        <f>B12*100/B$10</f>
        <v>58.056064972491484</v>
      </c>
      <c r="D12" s="10"/>
      <c r="E12" s="10" t="s">
        <v>55</v>
      </c>
      <c r="F12" s="23">
        <v>2805</v>
      </c>
      <c r="G12" s="24">
        <f t="shared" si="0"/>
        <v>13.446788111217641</v>
      </c>
    </row>
    <row r="13" spans="1:7" ht="12.75">
      <c r="A13" s="48" t="s">
        <v>29</v>
      </c>
      <c r="B13" s="23">
        <v>21340</v>
      </c>
      <c r="C13" s="35">
        <f>B13*100/B$10</f>
        <v>55.90778097982709</v>
      </c>
      <c r="D13" s="10"/>
      <c r="E13" s="10" t="s">
        <v>287</v>
      </c>
      <c r="F13" s="23">
        <v>2830</v>
      </c>
      <c r="G13" s="35">
        <f t="shared" si="0"/>
        <v>13.566634707574305</v>
      </c>
    </row>
    <row r="14" spans="1:7" ht="12.75">
      <c r="A14" s="48" t="s">
        <v>30</v>
      </c>
      <c r="B14" s="23">
        <v>820</v>
      </c>
      <c r="C14" s="35">
        <f>B14*100/B$10</f>
        <v>2.148283992664396</v>
      </c>
      <c r="D14" s="10"/>
      <c r="E14" s="10" t="s">
        <v>56</v>
      </c>
      <c r="F14" s="23">
        <v>1040</v>
      </c>
      <c r="G14" s="24">
        <f t="shared" si="0"/>
        <v>4.9856184084372</v>
      </c>
    </row>
    <row r="15" spans="1:7" ht="12.75">
      <c r="A15" s="48" t="s">
        <v>201</v>
      </c>
      <c r="B15" s="23" t="s">
        <v>195</v>
      </c>
      <c r="C15" s="35">
        <f>B14*100/B12</f>
        <v>3.700361010830325</v>
      </c>
      <c r="D15" s="10"/>
      <c r="E15" s="10" t="s">
        <v>57</v>
      </c>
      <c r="F15" s="23">
        <v>160</v>
      </c>
      <c r="G15" s="24">
        <f t="shared" si="0"/>
        <v>0.7670182166826462</v>
      </c>
    </row>
    <row r="16" spans="1:7" ht="12.75">
      <c r="A16" s="48" t="s">
        <v>31</v>
      </c>
      <c r="B16" s="23">
        <v>40</v>
      </c>
      <c r="C16" s="35">
        <f>B16*100/B$10</f>
        <v>0.1047943411055803</v>
      </c>
      <c r="D16" s="10"/>
      <c r="E16" s="10" t="s">
        <v>58</v>
      </c>
      <c r="F16" s="23">
        <v>705</v>
      </c>
      <c r="G16" s="24">
        <f t="shared" si="0"/>
        <v>3.37967401725791</v>
      </c>
    </row>
    <row r="17" spans="1:7" ht="12.75">
      <c r="A17" s="48" t="s">
        <v>32</v>
      </c>
      <c r="B17" s="23">
        <v>15970</v>
      </c>
      <c r="C17" s="35">
        <f>B17*100/B$10</f>
        <v>41.839140686402935</v>
      </c>
      <c r="D17" s="10"/>
      <c r="E17" s="10" t="s">
        <v>302</v>
      </c>
      <c r="F17" s="34">
        <v>29</v>
      </c>
      <c r="G17" s="24" t="s">
        <v>195</v>
      </c>
    </row>
    <row r="18" spans="1:7" ht="12.75">
      <c r="A18" s="48"/>
      <c r="B18" s="23"/>
      <c r="C18" s="35"/>
      <c r="D18" s="10"/>
      <c r="E18" s="10"/>
      <c r="F18" s="23"/>
      <c r="G18" s="24"/>
    </row>
    <row r="19" spans="1:7" ht="12.75">
      <c r="A19" s="45" t="s">
        <v>242</v>
      </c>
      <c r="B19" s="18">
        <v>19310</v>
      </c>
      <c r="C19" s="19">
        <f>B19*100/B$19</f>
        <v>100</v>
      </c>
      <c r="D19" s="10"/>
      <c r="E19" s="47" t="s">
        <v>224</v>
      </c>
      <c r="F19" s="18"/>
      <c r="G19" s="19"/>
    </row>
    <row r="20" spans="1:7" ht="14.25">
      <c r="A20" s="48" t="s">
        <v>33</v>
      </c>
      <c r="B20" s="23">
        <v>9775</v>
      </c>
      <c r="C20" s="35">
        <f>B20*100/B$19</f>
        <v>50.62143966856551</v>
      </c>
      <c r="D20" s="10"/>
      <c r="E20" s="47" t="s">
        <v>314</v>
      </c>
      <c r="F20" s="18">
        <v>19880</v>
      </c>
      <c r="G20" s="19">
        <f>F20*100/F$20</f>
        <v>100</v>
      </c>
    </row>
    <row r="21" spans="1:7" ht="12.75">
      <c r="A21" s="48" t="s">
        <v>200</v>
      </c>
      <c r="B21" s="23">
        <v>9760</v>
      </c>
      <c r="C21" s="35">
        <f>B21*100/B$19</f>
        <v>50.54375970999482</v>
      </c>
      <c r="D21" s="10"/>
      <c r="E21" s="10" t="s">
        <v>225</v>
      </c>
      <c r="F21" s="23">
        <v>1795</v>
      </c>
      <c r="G21" s="24">
        <f aca="true" t="shared" si="1" ref="G21:G30">F21*100/F$20</f>
        <v>9.029175050301811</v>
      </c>
    </row>
    <row r="22" spans="1:7" ht="12.75">
      <c r="A22" s="48" t="s">
        <v>34</v>
      </c>
      <c r="B22" s="23">
        <v>9425</v>
      </c>
      <c r="C22" s="35">
        <f>B22*100/B$19</f>
        <v>48.80890730191611</v>
      </c>
      <c r="D22" s="10"/>
      <c r="E22" s="10" t="s">
        <v>226</v>
      </c>
      <c r="F22" s="23">
        <v>1130</v>
      </c>
      <c r="G22" s="24">
        <f t="shared" si="1"/>
        <v>5.684104627766599</v>
      </c>
    </row>
    <row r="23" spans="1:7" ht="12.75">
      <c r="A23" s="48"/>
      <c r="B23" s="26"/>
      <c r="C23" s="24"/>
      <c r="E23" s="7" t="s">
        <v>227</v>
      </c>
      <c r="F23" s="26">
        <v>1925</v>
      </c>
      <c r="G23" s="24">
        <f t="shared" si="1"/>
        <v>9.683098591549296</v>
      </c>
    </row>
    <row r="24" spans="1:7" ht="12.75">
      <c r="A24" s="45" t="s">
        <v>243</v>
      </c>
      <c r="B24" s="18">
        <v>590</v>
      </c>
      <c r="C24" s="19">
        <f>B24*100/B$24</f>
        <v>100</v>
      </c>
      <c r="E24" s="7" t="s">
        <v>228</v>
      </c>
      <c r="F24" s="26">
        <v>2245</v>
      </c>
      <c r="G24" s="24">
        <f t="shared" si="1"/>
        <v>11.292756539235413</v>
      </c>
    </row>
    <row r="25" spans="1:7" ht="12.75">
      <c r="A25" s="48" t="s">
        <v>35</v>
      </c>
      <c r="B25" s="26">
        <v>380</v>
      </c>
      <c r="C25" s="24">
        <f>B25*100/B$24</f>
        <v>64.40677966101696</v>
      </c>
      <c r="E25" s="7" t="s">
        <v>229</v>
      </c>
      <c r="F25" s="26">
        <v>2925</v>
      </c>
      <c r="G25" s="24">
        <f t="shared" si="1"/>
        <v>14.71327967806841</v>
      </c>
    </row>
    <row r="26" spans="1:7" ht="12.75">
      <c r="A26" s="48"/>
      <c r="B26" s="26"/>
      <c r="C26" s="24"/>
      <c r="E26" s="7" t="s">
        <v>230</v>
      </c>
      <c r="F26" s="26">
        <v>3960</v>
      </c>
      <c r="G26" s="24">
        <f t="shared" si="1"/>
        <v>19.919517102615693</v>
      </c>
    </row>
    <row r="27" spans="1:7" ht="12.75">
      <c r="A27" s="45" t="s">
        <v>202</v>
      </c>
      <c r="B27" s="26"/>
      <c r="C27" s="24"/>
      <c r="E27" s="7" t="s">
        <v>231</v>
      </c>
      <c r="F27" s="26">
        <v>2395</v>
      </c>
      <c r="G27" s="24">
        <f t="shared" si="1"/>
        <v>12.04728370221328</v>
      </c>
    </row>
    <row r="28" spans="1:7" ht="12.75">
      <c r="A28" s="45" t="s">
        <v>244</v>
      </c>
      <c r="B28" s="18">
        <v>21340</v>
      </c>
      <c r="C28" s="19">
        <f>B28*100/B$28</f>
        <v>100</v>
      </c>
      <c r="E28" s="7" t="s">
        <v>232</v>
      </c>
      <c r="F28" s="26">
        <v>2195</v>
      </c>
      <c r="G28" s="24">
        <f t="shared" si="1"/>
        <v>11.041247484909457</v>
      </c>
    </row>
    <row r="29" spans="1:7" ht="12.75">
      <c r="A29" s="45" t="s">
        <v>203</v>
      </c>
      <c r="B29" s="26"/>
      <c r="C29" s="24"/>
      <c r="E29" s="7" t="s">
        <v>233</v>
      </c>
      <c r="F29" s="26">
        <v>690</v>
      </c>
      <c r="G29" s="24">
        <f t="shared" si="1"/>
        <v>3.4708249496981893</v>
      </c>
    </row>
    <row r="30" spans="1:7" ht="12.75">
      <c r="A30" s="48" t="s">
        <v>204</v>
      </c>
      <c r="B30" s="26">
        <v>6690</v>
      </c>
      <c r="C30" s="24">
        <f>B30*100/B$28</f>
        <v>31.34957825679475</v>
      </c>
      <c r="E30" s="7" t="s">
        <v>234</v>
      </c>
      <c r="F30" s="26">
        <v>625</v>
      </c>
      <c r="G30" s="24">
        <f t="shared" si="1"/>
        <v>3.143863179074447</v>
      </c>
    </row>
    <row r="31" spans="1:7" ht="12.75">
      <c r="A31" s="48" t="s">
        <v>205</v>
      </c>
      <c r="B31" s="26">
        <v>3435</v>
      </c>
      <c r="C31" s="24">
        <f>B31*100/B$28</f>
        <v>16.096532333645737</v>
      </c>
      <c r="E31" s="7" t="s">
        <v>132</v>
      </c>
      <c r="F31" s="26">
        <v>49497</v>
      </c>
      <c r="G31" s="24" t="s">
        <v>195</v>
      </c>
    </row>
    <row r="32" spans="1:7" ht="12.75">
      <c r="A32" s="48" t="s">
        <v>206</v>
      </c>
      <c r="B32" s="26">
        <v>4115</v>
      </c>
      <c r="C32" s="24">
        <f>B32*100/B$28</f>
        <v>19.28303655107779</v>
      </c>
      <c r="F32" s="26"/>
      <c r="G32" s="24"/>
    </row>
    <row r="33" spans="1:7" ht="12.75">
      <c r="A33" s="48" t="s">
        <v>36</v>
      </c>
      <c r="B33" s="26">
        <v>75</v>
      </c>
      <c r="C33" s="24">
        <f>B33*100/B$28</f>
        <v>0.3514526710402999</v>
      </c>
      <c r="E33" s="7" t="s">
        <v>59</v>
      </c>
      <c r="F33" s="26">
        <v>15250</v>
      </c>
      <c r="G33" s="24">
        <f>F33*100/F$20</f>
        <v>76.7102615694165</v>
      </c>
    </row>
    <row r="34" spans="1:7" ht="12.75">
      <c r="A34" s="48" t="s">
        <v>207</v>
      </c>
      <c r="B34" s="26"/>
      <c r="C34" s="24"/>
      <c r="E34" s="7" t="s">
        <v>296</v>
      </c>
      <c r="F34" s="26">
        <v>66315</v>
      </c>
      <c r="G34" s="24" t="s">
        <v>195</v>
      </c>
    </row>
    <row r="35" spans="1:7" ht="12.75">
      <c r="A35" s="48" t="s">
        <v>208</v>
      </c>
      <c r="B35" s="26">
        <v>2630</v>
      </c>
      <c r="C35" s="24">
        <f>B35*100/B$28</f>
        <v>12.32427366447985</v>
      </c>
      <c r="E35" s="7" t="s">
        <v>130</v>
      </c>
      <c r="F35" s="26">
        <v>6615</v>
      </c>
      <c r="G35" s="24">
        <f>F35*100/F$20</f>
        <v>33.274647887323944</v>
      </c>
    </row>
    <row r="36" spans="1:7" ht="12.75">
      <c r="A36" s="48" t="s">
        <v>209</v>
      </c>
      <c r="B36" s="26"/>
      <c r="C36" s="24"/>
      <c r="E36" s="7" t="s">
        <v>297</v>
      </c>
      <c r="F36" s="26">
        <v>11769</v>
      </c>
      <c r="G36" s="24" t="s">
        <v>195</v>
      </c>
    </row>
    <row r="37" spans="1:7" ht="12.75">
      <c r="A37" s="48" t="s">
        <v>37</v>
      </c>
      <c r="B37" s="26">
        <v>4395</v>
      </c>
      <c r="C37" s="24">
        <f>B37*100/B$28</f>
        <v>20.595126522961575</v>
      </c>
      <c r="E37" s="7" t="s">
        <v>131</v>
      </c>
      <c r="F37" s="26">
        <v>845</v>
      </c>
      <c r="G37" s="24">
        <f>F37*100/F$20</f>
        <v>4.250503018108652</v>
      </c>
    </row>
    <row r="38" spans="1:7" ht="12.75">
      <c r="A38" s="48"/>
      <c r="B38" s="26"/>
      <c r="C38" s="24"/>
      <c r="E38" s="7" t="s">
        <v>298</v>
      </c>
      <c r="F38" s="26">
        <v>6654</v>
      </c>
      <c r="G38" s="24" t="s">
        <v>195</v>
      </c>
    </row>
    <row r="39" spans="1:7" ht="12.75">
      <c r="A39" s="45" t="s">
        <v>210</v>
      </c>
      <c r="B39" s="26"/>
      <c r="C39" s="24"/>
      <c r="E39" s="7" t="s">
        <v>235</v>
      </c>
      <c r="F39" s="26">
        <v>585</v>
      </c>
      <c r="G39" s="24">
        <f>F39*100/F$20</f>
        <v>2.942655935613682</v>
      </c>
    </row>
    <row r="40" spans="1:7" ht="12.75">
      <c r="A40" s="48" t="s">
        <v>211</v>
      </c>
      <c r="B40" s="26">
        <v>150</v>
      </c>
      <c r="C40" s="24">
        <f aca="true" t="shared" si="2" ref="C40:C46">B40*100/B$28</f>
        <v>0.7029053420805998</v>
      </c>
      <c r="E40" s="7" t="s">
        <v>299</v>
      </c>
      <c r="F40" s="26">
        <v>2956</v>
      </c>
      <c r="G40" s="24" t="s">
        <v>195</v>
      </c>
    </row>
    <row r="41" spans="1:7" ht="12.75">
      <c r="A41" s="48" t="s">
        <v>38</v>
      </c>
      <c r="B41" s="26">
        <v>2130</v>
      </c>
      <c r="C41" s="24">
        <f t="shared" si="2"/>
        <v>9.981255857544518</v>
      </c>
      <c r="E41" s="7" t="s">
        <v>236</v>
      </c>
      <c r="F41" s="26">
        <v>3780</v>
      </c>
      <c r="G41" s="24">
        <f>F41*100/F$20</f>
        <v>19.014084507042252</v>
      </c>
    </row>
    <row r="42" spans="1:7" ht="12.75">
      <c r="A42" s="48" t="s">
        <v>39</v>
      </c>
      <c r="B42" s="26">
        <v>4425</v>
      </c>
      <c r="C42" s="24">
        <f t="shared" si="2"/>
        <v>20.735707591377693</v>
      </c>
      <c r="E42" s="7" t="s">
        <v>300</v>
      </c>
      <c r="F42" s="26">
        <v>16480</v>
      </c>
      <c r="G42" s="24" t="s">
        <v>195</v>
      </c>
    </row>
    <row r="43" spans="1:7" ht="12.75">
      <c r="A43" s="48" t="s">
        <v>40</v>
      </c>
      <c r="B43" s="26">
        <v>685</v>
      </c>
      <c r="C43" s="24">
        <f t="shared" si="2"/>
        <v>3.209934395501406</v>
      </c>
      <c r="F43" s="26"/>
      <c r="G43" s="24"/>
    </row>
    <row r="44" spans="1:7" ht="14.25">
      <c r="A44" s="48" t="s">
        <v>41</v>
      </c>
      <c r="B44" s="26">
        <v>2065</v>
      </c>
      <c r="C44" s="24">
        <f t="shared" si="2"/>
        <v>9.676663542642924</v>
      </c>
      <c r="E44" s="47" t="s">
        <v>315</v>
      </c>
      <c r="F44" s="18">
        <v>14505</v>
      </c>
      <c r="G44" s="19">
        <f>F44*100/F$44</f>
        <v>100</v>
      </c>
    </row>
    <row r="45" spans="1:7" ht="12.75">
      <c r="A45" s="48" t="s">
        <v>212</v>
      </c>
      <c r="B45" s="26">
        <v>885</v>
      </c>
      <c r="C45" s="24">
        <f t="shared" si="2"/>
        <v>4.1471415182755385</v>
      </c>
      <c r="E45" s="7" t="s">
        <v>225</v>
      </c>
      <c r="F45" s="26">
        <v>775</v>
      </c>
      <c r="G45" s="24">
        <f aca="true" t="shared" si="3" ref="G45:G54">F45*100/F$44</f>
        <v>5.342985177524992</v>
      </c>
    </row>
    <row r="46" spans="1:7" ht="12.75">
      <c r="A46" s="48" t="s">
        <v>42</v>
      </c>
      <c r="B46" s="26">
        <v>440</v>
      </c>
      <c r="C46" s="24">
        <f t="shared" si="2"/>
        <v>2.0618556701030926</v>
      </c>
      <c r="E46" s="7" t="s">
        <v>226</v>
      </c>
      <c r="F46" s="26">
        <v>435</v>
      </c>
      <c r="G46" s="24">
        <f t="shared" si="3"/>
        <v>2.998965873836608</v>
      </c>
    </row>
    <row r="47" spans="1:7" ht="12.75">
      <c r="A47" s="48" t="s">
        <v>213</v>
      </c>
      <c r="B47" s="26"/>
      <c r="C47" s="24"/>
      <c r="E47" s="7" t="s">
        <v>227</v>
      </c>
      <c r="F47" s="26">
        <v>1085</v>
      </c>
      <c r="G47" s="24">
        <f t="shared" si="3"/>
        <v>7.480179248534988</v>
      </c>
    </row>
    <row r="48" spans="1:7" ht="12.75">
      <c r="A48" s="48" t="s">
        <v>43</v>
      </c>
      <c r="B48" s="26">
        <v>1635</v>
      </c>
      <c r="C48" s="24">
        <f>B48*100/B$28</f>
        <v>7.661668228678538</v>
      </c>
      <c r="E48" s="7" t="s">
        <v>228</v>
      </c>
      <c r="F48" s="26">
        <v>1545</v>
      </c>
      <c r="G48" s="24">
        <f t="shared" si="3"/>
        <v>10.651499482936918</v>
      </c>
    </row>
    <row r="49" spans="1:7" ht="12.75">
      <c r="A49" s="48" t="s">
        <v>214</v>
      </c>
      <c r="B49" s="26"/>
      <c r="C49" s="24"/>
      <c r="E49" s="7" t="s">
        <v>229</v>
      </c>
      <c r="F49" s="26">
        <v>2180</v>
      </c>
      <c r="G49" s="24">
        <f t="shared" si="3"/>
        <v>15.029300241296104</v>
      </c>
    </row>
    <row r="50" spans="1:7" ht="12.75">
      <c r="A50" s="48" t="s">
        <v>285</v>
      </c>
      <c r="B50" s="26">
        <v>2025</v>
      </c>
      <c r="C50" s="24">
        <f>B50*100/B$28</f>
        <v>9.489222118088097</v>
      </c>
      <c r="E50" s="7" t="s">
        <v>230</v>
      </c>
      <c r="F50" s="26">
        <v>3265</v>
      </c>
      <c r="G50" s="24">
        <f t="shared" si="3"/>
        <v>22.509479489831094</v>
      </c>
    </row>
    <row r="51" spans="1:7" ht="12.75">
      <c r="A51" s="48" t="s">
        <v>286</v>
      </c>
      <c r="B51" s="26">
        <v>3465</v>
      </c>
      <c r="C51" s="24">
        <f>B51*100/B$28</f>
        <v>16.237113402061855</v>
      </c>
      <c r="E51" s="7" t="s">
        <v>231</v>
      </c>
      <c r="F51" s="26">
        <v>2105</v>
      </c>
      <c r="G51" s="24">
        <f t="shared" si="3"/>
        <v>14.512237159600138</v>
      </c>
    </row>
    <row r="52" spans="1:7" ht="12.75">
      <c r="A52" s="48" t="s">
        <v>215</v>
      </c>
      <c r="B52" s="26"/>
      <c r="C52" s="24"/>
      <c r="E52" s="7" t="s">
        <v>232</v>
      </c>
      <c r="F52" s="26">
        <v>2000</v>
      </c>
      <c r="G52" s="24">
        <f t="shared" si="3"/>
        <v>13.788348845225784</v>
      </c>
    </row>
    <row r="53" spans="1:7" ht="12.75">
      <c r="A53" s="48" t="s">
        <v>44</v>
      </c>
      <c r="B53" s="26">
        <v>2000</v>
      </c>
      <c r="C53" s="24">
        <f>B53*100/B$28</f>
        <v>9.372071227741332</v>
      </c>
      <c r="E53" s="7" t="s">
        <v>233</v>
      </c>
      <c r="F53" s="26">
        <v>625</v>
      </c>
      <c r="G53" s="24">
        <f t="shared" si="3"/>
        <v>4.308859014133057</v>
      </c>
    </row>
    <row r="54" spans="1:7" ht="12.75">
      <c r="A54" s="48" t="s">
        <v>216</v>
      </c>
      <c r="B54" s="26">
        <v>1000</v>
      </c>
      <c r="C54" s="24">
        <f>B54*100/B$28</f>
        <v>4.686035613870666</v>
      </c>
      <c r="E54" s="7" t="s">
        <v>234</v>
      </c>
      <c r="F54" s="26">
        <v>490</v>
      </c>
      <c r="G54" s="24">
        <f t="shared" si="3"/>
        <v>3.378145467080317</v>
      </c>
    </row>
    <row r="55" spans="1:7" ht="12.75">
      <c r="A55" s="48" t="s">
        <v>45</v>
      </c>
      <c r="B55" s="26">
        <v>430</v>
      </c>
      <c r="C55" s="24">
        <f>B55*100/B$28</f>
        <v>2.014995313964386</v>
      </c>
      <c r="E55" s="7" t="s">
        <v>237</v>
      </c>
      <c r="F55" s="26">
        <v>57339</v>
      </c>
      <c r="G55" s="24" t="s">
        <v>195</v>
      </c>
    </row>
    <row r="56" spans="1:7" ht="12.75">
      <c r="A56" s="48"/>
      <c r="B56" s="26"/>
      <c r="C56" s="24"/>
      <c r="F56" s="26"/>
      <c r="G56" s="24"/>
    </row>
    <row r="57" spans="1:7" ht="12.75">
      <c r="A57" s="45" t="s">
        <v>217</v>
      </c>
      <c r="B57" s="26"/>
      <c r="C57" s="24"/>
      <c r="E57" s="7" t="s">
        <v>301</v>
      </c>
      <c r="F57" s="26">
        <v>29464</v>
      </c>
      <c r="G57" s="24" t="s">
        <v>195</v>
      </c>
    </row>
    <row r="58" spans="1:7" ht="12.75">
      <c r="A58" s="48" t="s">
        <v>46</v>
      </c>
      <c r="B58" s="26">
        <v>17660</v>
      </c>
      <c r="C58" s="24">
        <f>B58*100/B$28</f>
        <v>82.75538894095595</v>
      </c>
      <c r="E58" s="49" t="s">
        <v>238</v>
      </c>
      <c r="F58" s="26"/>
      <c r="G58" s="24"/>
    </row>
    <row r="59" spans="1:7" ht="12.75">
      <c r="A59" s="48" t="s">
        <v>218</v>
      </c>
      <c r="B59" s="26">
        <v>1940</v>
      </c>
      <c r="C59" s="24">
        <f>B59*100/B$28</f>
        <v>9.090909090909092</v>
      </c>
      <c r="E59" s="7" t="s">
        <v>294</v>
      </c>
      <c r="F59" s="26">
        <v>45064</v>
      </c>
      <c r="G59" s="24" t="s">
        <v>195</v>
      </c>
    </row>
    <row r="60" spans="1:7" ht="13.5" thickBot="1">
      <c r="A60" s="48" t="s">
        <v>219</v>
      </c>
      <c r="B60" s="26"/>
      <c r="C60" s="24"/>
      <c r="D60" s="39"/>
      <c r="E60" s="50" t="s">
        <v>129</v>
      </c>
      <c r="F60" s="37">
        <v>27807</v>
      </c>
      <c r="G60" s="38" t="s">
        <v>195</v>
      </c>
    </row>
    <row r="61" spans="1:7" ht="13.5" thickTop="1">
      <c r="A61" s="48" t="s">
        <v>47</v>
      </c>
      <c r="B61" s="26">
        <v>1675</v>
      </c>
      <c r="C61" s="24">
        <f>B61*100/B$28</f>
        <v>7.849109653233365</v>
      </c>
      <c r="F61" s="18" t="s">
        <v>307</v>
      </c>
      <c r="G61" s="19" t="s">
        <v>137</v>
      </c>
    </row>
    <row r="62" spans="1:7" ht="12.75">
      <c r="A62" s="48" t="s">
        <v>48</v>
      </c>
      <c r="B62" s="26">
        <v>65</v>
      </c>
      <c r="C62" s="24">
        <f>B62*100/B$28</f>
        <v>0.3045923149015933</v>
      </c>
      <c r="D62" s="51"/>
      <c r="E62" s="25"/>
      <c r="F62" s="18" t="s">
        <v>308</v>
      </c>
      <c r="G62" s="19" t="s">
        <v>308</v>
      </c>
    </row>
    <row r="63" spans="1:7" ht="12.75">
      <c r="A63" s="48"/>
      <c r="B63" s="26"/>
      <c r="C63" s="24"/>
      <c r="D63" s="51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26"/>
      <c r="C64" s="24"/>
      <c r="D64" s="52"/>
      <c r="E64" s="53" t="s">
        <v>135</v>
      </c>
      <c r="F64" s="54" t="s">
        <v>310</v>
      </c>
      <c r="G64" s="55" t="s">
        <v>310</v>
      </c>
    </row>
    <row r="65" spans="1:7" ht="12.75">
      <c r="A65" s="45" t="s">
        <v>223</v>
      </c>
      <c r="B65" s="18"/>
      <c r="C65" s="19"/>
      <c r="E65" s="47" t="s">
        <v>312</v>
      </c>
      <c r="F65" s="26"/>
      <c r="G65" s="24"/>
    </row>
    <row r="66" spans="1:7" ht="14.25">
      <c r="A66" s="45" t="s">
        <v>245</v>
      </c>
      <c r="B66" s="18">
        <v>3740</v>
      </c>
      <c r="C66" s="19">
        <f>B66*100/B$66</f>
        <v>100</v>
      </c>
      <c r="E66" s="47" t="s">
        <v>316</v>
      </c>
      <c r="F66" s="18">
        <v>1010</v>
      </c>
      <c r="G66" s="19">
        <v>6.963116166839021</v>
      </c>
    </row>
    <row r="67" spans="1:7" ht="12.75">
      <c r="A67" s="48" t="s">
        <v>49</v>
      </c>
      <c r="B67" s="26">
        <v>230</v>
      </c>
      <c r="C67" s="35">
        <f>B67*100/B$66</f>
        <v>6.149732620320855</v>
      </c>
      <c r="E67" s="7" t="s">
        <v>288</v>
      </c>
      <c r="F67" s="26">
        <v>600</v>
      </c>
      <c r="G67" s="24">
        <v>10.526315789473685</v>
      </c>
    </row>
    <row r="68" spans="1:7" ht="12.75">
      <c r="A68" s="45" t="s">
        <v>246</v>
      </c>
      <c r="B68" s="18">
        <v>28425</v>
      </c>
      <c r="C68" s="19">
        <f>B68*100/B$68</f>
        <v>100</v>
      </c>
      <c r="E68" s="7" t="s">
        <v>289</v>
      </c>
      <c r="F68" s="26">
        <v>260</v>
      </c>
      <c r="G68" s="24">
        <v>13.231552162849873</v>
      </c>
    </row>
    <row r="69" spans="1:7" ht="12.75">
      <c r="A69" s="48" t="s">
        <v>49</v>
      </c>
      <c r="B69" s="26">
        <v>6215</v>
      </c>
      <c r="C69" s="24">
        <f>B69*100/B$68</f>
        <v>21.864555848724713</v>
      </c>
      <c r="E69" s="47" t="s">
        <v>239</v>
      </c>
      <c r="F69" s="26"/>
      <c r="G69" s="24"/>
    </row>
    <row r="70" spans="1:7" ht="14.25">
      <c r="A70" s="48" t="s">
        <v>50</v>
      </c>
      <c r="B70" s="56" t="s">
        <v>195</v>
      </c>
      <c r="C70" s="24">
        <v>57.6</v>
      </c>
      <c r="E70" s="47" t="s">
        <v>317</v>
      </c>
      <c r="F70" s="18">
        <v>145</v>
      </c>
      <c r="G70" s="19">
        <v>10.902255639097744</v>
      </c>
    </row>
    <row r="71" spans="1:7" ht="12.75">
      <c r="A71" s="48" t="s">
        <v>51</v>
      </c>
      <c r="B71" s="26">
        <v>22210</v>
      </c>
      <c r="C71" s="24">
        <f>B71*100/B$68</f>
        <v>78.13544415127528</v>
      </c>
      <c r="E71" s="7" t="s">
        <v>290</v>
      </c>
      <c r="F71" s="26">
        <v>95</v>
      </c>
      <c r="G71" s="24">
        <v>20.21276595744681</v>
      </c>
    </row>
    <row r="72" spans="1:7" ht="12.75">
      <c r="A72" s="48" t="s">
        <v>52</v>
      </c>
      <c r="B72" s="56" t="s">
        <v>195</v>
      </c>
      <c r="C72" s="24">
        <v>72.9</v>
      </c>
      <c r="E72" s="7" t="s">
        <v>291</v>
      </c>
      <c r="F72" s="26">
        <v>40</v>
      </c>
      <c r="G72" s="24">
        <v>28.571428571428573</v>
      </c>
    </row>
    <row r="73" spans="1:7" ht="12.75">
      <c r="A73" s="45" t="s">
        <v>247</v>
      </c>
      <c r="B73" s="18">
        <v>8100</v>
      </c>
      <c r="C73" s="19">
        <f>B73*100/B$73</f>
        <v>100</v>
      </c>
      <c r="E73" s="47" t="s">
        <v>60</v>
      </c>
      <c r="F73" s="18">
        <v>3975</v>
      </c>
      <c r="G73" s="19">
        <v>9.836674090571641</v>
      </c>
    </row>
    <row r="74" spans="1:7" ht="12.75">
      <c r="A74" s="57" t="s">
        <v>53</v>
      </c>
      <c r="B74" s="23">
        <v>3490</v>
      </c>
      <c r="C74" s="35">
        <f>B74*100/B$73</f>
        <v>43.08641975308642</v>
      </c>
      <c r="E74" s="7" t="s">
        <v>61</v>
      </c>
      <c r="F74" s="26">
        <v>3415</v>
      </c>
      <c r="G74" s="24">
        <v>9.160407725321889</v>
      </c>
    </row>
    <row r="75" spans="1:7" ht="12.75">
      <c r="A75" s="45"/>
      <c r="B75" s="58"/>
      <c r="C75" s="19"/>
      <c r="E75" s="7" t="s">
        <v>240</v>
      </c>
      <c r="F75" s="26">
        <v>645</v>
      </c>
      <c r="G75" s="24">
        <v>7.962962962962963</v>
      </c>
    </row>
    <row r="76" spans="1:7" ht="12.75">
      <c r="A76" s="48"/>
      <c r="B76" s="30"/>
      <c r="C76" s="24"/>
      <c r="E76" s="7" t="s">
        <v>292</v>
      </c>
      <c r="F76" s="26">
        <v>530</v>
      </c>
      <c r="G76" s="24">
        <v>17.096774193548388</v>
      </c>
    </row>
    <row r="77" spans="1:7" ht="12.75">
      <c r="A77" s="48"/>
      <c r="B77" s="30"/>
      <c r="C77" s="24"/>
      <c r="E77" s="7" t="s">
        <v>293</v>
      </c>
      <c r="F77" s="26">
        <v>425</v>
      </c>
      <c r="G77" s="24">
        <v>15.977443609022556</v>
      </c>
    </row>
    <row r="78" spans="1:7" ht="13.5" thickBot="1">
      <c r="A78" s="59"/>
      <c r="B78" s="60"/>
      <c r="C78" s="38"/>
      <c r="D78" s="39"/>
      <c r="E78" s="40" t="s">
        <v>62</v>
      </c>
      <c r="F78" s="37">
        <v>1460</v>
      </c>
      <c r="G78" s="38">
        <v>21.282798833819243</v>
      </c>
    </row>
    <row r="79" ht="13.5" thickTop="1"/>
    <row r="80" ht="12.75">
      <c r="A80" s="61" t="s">
        <v>196</v>
      </c>
    </row>
    <row r="81" ht="12.75">
      <c r="A81" s="7" t="s">
        <v>197</v>
      </c>
    </row>
    <row r="82" ht="12.75">
      <c r="A82" s="7" t="s">
        <v>295</v>
      </c>
    </row>
    <row r="83" ht="14.25">
      <c r="A83" s="41" t="s">
        <v>359</v>
      </c>
    </row>
    <row r="84" ht="14.25">
      <c r="A84" s="41" t="s">
        <v>128</v>
      </c>
    </row>
    <row r="85" ht="12.75">
      <c r="A85" s="7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323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20020</v>
      </c>
      <c r="C9" s="19">
        <f>B9*100/B$9</f>
        <v>100</v>
      </c>
      <c r="E9" s="20" t="s">
        <v>319</v>
      </c>
      <c r="F9" s="18">
        <v>9685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13235</v>
      </c>
      <c r="C11" s="24">
        <f>B11*100/B$9</f>
        <v>66.10889110889111</v>
      </c>
      <c r="E11" s="25" t="s">
        <v>271</v>
      </c>
      <c r="F11" s="26">
        <v>225</v>
      </c>
      <c r="G11" s="27">
        <f aca="true" t="shared" si="0" ref="G11:G18">F11*100/F$9</f>
        <v>2.323180175529169</v>
      </c>
    </row>
    <row r="12" spans="1:7" ht="12.75">
      <c r="A12" s="22" t="s">
        <v>65</v>
      </c>
      <c r="B12" s="23">
        <v>6785</v>
      </c>
      <c r="C12" s="24">
        <f>B12*100/B$9</f>
        <v>33.89110889110889</v>
      </c>
      <c r="E12" s="28" t="s">
        <v>272</v>
      </c>
      <c r="F12" s="26">
        <v>1190</v>
      </c>
      <c r="G12" s="24">
        <f t="shared" si="0"/>
        <v>12.287041817243159</v>
      </c>
    </row>
    <row r="13" spans="1:7" ht="12.75">
      <c r="A13" s="22"/>
      <c r="B13" s="23"/>
      <c r="C13" s="24"/>
      <c r="E13" s="28" t="s">
        <v>232</v>
      </c>
      <c r="F13" s="26">
        <v>2025</v>
      </c>
      <c r="G13" s="24">
        <f t="shared" si="0"/>
        <v>20.90862157976252</v>
      </c>
    </row>
    <row r="14" spans="1:7" ht="12.75">
      <c r="A14" s="17" t="s">
        <v>278</v>
      </c>
      <c r="B14" s="18"/>
      <c r="C14" s="19" t="s">
        <v>318</v>
      </c>
      <c r="E14" s="28" t="s">
        <v>273</v>
      </c>
      <c r="F14" s="26">
        <v>1470</v>
      </c>
      <c r="G14" s="24">
        <f t="shared" si="0"/>
        <v>15.178110480123904</v>
      </c>
    </row>
    <row r="15" spans="1:7" ht="12.75">
      <c r="A15" s="29" t="s">
        <v>66</v>
      </c>
      <c r="B15" s="23">
        <v>9750</v>
      </c>
      <c r="C15" s="24">
        <f aca="true" t="shared" si="1" ref="C15:C22">B15*100/B$9</f>
        <v>48.701298701298704</v>
      </c>
      <c r="E15" s="28" t="s">
        <v>274</v>
      </c>
      <c r="F15" s="26">
        <v>2425</v>
      </c>
      <c r="G15" s="24">
        <f t="shared" si="0"/>
        <v>25.038719669592155</v>
      </c>
    </row>
    <row r="16" spans="1:7" ht="12.75">
      <c r="A16" s="29" t="s">
        <v>67</v>
      </c>
      <c r="B16" s="23">
        <v>1175</v>
      </c>
      <c r="C16" s="24">
        <f t="shared" si="1"/>
        <v>5.869130869130869</v>
      </c>
      <c r="E16" s="28" t="s">
        <v>275</v>
      </c>
      <c r="F16" s="26">
        <v>1685</v>
      </c>
      <c r="G16" s="24">
        <f t="shared" si="0"/>
        <v>17.39803820340733</v>
      </c>
    </row>
    <row r="17" spans="1:7" ht="12.75">
      <c r="A17" s="22" t="s">
        <v>68</v>
      </c>
      <c r="B17" s="23">
        <v>2160</v>
      </c>
      <c r="C17" s="24">
        <f t="shared" si="1"/>
        <v>10.78921078921079</v>
      </c>
      <c r="E17" s="28" t="s">
        <v>276</v>
      </c>
      <c r="F17" s="26">
        <v>515</v>
      </c>
      <c r="G17" s="24">
        <f t="shared" si="0"/>
        <v>5.317501290655653</v>
      </c>
    </row>
    <row r="18" spans="1:7" ht="12.75">
      <c r="A18" s="22" t="s">
        <v>69</v>
      </c>
      <c r="B18" s="23">
        <v>1315</v>
      </c>
      <c r="C18" s="24">
        <f t="shared" si="1"/>
        <v>6.568431568431569</v>
      </c>
      <c r="E18" s="28" t="s">
        <v>277</v>
      </c>
      <c r="F18" s="26">
        <v>145</v>
      </c>
      <c r="G18" s="24">
        <f t="shared" si="0"/>
        <v>1.497160557563242</v>
      </c>
    </row>
    <row r="19" spans="1:7" ht="12.75">
      <c r="A19" s="22" t="s">
        <v>70</v>
      </c>
      <c r="B19" s="23">
        <v>1450</v>
      </c>
      <c r="C19" s="24">
        <f t="shared" si="1"/>
        <v>7.242757242757243</v>
      </c>
      <c r="E19" s="25" t="s">
        <v>109</v>
      </c>
      <c r="F19" s="26">
        <v>197600</v>
      </c>
      <c r="G19" s="27" t="s">
        <v>195</v>
      </c>
    </row>
    <row r="20" spans="1:7" ht="12.75">
      <c r="A20" s="22" t="s">
        <v>71</v>
      </c>
      <c r="B20" s="23">
        <v>1305</v>
      </c>
      <c r="C20" s="24">
        <f t="shared" si="1"/>
        <v>6.518481518481519</v>
      </c>
      <c r="F20" s="30"/>
      <c r="G20" s="31" t="s">
        <v>318</v>
      </c>
    </row>
    <row r="21" spans="1:7" ht="12.75">
      <c r="A21" s="22" t="s">
        <v>72</v>
      </c>
      <c r="B21" s="23">
        <v>2690</v>
      </c>
      <c r="C21" s="24">
        <f t="shared" si="1"/>
        <v>13.436563436563437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170</v>
      </c>
      <c r="C22" s="24">
        <f t="shared" si="1"/>
        <v>0.8491508491508492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>
        <v>10</v>
      </c>
      <c r="C23" s="24" t="s">
        <v>360</v>
      </c>
      <c r="E23" s="25" t="s">
        <v>110</v>
      </c>
      <c r="F23" s="26">
        <v>5970</v>
      </c>
      <c r="G23" s="27">
        <f aca="true" t="shared" si="2" ref="G23:G30">F23*100/F$9</f>
        <v>61.64171399070728</v>
      </c>
    </row>
    <row r="24" spans="1:7" ht="12.75">
      <c r="A24" s="22"/>
      <c r="B24" s="23"/>
      <c r="C24" s="24" t="s">
        <v>318</v>
      </c>
      <c r="E24" s="28" t="s">
        <v>111</v>
      </c>
      <c r="F24" s="26">
        <v>0</v>
      </c>
      <c r="G24" s="24">
        <f t="shared" si="2"/>
        <v>0</v>
      </c>
    </row>
    <row r="25" spans="1:7" ht="12.75">
      <c r="A25" s="17" t="s">
        <v>280</v>
      </c>
      <c r="B25" s="23"/>
      <c r="C25" s="24" t="s">
        <v>318</v>
      </c>
      <c r="E25" s="28" t="s">
        <v>112</v>
      </c>
      <c r="F25" s="26">
        <v>95</v>
      </c>
      <c r="G25" s="24">
        <f t="shared" si="2"/>
        <v>0.980898296334538</v>
      </c>
    </row>
    <row r="26" spans="1:7" ht="12.75">
      <c r="A26" s="22" t="s">
        <v>75</v>
      </c>
      <c r="B26" s="23">
        <v>270</v>
      </c>
      <c r="C26" s="24">
        <f aca="true" t="shared" si="3" ref="C26:C33">B26*100/B$9</f>
        <v>1.3486513486513487</v>
      </c>
      <c r="E26" s="28" t="s">
        <v>113</v>
      </c>
      <c r="F26" s="26">
        <v>340</v>
      </c>
      <c r="G26" s="24">
        <f t="shared" si="2"/>
        <v>3.5105833763551884</v>
      </c>
    </row>
    <row r="27" spans="1:7" ht="12.75">
      <c r="A27" s="22" t="s">
        <v>76</v>
      </c>
      <c r="B27" s="23">
        <v>870</v>
      </c>
      <c r="C27" s="24">
        <f t="shared" si="3"/>
        <v>4.345654345654346</v>
      </c>
      <c r="E27" s="28" t="s">
        <v>114</v>
      </c>
      <c r="F27" s="26">
        <v>900</v>
      </c>
      <c r="G27" s="24">
        <f t="shared" si="2"/>
        <v>9.292720702116675</v>
      </c>
    </row>
    <row r="28" spans="1:7" ht="12.75">
      <c r="A28" s="22" t="s">
        <v>77</v>
      </c>
      <c r="B28" s="23">
        <v>1025</v>
      </c>
      <c r="C28" s="24">
        <f t="shared" si="3"/>
        <v>5.11988011988012</v>
      </c>
      <c r="E28" s="28" t="s">
        <v>253</v>
      </c>
      <c r="F28" s="26">
        <v>1725</v>
      </c>
      <c r="G28" s="24">
        <f t="shared" si="2"/>
        <v>17.811048012390295</v>
      </c>
    </row>
    <row r="29" spans="1:7" ht="12.75">
      <c r="A29" s="29" t="s">
        <v>78</v>
      </c>
      <c r="B29" s="23">
        <v>2455</v>
      </c>
      <c r="C29" s="24">
        <f t="shared" si="3"/>
        <v>12.262737262737263</v>
      </c>
      <c r="E29" s="28" t="s">
        <v>254</v>
      </c>
      <c r="F29" s="26">
        <v>1375</v>
      </c>
      <c r="G29" s="24">
        <f t="shared" si="2"/>
        <v>14.197212183789365</v>
      </c>
    </row>
    <row r="30" spans="1:7" ht="12.75">
      <c r="A30" s="29" t="s">
        <v>79</v>
      </c>
      <c r="B30" s="23">
        <v>3395</v>
      </c>
      <c r="C30" s="24">
        <f t="shared" si="3"/>
        <v>16.958041958041957</v>
      </c>
      <c r="E30" s="28" t="s">
        <v>255</v>
      </c>
      <c r="F30" s="26">
        <v>1540</v>
      </c>
      <c r="G30" s="24">
        <f t="shared" si="2"/>
        <v>15.900877645844089</v>
      </c>
    </row>
    <row r="31" spans="1:7" ht="12.75">
      <c r="A31" s="29" t="s">
        <v>80</v>
      </c>
      <c r="B31" s="23">
        <v>3370</v>
      </c>
      <c r="C31" s="24">
        <f t="shared" si="3"/>
        <v>16.833166833166832</v>
      </c>
      <c r="E31" s="28" t="s">
        <v>354</v>
      </c>
      <c r="F31" s="26">
        <v>1478</v>
      </c>
      <c r="G31" s="24" t="s">
        <v>195</v>
      </c>
    </row>
    <row r="32" spans="1:7" ht="12.75">
      <c r="A32" s="22" t="s">
        <v>81</v>
      </c>
      <c r="B32" s="23">
        <v>5195</v>
      </c>
      <c r="C32" s="24">
        <f t="shared" si="3"/>
        <v>25.94905094905095</v>
      </c>
      <c r="E32" s="28" t="s">
        <v>115</v>
      </c>
      <c r="F32" s="26">
        <v>3715</v>
      </c>
      <c r="G32" s="24">
        <f>F32*100/F$9</f>
        <v>38.35828600929272</v>
      </c>
    </row>
    <row r="33" spans="1:7" ht="12.75">
      <c r="A33" s="22" t="s">
        <v>82</v>
      </c>
      <c r="B33" s="23">
        <v>3440</v>
      </c>
      <c r="C33" s="24">
        <f t="shared" si="3"/>
        <v>17.182817182817182</v>
      </c>
      <c r="E33" s="32" t="s">
        <v>354</v>
      </c>
      <c r="F33" s="26">
        <v>382</v>
      </c>
      <c r="G33" s="24" t="s">
        <v>195</v>
      </c>
    </row>
    <row r="34" spans="1:7" ht="12.75">
      <c r="A34" s="22"/>
      <c r="B34" s="23"/>
      <c r="C34" s="24" t="s">
        <v>318</v>
      </c>
      <c r="E34" s="28"/>
      <c r="F34" s="26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6"/>
      <c r="G35" s="24" t="s">
        <v>318</v>
      </c>
    </row>
    <row r="36" spans="1:7" ht="12.75">
      <c r="A36" s="22" t="s">
        <v>269</v>
      </c>
      <c r="B36" s="23">
        <v>3585</v>
      </c>
      <c r="C36" s="24">
        <f aca="true" t="shared" si="4" ref="C36:C41">B36*100/B$9</f>
        <v>17.907092907092906</v>
      </c>
      <c r="E36" s="33" t="s">
        <v>257</v>
      </c>
      <c r="F36" s="26"/>
      <c r="G36" s="24" t="s">
        <v>318</v>
      </c>
    </row>
    <row r="37" spans="1:7" ht="12.75">
      <c r="A37" s="22" t="s">
        <v>83</v>
      </c>
      <c r="B37" s="23">
        <v>4725</v>
      </c>
      <c r="C37" s="24">
        <f t="shared" si="4"/>
        <v>23.6013986013986</v>
      </c>
      <c r="E37" s="33" t="s">
        <v>258</v>
      </c>
      <c r="F37" s="26"/>
      <c r="G37" s="24" t="s">
        <v>318</v>
      </c>
    </row>
    <row r="38" spans="1:7" ht="12.75">
      <c r="A38" s="22" t="s">
        <v>84</v>
      </c>
      <c r="B38" s="23">
        <v>2790</v>
      </c>
      <c r="C38" s="24">
        <f t="shared" si="4"/>
        <v>13.936063936063936</v>
      </c>
      <c r="E38" s="28" t="s">
        <v>259</v>
      </c>
      <c r="F38" s="26">
        <v>3440</v>
      </c>
      <c r="G38" s="24">
        <f aca="true" t="shared" si="5" ref="G38:G44">F38*100/F$9</f>
        <v>35.51884357253485</v>
      </c>
    </row>
    <row r="39" spans="1:7" ht="12.75">
      <c r="A39" s="22" t="s">
        <v>85</v>
      </c>
      <c r="B39" s="23">
        <v>3650</v>
      </c>
      <c r="C39" s="24">
        <f t="shared" si="4"/>
        <v>18.231768231768232</v>
      </c>
      <c r="E39" s="28" t="s">
        <v>260</v>
      </c>
      <c r="F39" s="26">
        <v>1385</v>
      </c>
      <c r="G39" s="24">
        <f t="shared" si="5"/>
        <v>14.300464636035105</v>
      </c>
    </row>
    <row r="40" spans="1:7" ht="12.75">
      <c r="A40" s="29" t="s">
        <v>86</v>
      </c>
      <c r="B40" s="23">
        <v>3510</v>
      </c>
      <c r="C40" s="24">
        <f t="shared" si="4"/>
        <v>17.532467532467532</v>
      </c>
      <c r="E40" s="28" t="s">
        <v>261</v>
      </c>
      <c r="F40" s="26">
        <v>1205</v>
      </c>
      <c r="G40" s="24">
        <f t="shared" si="5"/>
        <v>12.44192049561177</v>
      </c>
    </row>
    <row r="41" spans="1:7" ht="12.75">
      <c r="A41" s="29" t="s">
        <v>87</v>
      </c>
      <c r="B41" s="23">
        <v>1760</v>
      </c>
      <c r="C41" s="24">
        <f t="shared" si="4"/>
        <v>8.791208791208792</v>
      </c>
      <c r="E41" s="28" t="s">
        <v>262</v>
      </c>
      <c r="F41" s="26">
        <v>1025</v>
      </c>
      <c r="G41" s="24">
        <f t="shared" si="5"/>
        <v>10.583376355188436</v>
      </c>
    </row>
    <row r="42" spans="1:7" ht="12.75">
      <c r="A42" s="22"/>
      <c r="B42" s="23"/>
      <c r="C42" s="24" t="s">
        <v>318</v>
      </c>
      <c r="E42" s="28" t="s">
        <v>263</v>
      </c>
      <c r="F42" s="26">
        <v>555</v>
      </c>
      <c r="G42" s="24">
        <f t="shared" si="5"/>
        <v>5.730511099638616</v>
      </c>
    </row>
    <row r="43" spans="1:7" ht="12.75">
      <c r="A43" s="17" t="s">
        <v>279</v>
      </c>
      <c r="B43" s="23"/>
      <c r="C43" s="24" t="s">
        <v>318</v>
      </c>
      <c r="E43" s="28" t="s">
        <v>264</v>
      </c>
      <c r="F43" s="26">
        <v>1990</v>
      </c>
      <c r="G43" s="24">
        <f t="shared" si="5"/>
        <v>20.547237996902428</v>
      </c>
    </row>
    <row r="44" spans="1:7" ht="12.75">
      <c r="A44" s="22" t="s">
        <v>88</v>
      </c>
      <c r="B44" s="23">
        <v>600</v>
      </c>
      <c r="C44" s="24">
        <f aca="true" t="shared" si="6" ref="C44:C52">B44*100/B$9</f>
        <v>2.997002997002997</v>
      </c>
      <c r="E44" s="28" t="s">
        <v>116</v>
      </c>
      <c r="F44" s="26">
        <v>85</v>
      </c>
      <c r="G44" s="24">
        <f t="shared" si="5"/>
        <v>0.8776458440887971</v>
      </c>
    </row>
    <row r="45" spans="1:7" ht="12.75">
      <c r="A45" s="22" t="s">
        <v>89</v>
      </c>
      <c r="B45" s="23">
        <v>1695</v>
      </c>
      <c r="C45" s="24">
        <f t="shared" si="6"/>
        <v>8.466533466533466</v>
      </c>
      <c r="E45" s="33"/>
      <c r="F45" s="26"/>
      <c r="G45" s="24" t="s">
        <v>318</v>
      </c>
    </row>
    <row r="46" spans="1:7" ht="12.75">
      <c r="A46" s="22" t="s">
        <v>90</v>
      </c>
      <c r="B46" s="23">
        <v>2490</v>
      </c>
      <c r="C46" s="24">
        <f t="shared" si="6"/>
        <v>12.437562437562438</v>
      </c>
      <c r="E46" s="33" t="s">
        <v>320</v>
      </c>
      <c r="F46" s="18">
        <v>6785</v>
      </c>
      <c r="G46" s="19">
        <f>F46*100/F$46</f>
        <v>100</v>
      </c>
    </row>
    <row r="47" spans="1:7" ht="12.75">
      <c r="A47" s="22" t="s">
        <v>91</v>
      </c>
      <c r="B47" s="23">
        <v>2975</v>
      </c>
      <c r="C47" s="24">
        <f t="shared" si="6"/>
        <v>14.86013986013986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3780</v>
      </c>
      <c r="C48" s="24">
        <f t="shared" si="6"/>
        <v>18.88111888111888</v>
      </c>
      <c r="E48" s="28" t="s">
        <v>117</v>
      </c>
      <c r="F48" s="26">
        <v>175</v>
      </c>
      <c r="G48" s="24">
        <f aca="true" t="shared" si="7" ref="G48:G55">F48*100/F$46</f>
        <v>2.5792188651436994</v>
      </c>
    </row>
    <row r="49" spans="1:7" ht="12.75">
      <c r="A49" s="22" t="s">
        <v>93</v>
      </c>
      <c r="B49" s="23">
        <v>3460</v>
      </c>
      <c r="C49" s="24">
        <f t="shared" si="6"/>
        <v>17.282717282717282</v>
      </c>
      <c r="E49" s="28" t="s">
        <v>118</v>
      </c>
      <c r="F49" s="26">
        <v>160</v>
      </c>
      <c r="G49" s="24">
        <f t="shared" si="7"/>
        <v>2.3581429624170966</v>
      </c>
    </row>
    <row r="50" spans="1:7" ht="12.75">
      <c r="A50" s="22" t="s">
        <v>94</v>
      </c>
      <c r="B50" s="23">
        <v>2040</v>
      </c>
      <c r="C50" s="24">
        <f t="shared" si="6"/>
        <v>10.18981018981019</v>
      </c>
      <c r="E50" s="28" t="s">
        <v>119</v>
      </c>
      <c r="F50" s="26">
        <v>1150</v>
      </c>
      <c r="G50" s="24">
        <f t="shared" si="7"/>
        <v>16.949152542372882</v>
      </c>
    </row>
    <row r="51" spans="1:7" ht="12.75">
      <c r="A51" s="22" t="s">
        <v>95</v>
      </c>
      <c r="B51" s="23">
        <v>1390</v>
      </c>
      <c r="C51" s="24">
        <f t="shared" si="6"/>
        <v>6.943056943056943</v>
      </c>
      <c r="E51" s="28" t="s">
        <v>120</v>
      </c>
      <c r="F51" s="26">
        <v>2660</v>
      </c>
      <c r="G51" s="24">
        <f t="shared" si="7"/>
        <v>39.20412675018423</v>
      </c>
    </row>
    <row r="52" spans="1:7" ht="12.75">
      <c r="A52" s="29" t="s">
        <v>96</v>
      </c>
      <c r="B52" s="23">
        <v>1590</v>
      </c>
      <c r="C52" s="24">
        <f t="shared" si="6"/>
        <v>7.942057942057942</v>
      </c>
      <c r="E52" s="28" t="s">
        <v>121</v>
      </c>
      <c r="F52" s="26">
        <v>1300</v>
      </c>
      <c r="G52" s="24">
        <f t="shared" si="7"/>
        <v>19.159911569638908</v>
      </c>
    </row>
    <row r="53" spans="1:7" ht="12.75">
      <c r="A53" s="29" t="s">
        <v>97</v>
      </c>
      <c r="B53" s="34">
        <v>5.1</v>
      </c>
      <c r="C53" s="24" t="s">
        <v>195</v>
      </c>
      <c r="E53" s="28" t="s">
        <v>122</v>
      </c>
      <c r="F53" s="26">
        <v>715</v>
      </c>
      <c r="G53" s="24">
        <f t="shared" si="7"/>
        <v>10.537951363301401</v>
      </c>
    </row>
    <row r="54" spans="1:7" ht="12.75">
      <c r="A54" s="22"/>
      <c r="B54" s="23"/>
      <c r="C54" s="24" t="s">
        <v>318</v>
      </c>
      <c r="E54" s="28" t="s">
        <v>123</v>
      </c>
      <c r="F54" s="26">
        <v>155</v>
      </c>
      <c r="G54" s="24">
        <f t="shared" si="7"/>
        <v>2.284450994841562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3">
        <v>465</v>
      </c>
      <c r="G55" s="35">
        <f t="shared" si="7"/>
        <v>6.853352984524687</v>
      </c>
    </row>
    <row r="56" spans="1:7" ht="12.75">
      <c r="A56" s="22" t="s">
        <v>98</v>
      </c>
      <c r="B56" s="23">
        <v>3205</v>
      </c>
      <c r="C56" s="24">
        <f>B56*100/B$9</f>
        <v>16.00899100899101</v>
      </c>
      <c r="E56" s="28" t="s">
        <v>125</v>
      </c>
      <c r="F56" s="26">
        <v>639</v>
      </c>
      <c r="G56" s="24" t="s">
        <v>195</v>
      </c>
    </row>
    <row r="57" spans="1:7" ht="12.75">
      <c r="A57" s="22" t="s">
        <v>99</v>
      </c>
      <c r="B57" s="23">
        <v>6885</v>
      </c>
      <c r="C57" s="24">
        <f>B57*100/B$9</f>
        <v>34.39060939060939</v>
      </c>
      <c r="E57" s="28"/>
      <c r="F57" s="26"/>
      <c r="G57" s="24" t="s">
        <v>318</v>
      </c>
    </row>
    <row r="58" spans="1:7" ht="12.75">
      <c r="A58" s="22" t="s">
        <v>100</v>
      </c>
      <c r="B58" s="23">
        <v>6480</v>
      </c>
      <c r="C58" s="24">
        <f>B58*100/B$9</f>
        <v>32.36763236763237</v>
      </c>
      <c r="E58" s="33" t="s">
        <v>266</v>
      </c>
      <c r="F58" s="26"/>
      <c r="G58" s="24" t="s">
        <v>318</v>
      </c>
    </row>
    <row r="59" spans="1:7" ht="12.75">
      <c r="A59" s="22" t="s">
        <v>101</v>
      </c>
      <c r="B59" s="23">
        <v>3445</v>
      </c>
      <c r="C59" s="24">
        <f>B59*100/B$9</f>
        <v>17.207792207792206</v>
      </c>
      <c r="E59" s="33" t="s">
        <v>267</v>
      </c>
      <c r="F59" s="26"/>
      <c r="G59" s="24" t="s">
        <v>318</v>
      </c>
    </row>
    <row r="60" spans="1:7" ht="12.75">
      <c r="A60" s="22"/>
      <c r="B60" s="23"/>
      <c r="C60" s="24" t="s">
        <v>318</v>
      </c>
      <c r="E60" s="28" t="s">
        <v>259</v>
      </c>
      <c r="F60" s="26">
        <v>1460</v>
      </c>
      <c r="G60" s="24">
        <f aca="true" t="shared" si="8" ref="G60:G66">F60*100/F$46</f>
        <v>21.518054532056006</v>
      </c>
    </row>
    <row r="61" spans="1:7" ht="12.75">
      <c r="A61" s="17" t="s">
        <v>281</v>
      </c>
      <c r="B61" s="23"/>
      <c r="C61" s="24" t="s">
        <v>318</v>
      </c>
      <c r="E61" s="28" t="s">
        <v>260</v>
      </c>
      <c r="F61" s="26">
        <v>1020</v>
      </c>
      <c r="G61" s="24">
        <f t="shared" si="8"/>
        <v>15.03316138540899</v>
      </c>
    </row>
    <row r="62" spans="1:7" ht="12.75">
      <c r="A62" s="29" t="s">
        <v>102</v>
      </c>
      <c r="B62" s="23">
        <v>12975</v>
      </c>
      <c r="C62" s="24">
        <f aca="true" t="shared" si="9" ref="C62:C70">B62*100/B$9</f>
        <v>64.81018981018981</v>
      </c>
      <c r="E62" s="28" t="s">
        <v>261</v>
      </c>
      <c r="F62" s="26">
        <v>735</v>
      </c>
      <c r="G62" s="24">
        <f t="shared" si="8"/>
        <v>10.832719233603537</v>
      </c>
    </row>
    <row r="63" spans="1:7" ht="12.75">
      <c r="A63" s="29" t="s">
        <v>282</v>
      </c>
      <c r="B63" s="23">
        <v>590</v>
      </c>
      <c r="C63" s="24">
        <f t="shared" si="9"/>
        <v>2.947052947052947</v>
      </c>
      <c r="E63" s="28" t="s">
        <v>262</v>
      </c>
      <c r="F63" s="26">
        <v>555</v>
      </c>
      <c r="G63" s="24">
        <f t="shared" si="8"/>
        <v>8.179808400884303</v>
      </c>
    </row>
    <row r="64" spans="1:7" ht="12.75">
      <c r="A64" s="22" t="s">
        <v>103</v>
      </c>
      <c r="B64" s="23">
        <v>3885</v>
      </c>
      <c r="C64" s="24">
        <f t="shared" si="9"/>
        <v>19.405594405594407</v>
      </c>
      <c r="E64" s="28" t="s">
        <v>263</v>
      </c>
      <c r="F64" s="26">
        <v>385</v>
      </c>
      <c r="G64" s="24">
        <f t="shared" si="8"/>
        <v>5.674281503316139</v>
      </c>
    </row>
    <row r="65" spans="1:7" ht="12.75">
      <c r="A65" s="22" t="s">
        <v>283</v>
      </c>
      <c r="B65" s="23">
        <v>2345</v>
      </c>
      <c r="C65" s="24">
        <f t="shared" si="9"/>
        <v>11.713286713286713</v>
      </c>
      <c r="E65" s="28" t="s">
        <v>264</v>
      </c>
      <c r="F65" s="26">
        <v>1920</v>
      </c>
      <c r="G65" s="24">
        <f t="shared" si="8"/>
        <v>28.297715549005158</v>
      </c>
    </row>
    <row r="66" spans="1:7" ht="12.75">
      <c r="A66" s="22" t="s">
        <v>104</v>
      </c>
      <c r="B66" s="23">
        <v>4</v>
      </c>
      <c r="C66" s="24" t="s">
        <v>360</v>
      </c>
      <c r="E66" s="32" t="s">
        <v>126</v>
      </c>
      <c r="F66" s="26">
        <v>710</v>
      </c>
      <c r="G66" s="24">
        <f t="shared" si="8"/>
        <v>10.464259395725866</v>
      </c>
    </row>
    <row r="67" spans="1:7" ht="12.75">
      <c r="A67" s="22" t="s">
        <v>105</v>
      </c>
      <c r="B67" s="23">
        <v>50</v>
      </c>
      <c r="C67" s="24">
        <f t="shared" si="9"/>
        <v>0.24975024975024976</v>
      </c>
      <c r="E67" s="28"/>
      <c r="F67" s="26"/>
      <c r="G67" s="24"/>
    </row>
    <row r="68" spans="1:7" ht="12.75">
      <c r="A68" s="22" t="s">
        <v>106</v>
      </c>
      <c r="B68" s="23" t="s">
        <v>360</v>
      </c>
      <c r="C68" s="24" t="s">
        <v>360</v>
      </c>
      <c r="E68" s="28"/>
      <c r="F68" s="26"/>
      <c r="G68" s="24"/>
    </row>
    <row r="69" spans="1:7" ht="12.75">
      <c r="A69" s="22" t="s">
        <v>107</v>
      </c>
      <c r="B69" s="23">
        <v>55</v>
      </c>
      <c r="C69" s="24">
        <f t="shared" si="9"/>
        <v>0.27472527472527475</v>
      </c>
      <c r="E69" s="28"/>
      <c r="F69" s="26"/>
      <c r="G69" s="24"/>
    </row>
    <row r="70" spans="1:7" ht="12.75">
      <c r="A70" s="22" t="s">
        <v>108</v>
      </c>
      <c r="B70" s="23">
        <v>110</v>
      </c>
      <c r="C70" s="24">
        <f t="shared" si="9"/>
        <v>0.5494505494505495</v>
      </c>
      <c r="E70" s="28"/>
      <c r="F70" s="26"/>
      <c r="G70" s="24"/>
    </row>
    <row r="71" spans="1:7" ht="12.75">
      <c r="A71" s="22"/>
      <c r="B71" s="26"/>
      <c r="C71" s="24" t="s">
        <v>318</v>
      </c>
      <c r="E71" s="33"/>
      <c r="F71" s="26"/>
      <c r="G71" s="24"/>
    </row>
    <row r="72" spans="1:7" ht="12.75">
      <c r="A72" s="17" t="s">
        <v>284</v>
      </c>
      <c r="B72" s="26"/>
      <c r="C72" s="24" t="s">
        <v>318</v>
      </c>
      <c r="E72" s="28"/>
      <c r="F72" s="26"/>
      <c r="G72" s="24"/>
    </row>
    <row r="73" spans="1:7" ht="12.75">
      <c r="A73" s="22" t="s">
        <v>321</v>
      </c>
      <c r="B73" s="26">
        <v>135</v>
      </c>
      <c r="C73" s="24">
        <f>B73*100/B$9</f>
        <v>0.6743256743256744</v>
      </c>
      <c r="E73" s="28"/>
      <c r="F73" s="26"/>
      <c r="G73" s="24"/>
    </row>
    <row r="74" spans="1:7" ht="12.75">
      <c r="A74" s="22" t="s">
        <v>322</v>
      </c>
      <c r="B74" s="26">
        <v>75</v>
      </c>
      <c r="C74" s="24">
        <f>B74*100/B$9</f>
        <v>0.37462537462537465</v>
      </c>
      <c r="E74" s="28"/>
      <c r="F74" s="26"/>
      <c r="G74" s="24"/>
    </row>
    <row r="75" spans="1:7" ht="13.5" thickBot="1">
      <c r="A75" s="36" t="s">
        <v>133</v>
      </c>
      <c r="B75" s="37">
        <v>110</v>
      </c>
      <c r="C75" s="38">
        <f>B75*100/B$9</f>
        <v>0.5494505494505495</v>
      </c>
      <c r="D75" s="39"/>
      <c r="E75" s="40"/>
      <c r="F75" s="37"/>
      <c r="G75" s="38"/>
    </row>
    <row r="76" ht="13.5" thickTop="1"/>
    <row r="77" ht="12.75">
      <c r="A77" s="7" t="s">
        <v>196</v>
      </c>
    </row>
    <row r="78" ht="12.75">
      <c r="A78" s="7" t="s">
        <v>197</v>
      </c>
    </row>
    <row r="79" ht="12.75">
      <c r="A79" s="7" t="s">
        <v>295</v>
      </c>
    </row>
    <row r="80" ht="14.25">
      <c r="A80" s="41" t="s">
        <v>359</v>
      </c>
    </row>
    <row r="81" ht="14.25">
      <c r="A81" s="41" t="s">
        <v>357</v>
      </c>
    </row>
    <row r="82" ht="12.75">
      <c r="A82" s="7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cp:lastPrinted>2004-09-22T12:39:18Z</cp:lastPrinted>
  <dcterms:created xsi:type="dcterms:W3CDTF">2004-04-08T18:29:08Z</dcterms:created>
  <dcterms:modified xsi:type="dcterms:W3CDTF">2005-06-03T15:34:39Z</dcterms:modified>
  <cp:category/>
  <cp:version/>
  <cp:contentType/>
  <cp:contentStatus/>
</cp:coreProperties>
</file>