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Colombia" sheetId="1" r:id="rId1"/>
    <sheet name="FBP2-Colombia" sheetId="2" r:id="rId2"/>
    <sheet name="FBP3-Colombia" sheetId="3" r:id="rId3"/>
  </sheets>
  <definedNames>
    <definedName name="_xlnm.Print_Area" localSheetId="0">'FBP1-Colombia'!$A$2:$G$89</definedName>
    <definedName name="_xlnm.Print_Area" localSheetId="1">'FBP2-Colombia'!$A$2:$G$85</definedName>
    <definedName name="_xlnm.Print_Area" localSheetId="2">'FBP3-Colombia'!$A$2:$G$82</definedName>
  </definedNames>
  <calcPr fullCalcOnLoad="1"/>
</workbook>
</file>

<file path=xl/sharedStrings.xml><?xml version="1.0" encoding="utf-8"?>
<sst xmlns="http://schemas.openxmlformats.org/spreadsheetml/2006/main" count="476" uniqueCount="362">
  <si>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</si>
  <si>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</si>
  <si>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</si>
  <si>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</si>
  <si>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</si>
  <si>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</si>
  <si>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</si>
  <si>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</si>
  <si>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</si>
  <si>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</si>
  <si>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</si>
  <si>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</si>
  <si>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</si>
  <si>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</si>
  <si>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</si>
  <si>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</si>
  <si>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</si>
  <si>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</si>
  <si>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</si>
  <si>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</si>
  <si>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</si>
  <si>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</si>
  <si>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</si>
  <si>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</si>
  <si>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</si>
  <si>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</si>
  <si>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</si>
  <si>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</si>
  <si>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</si>
  <si>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</si>
  <si>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</si>
  <si>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</si>
  <si>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</si>
  <si>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</si>
  <si>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</si>
  <si>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</si>
  <si>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</si>
  <si>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</si>
  <si>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</si>
  <si>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</si>
  <si>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</si>
  <si>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</si>
  <si>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</si>
  <si>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</si>
  <si>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</si>
  <si>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</si>
  <si>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</si>
  <si>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</si>
  <si>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</si>
  <si>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</si>
  <si>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</si>
  <si>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</si>
  <si>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</si>
  <si>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</si>
  <si>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</si>
  <si>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</si>
  <si>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</si>
  <si>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</si>
  <si>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</si>
  <si>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</si>
  <si>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</si>
  <si>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</si>
  <si>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</si>
  <si>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</si>
  <si>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</si>
  <si>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</si>
  <si>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</si>
  <si>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</si>
  <si>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</si>
  <si>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</si>
  <si>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</si>
  <si>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</si>
  <si>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</si>
  <si>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</si>
  <si>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</si>
  <si>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</si>
  <si>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</si>
  <si>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</si>
  <si>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</si>
  <si>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</si>
  <si>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</si>
  <si>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</si>
  <si>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</si>
  <si>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</si>
  <si>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</si>
  <si>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</si>
  <si>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</si>
  <si>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</si>
  <si>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</si>
  <si>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</si>
  <si>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</si>
  <si>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</si>
  <si>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</si>
  <si>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</si>
  <si>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</si>
  <si>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</si>
  <si>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</si>
  <si>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</si>
  <si>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</si>
  <si>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</si>
  <si>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</si>
  <si>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</si>
  <si>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</si>
  <si>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</si>
  <si>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</si>
  <si>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</si>
  <si>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</si>
  <si>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</si>
  <si>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</si>
  <si>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</si>
  <si>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</si>
  <si>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</si>
  <si>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</si>
  <si>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</si>
  <si>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</si>
  <si>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</si>
  <si>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</si>
  <si>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</si>
  <si>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</si>
  <si>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</si>
  <si>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</si>
  <si>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</si>
  <si>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</si>
  <si>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</si>
  <si>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</si>
  <si>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</si>
  <si>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</si>
  <si>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</si>
  <si>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</si>
  <si>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</si>
  <si>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</si>
  <si>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</si>
  <si>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</si>
  <si>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</si>
  <si>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</si>
  <si>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</si>
  <si>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</si>
  <si>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</si>
  <si>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</si>
  <si>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</si>
  <si>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</si>
  <si>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</si>
  <si>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</si>
  <si>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</si>
  <si>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</si>
  <si>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</si>
  <si>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</si>
  <si>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</si>
  <si>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</si>
  <si>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</si>
  <si>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</si>
  <si>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</si>
  <si>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</si>
  <si>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</si>
  <si>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</si>
  <si>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</si>
  <si>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</si>
  <si>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</si>
  <si>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</si>
  <si>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</si>
  <si>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</si>
  <si>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</si>
  <si>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</si>
  <si>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</si>
  <si>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</si>
  <si>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</si>
  <si>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</si>
  <si>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</si>
  <si>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</si>
  <si>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</si>
  <si>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</si>
  <si>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</si>
  <si>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</si>
  <si>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</si>
  <si>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</si>
  <si>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</si>
  <si>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</si>
  <si>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</si>
  <si>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</si>
  <si>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</si>
  <si>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</si>
  <si>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</si>
  <si>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</si>
  <si>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</si>
  <si>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</si>
  <si>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</si>
  <si>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</si>
  <si>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</si>
  <si>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</si>
  <si>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</si>
  <si>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</si>
  <si>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</si>
  <si>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</si>
  <si>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</si>
  <si>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</si>
  <si>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</si>
  <si>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</si>
  <si>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</si>
  <si>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</si>
  <si>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</si>
  <si>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</si>
  <si>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</si>
  <si>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</si>
  <si>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</si>
  <si>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</si>
  <si>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</si>
  <si>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</si>
  <si>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</si>
  <si>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</si>
  <si>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</si>
  <si>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</si>
  <si>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</si>
  <si>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</si>
  <si>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</si>
  <si>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</si>
  <si>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</si>
  <si>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</si>
  <si>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</si>
  <si>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</si>
  <si>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</si>
  <si>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</si>
  <si>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</si>
  <si>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</si>
  <si>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</si>
  <si>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</si>
  <si>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</si>
  <si>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</si>
  <si>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</si>
  <si>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</si>
  <si>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</si>
  <si>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</si>
  <si>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</si>
  <si>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</si>
  <si>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</si>
  <si>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</si>
  <si>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</si>
  <si>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</si>
  <si>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</si>
  <si>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</si>
  <si>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</si>
  <si>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</si>
  <si>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</si>
  <si>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</si>
  <si>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</si>
  <si>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</si>
  <si>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</si>
  <si>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</si>
  <si>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</si>
  <si>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</si>
  <si>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</si>
  <si>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</si>
  <si>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</si>
  <si>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</si>
  <si>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</si>
  <si>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</si>
  <si>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</si>
  <si>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</si>
  <si>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</si>
  <si>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</si>
  <si>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</si>
  <si>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</si>
  <si>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</si>
  <si>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</si>
  <si>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</si>
  <si>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</si>
  <si>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</si>
  <si>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</si>
  <si>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</si>
  <si>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</si>
  <si>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</si>
  <si>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</si>
  <si>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</si>
  <si>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</si>
  <si>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</si>
  <si>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</si>
  <si>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</si>
  <si>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</si>
  <si>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</si>
  <si>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</si>
  <si>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</si>
  <si>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</si>
  <si>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</si>
  <si>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</si>
  <si>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</si>
  <si>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</si>
  <si>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</si>
  <si>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</si>
  <si>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</si>
  <si>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</si>
  <si>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</si>
  <si>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</si>
  <si>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</si>
  <si>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</si>
  <si>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</si>
  <si>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</si>
  <si>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</si>
  <si>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</si>
  <si>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</si>
  <si>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</si>
  <si>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</si>
  <si>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</si>
  <si>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</si>
  <si>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</si>
  <si>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</si>
  <si>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</si>
  <si>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</si>
  <si>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</si>
  <si>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</si>
  <si>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</si>
  <si>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</si>
  <si>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</si>
  <si>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</si>
  <si>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</si>
  <si>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</si>
  <si>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</si>
  <si>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</si>
  <si>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</si>
  <si>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</si>
  <si>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</si>
  <si>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</si>
  <si>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</si>
  <si>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</si>
  <si>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</si>
  <si>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</si>
  <si>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</si>
  <si>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</si>
  <si>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</si>
  <si>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</si>
  <si>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</si>
  <si>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</si>
  <si>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</si>
  <si>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</si>
  <si>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</si>
  <si>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</si>
  <si>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</si>
  <si>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</si>
  <si>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</si>
  <si>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</si>
  <si>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</si>
  <si>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</si>
  <si>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</si>
  <si>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</si>
  <si>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</si>
  <si>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</si>
  <si>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</si>
  <si>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</si>
  <si>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</si>
  <si>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</si>
  <si>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</si>
  <si>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</si>
  <si>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</si>
  <si>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</si>
  <si>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</si>
  <si>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</si>
  <si>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</si>
  <si>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</si>
  <si>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</si>
  <si>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</si>
  <si>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Colombia to a U.S. citizen parent are considered native and are not included in this table.</t>
    </r>
  </si>
  <si>
    <r>
      <t>Population Universe:  People Born in Colombia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</si>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</sst>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509870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509870</v>
      </c>
      <c r="G10" s="21">
        <f>F10*100/F$10</f>
        <v>100</v>
      </c>
    </row>
    <row r="11" spans="1:7" ht="12.75">
      <c r="A11" s="22" t="s">
        <v>142</v>
      </c>
      <c r="B11" s="23">
        <v>206300</v>
      </c>
      <c r="C11" s="24">
        <f aca="true" t="shared" si="0" ref="C11:C18">B11*100/B$9</f>
        <v>40.461294055347444</v>
      </c>
      <c r="E11" s="7" t="s">
        <v>348</v>
      </c>
      <c r="F11" s="23">
        <v>230075</v>
      </c>
      <c r="G11" s="24">
        <f>F11*100/F$10</f>
        <v>45.12424735716947</v>
      </c>
    </row>
    <row r="12" spans="1:7" ht="12.75">
      <c r="A12" s="22" t="s">
        <v>324</v>
      </c>
      <c r="B12" s="23">
        <v>26165</v>
      </c>
      <c r="C12" s="24">
        <f t="shared" si="0"/>
        <v>5.131700237315394</v>
      </c>
      <c r="E12" s="7" t="s">
        <v>349</v>
      </c>
      <c r="F12" s="23">
        <v>279795</v>
      </c>
      <c r="G12" s="24">
        <f>F12*100/F$10</f>
        <v>54.87575264283053</v>
      </c>
    </row>
    <row r="13" spans="1:7" ht="12.75">
      <c r="A13" s="22" t="s">
        <v>143</v>
      </c>
      <c r="B13" s="23">
        <v>73495</v>
      </c>
      <c r="C13" s="24">
        <f t="shared" si="0"/>
        <v>14.414458587483084</v>
      </c>
      <c r="F13" s="23"/>
      <c r="G13" s="24"/>
    </row>
    <row r="14" spans="1:7" ht="12.75">
      <c r="A14" s="22" t="s">
        <v>303</v>
      </c>
      <c r="B14" s="23">
        <v>106640</v>
      </c>
      <c r="C14" s="24">
        <f t="shared" si="0"/>
        <v>20.915135230548962</v>
      </c>
      <c r="E14" s="7" t="s">
        <v>350</v>
      </c>
      <c r="F14" s="23">
        <v>6845</v>
      </c>
      <c r="G14" s="24">
        <f aca="true" t="shared" si="1" ref="G14:G26">F14*100/F$10</f>
        <v>1.3424990683899818</v>
      </c>
    </row>
    <row r="15" spans="1:7" ht="12.75">
      <c r="A15" s="22" t="s">
        <v>144</v>
      </c>
      <c r="B15" s="23">
        <v>303575</v>
      </c>
      <c r="C15" s="24">
        <f t="shared" si="0"/>
        <v>59.53968658677702</v>
      </c>
      <c r="E15" s="7" t="s">
        <v>351</v>
      </c>
      <c r="F15" s="23">
        <v>13975</v>
      </c>
      <c r="G15" s="24">
        <f t="shared" si="1"/>
        <v>2.74089473787436</v>
      </c>
    </row>
    <row r="16" spans="1:7" ht="12.75">
      <c r="A16" s="22" t="s">
        <v>325</v>
      </c>
      <c r="B16" s="23">
        <v>202705</v>
      </c>
      <c r="C16" s="24">
        <f t="shared" si="0"/>
        <v>39.756212367858474</v>
      </c>
      <c r="E16" s="7" t="s">
        <v>352</v>
      </c>
      <c r="F16" s="23">
        <v>20070</v>
      </c>
      <c r="G16" s="24">
        <f t="shared" si="1"/>
        <v>3.936297487594877</v>
      </c>
    </row>
    <row r="17" spans="1:7" ht="12.75">
      <c r="A17" s="22" t="s">
        <v>143</v>
      </c>
      <c r="B17" s="23">
        <v>72840</v>
      </c>
      <c r="C17" s="24">
        <f t="shared" si="0"/>
        <v>14.285994469178418</v>
      </c>
      <c r="E17" s="7" t="s">
        <v>353</v>
      </c>
      <c r="F17" s="23">
        <v>29110</v>
      </c>
      <c r="G17" s="24">
        <f t="shared" si="1"/>
        <v>5.709298448624159</v>
      </c>
    </row>
    <row r="18" spans="1:7" ht="12.75">
      <c r="A18" s="22" t="s">
        <v>304</v>
      </c>
      <c r="B18" s="23">
        <v>28025</v>
      </c>
      <c r="C18" s="24">
        <f t="shared" si="0"/>
        <v>5.496499107615667</v>
      </c>
      <c r="E18" s="7" t="s">
        <v>0</v>
      </c>
      <c r="F18" s="23">
        <v>36935</v>
      </c>
      <c r="G18" s="24">
        <f t="shared" si="1"/>
        <v>7.244003373408908</v>
      </c>
    </row>
    <row r="19" spans="1:7" ht="12.75">
      <c r="A19" s="22"/>
      <c r="B19" s="23"/>
      <c r="C19" s="24"/>
      <c r="E19" s="7" t="s">
        <v>1</v>
      </c>
      <c r="F19" s="23">
        <v>96155</v>
      </c>
      <c r="G19" s="24">
        <f t="shared" si="1"/>
        <v>18.858728695549846</v>
      </c>
    </row>
    <row r="20" spans="1:7" ht="12.75">
      <c r="A20" s="61" t="s">
        <v>145</v>
      </c>
      <c r="B20" s="23"/>
      <c r="C20" s="24"/>
      <c r="E20" s="7" t="s">
        <v>2</v>
      </c>
      <c r="F20" s="23">
        <v>136935</v>
      </c>
      <c r="G20" s="24">
        <f t="shared" si="1"/>
        <v>26.856845862670877</v>
      </c>
    </row>
    <row r="21" spans="1:7" ht="12.75">
      <c r="A21" s="62" t="s">
        <v>326</v>
      </c>
      <c r="B21" s="23">
        <v>471190</v>
      </c>
      <c r="C21" s="24">
        <f aca="true" t="shared" si="2" ref="C21:C28">B21*100/B$9</f>
        <v>92.41375252515347</v>
      </c>
      <c r="E21" s="7" t="s">
        <v>3</v>
      </c>
      <c r="F21" s="23">
        <v>83460</v>
      </c>
      <c r="G21" s="24">
        <f t="shared" si="1"/>
        <v>16.36887834153804</v>
      </c>
    </row>
    <row r="22" spans="1:7" ht="12.75">
      <c r="A22" s="62" t="s">
        <v>328</v>
      </c>
      <c r="B22" s="23">
        <v>321160</v>
      </c>
      <c r="C22" s="24">
        <f t="shared" si="2"/>
        <v>62.98860493851374</v>
      </c>
      <c r="E22" s="7" t="s">
        <v>4</v>
      </c>
      <c r="F22" s="23">
        <v>28075</v>
      </c>
      <c r="G22" s="24">
        <f t="shared" si="1"/>
        <v>5.506305528860298</v>
      </c>
    </row>
    <row r="23" spans="1:7" ht="12.75">
      <c r="A23" s="62" t="s">
        <v>146</v>
      </c>
      <c r="B23" s="23">
        <v>6380</v>
      </c>
      <c r="C23" s="24">
        <f t="shared" si="2"/>
        <v>1.2512993508149135</v>
      </c>
      <c r="E23" s="7" t="s">
        <v>5</v>
      </c>
      <c r="F23" s="23">
        <v>22440</v>
      </c>
      <c r="G23" s="24">
        <f t="shared" si="1"/>
        <v>4.401121854590386</v>
      </c>
    </row>
    <row r="24" spans="1:7" ht="12.75">
      <c r="A24" s="62" t="s">
        <v>147</v>
      </c>
      <c r="B24" s="23">
        <v>2145</v>
      </c>
      <c r="C24" s="24">
        <f t="shared" si="2"/>
        <v>0.42069547139466923</v>
      </c>
      <c r="E24" s="7" t="s">
        <v>6</v>
      </c>
      <c r="F24" s="23">
        <v>24900</v>
      </c>
      <c r="G24" s="24">
        <f t="shared" si="1"/>
        <v>4.88359777982623</v>
      </c>
    </row>
    <row r="25" spans="1:7" ht="12.75">
      <c r="A25" s="62" t="s">
        <v>329</v>
      </c>
      <c r="B25" s="23">
        <v>910</v>
      </c>
      <c r="C25" s="24">
        <f t="shared" si="2"/>
        <v>0.1784768666522839</v>
      </c>
      <c r="E25" s="7" t="s">
        <v>7</v>
      </c>
      <c r="F25" s="23">
        <v>8615</v>
      </c>
      <c r="G25" s="24">
        <f t="shared" si="1"/>
        <v>1.6896463804499187</v>
      </c>
    </row>
    <row r="26" spans="1:7" ht="12.75">
      <c r="A26" s="62" t="s">
        <v>148</v>
      </c>
      <c r="B26" s="23">
        <v>85</v>
      </c>
      <c r="C26" s="24" t="s">
        <v>360</v>
      </c>
      <c r="E26" s="7" t="s">
        <v>139</v>
      </c>
      <c r="F26" s="23">
        <v>2345</v>
      </c>
      <c r="G26" s="24">
        <f t="shared" si="1"/>
        <v>0.45992115637319314</v>
      </c>
    </row>
    <row r="27" spans="1:7" ht="12.75">
      <c r="A27" s="62" t="s">
        <v>330</v>
      </c>
      <c r="B27" s="23">
        <v>140510</v>
      </c>
      <c r="C27" s="24">
        <f t="shared" si="2"/>
        <v>27.55800498166199</v>
      </c>
      <c r="F27" s="23"/>
      <c r="G27" s="24"/>
    </row>
    <row r="28" spans="1:7" ht="12.75">
      <c r="A28" s="62" t="s">
        <v>331</v>
      </c>
      <c r="B28" s="23">
        <v>38685</v>
      </c>
      <c r="C28" s="24">
        <f t="shared" si="2"/>
        <v>7.5872281169709925</v>
      </c>
      <c r="E28" s="7" t="s">
        <v>140</v>
      </c>
      <c r="F28" s="34">
        <v>38.6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453150</v>
      </c>
      <c r="G30" s="24">
        <f aca="true" t="shared" si="3" ref="G30:G37">F30*100/F$10</f>
        <v>88.87559574009062</v>
      </c>
    </row>
    <row r="31" spans="1:7" ht="12.75">
      <c r="A31" s="62" t="s">
        <v>149</v>
      </c>
      <c r="B31" s="23">
        <v>497590</v>
      </c>
      <c r="C31" s="24">
        <f>B31*100/B$9</f>
        <v>97.59154294231863</v>
      </c>
      <c r="E31" s="7" t="s">
        <v>9</v>
      </c>
      <c r="F31" s="23">
        <v>200745</v>
      </c>
      <c r="G31" s="24">
        <f t="shared" si="3"/>
        <v>39.37180065506894</v>
      </c>
    </row>
    <row r="32" spans="1:7" ht="12.75">
      <c r="A32" s="62" t="s">
        <v>151</v>
      </c>
      <c r="B32" s="23">
        <v>12280</v>
      </c>
      <c r="C32" s="24">
        <f>B32*100/B$9</f>
        <v>2.4084570576813698</v>
      </c>
      <c r="E32" s="7" t="s">
        <v>10</v>
      </c>
      <c r="F32" s="23">
        <v>252405</v>
      </c>
      <c r="G32" s="24">
        <f t="shared" si="3"/>
        <v>49.50379508502167</v>
      </c>
    </row>
    <row r="33" spans="1:7" ht="12.75">
      <c r="A33" s="62" t="s">
        <v>332</v>
      </c>
      <c r="B33" s="23">
        <v>10080</v>
      </c>
      <c r="C33" s="24">
        <f>B33*100/B$9</f>
        <v>1.9769745229176066</v>
      </c>
      <c r="E33" s="7" t="s">
        <v>11</v>
      </c>
      <c r="F33" s="23">
        <v>432655</v>
      </c>
      <c r="G33" s="24">
        <f t="shared" si="3"/>
        <v>84.85594367191636</v>
      </c>
    </row>
    <row r="34" spans="1:7" ht="12.75">
      <c r="A34" s="22"/>
      <c r="B34" s="23"/>
      <c r="C34" s="24"/>
      <c r="E34" s="7" t="s">
        <v>13</v>
      </c>
      <c r="F34" s="23">
        <v>48100</v>
      </c>
      <c r="G34" s="24">
        <f t="shared" si="3"/>
        <v>9.433777237335008</v>
      </c>
    </row>
    <row r="35" spans="1:7" ht="12.75">
      <c r="A35" s="63" t="s">
        <v>152</v>
      </c>
      <c r="B35" s="23"/>
      <c r="C35" s="24"/>
      <c r="E35" s="7" t="s">
        <v>14</v>
      </c>
      <c r="F35" s="23">
        <v>35865</v>
      </c>
      <c r="G35" s="24">
        <f t="shared" si="3"/>
        <v>7.034145958773805</v>
      </c>
    </row>
    <row r="36" spans="1:7" ht="12.75">
      <c r="A36" s="63" t="s">
        <v>175</v>
      </c>
      <c r="B36" s="18">
        <v>503025</v>
      </c>
      <c r="C36" s="19">
        <f aca="true" t="shared" si="4" ref="C36:C44">B36*100/B$36</f>
        <v>100</v>
      </c>
      <c r="E36" s="7" t="s">
        <v>12</v>
      </c>
      <c r="F36" s="23">
        <v>12560</v>
      </c>
      <c r="G36" s="24">
        <f t="shared" si="3"/>
        <v>2.4633730166513033</v>
      </c>
    </row>
    <row r="37" spans="1:7" ht="12.75">
      <c r="A37" s="64" t="s">
        <v>333</v>
      </c>
      <c r="B37" s="23">
        <v>32005</v>
      </c>
      <c r="C37" s="24">
        <f t="shared" si="4"/>
        <v>6.362506833656379</v>
      </c>
      <c r="E37" s="7" t="s">
        <v>10</v>
      </c>
      <c r="F37" s="23">
        <v>23305</v>
      </c>
      <c r="G37" s="24">
        <f t="shared" si="3"/>
        <v>4.570772942122502</v>
      </c>
    </row>
    <row r="38" spans="1:7" ht="12.75">
      <c r="A38" s="64" t="s">
        <v>153</v>
      </c>
      <c r="B38" s="23">
        <v>471025</v>
      </c>
      <c r="C38" s="24">
        <f t="shared" si="4"/>
        <v>93.63848715272601</v>
      </c>
      <c r="F38" s="23"/>
      <c r="G38" s="24"/>
    </row>
    <row r="39" spans="1:7" ht="12.75">
      <c r="A39" s="64" t="s">
        <v>176</v>
      </c>
      <c r="B39" s="23">
        <v>307245</v>
      </c>
      <c r="C39" s="24">
        <f t="shared" si="4"/>
        <v>61.07946921127181</v>
      </c>
      <c r="E39" s="47" t="s">
        <v>171</v>
      </c>
      <c r="F39" s="23"/>
      <c r="G39" s="24"/>
    </row>
    <row r="40" spans="1:7" ht="12.75">
      <c r="A40" s="64" t="s">
        <v>154</v>
      </c>
      <c r="B40" s="23">
        <v>468140</v>
      </c>
      <c r="C40" s="24">
        <f t="shared" si="4"/>
        <v>93.06495701008896</v>
      </c>
      <c r="E40" s="47" t="s">
        <v>191</v>
      </c>
      <c r="F40" s="18">
        <v>468980</v>
      </c>
      <c r="G40" s="19">
        <f>F40*100/F$40</f>
        <v>100</v>
      </c>
    </row>
    <row r="41" spans="1:7" ht="12.75">
      <c r="A41" s="64" t="s">
        <v>176</v>
      </c>
      <c r="B41" s="65">
        <v>306075</v>
      </c>
      <c r="C41" s="24">
        <f t="shared" si="4"/>
        <v>60.84687639779335</v>
      </c>
      <c r="E41" s="7" t="s">
        <v>15</v>
      </c>
      <c r="F41" s="23">
        <v>119690</v>
      </c>
      <c r="G41" s="24">
        <f aca="true" t="shared" si="5" ref="G41:G47">F41*100/F$40</f>
        <v>25.52134419378225</v>
      </c>
    </row>
    <row r="42" spans="1:7" ht="12.75">
      <c r="A42" s="64" t="s">
        <v>155</v>
      </c>
      <c r="B42" s="23">
        <v>2110</v>
      </c>
      <c r="C42" s="24">
        <f t="shared" si="4"/>
        <v>0.4194622533671289</v>
      </c>
      <c r="E42" s="7" t="s">
        <v>127</v>
      </c>
      <c r="F42" s="23">
        <v>259900</v>
      </c>
      <c r="G42" s="24">
        <f t="shared" si="5"/>
        <v>55.418141498571366</v>
      </c>
    </row>
    <row r="43" spans="1:7" ht="12.75">
      <c r="A43" s="64" t="s">
        <v>176</v>
      </c>
      <c r="B43" s="23">
        <v>855</v>
      </c>
      <c r="C43" s="24">
        <f t="shared" si="4"/>
        <v>0.16997167138810199</v>
      </c>
      <c r="E43" s="7" t="s">
        <v>16</v>
      </c>
      <c r="F43" s="23">
        <v>24575</v>
      </c>
      <c r="G43" s="24">
        <f t="shared" si="5"/>
        <v>5.240095526461682</v>
      </c>
    </row>
    <row r="44" spans="1:7" ht="12.75">
      <c r="A44" s="64" t="s">
        <v>156</v>
      </c>
      <c r="B44" s="23">
        <v>360</v>
      </c>
      <c r="C44" s="24">
        <f t="shared" si="4"/>
        <v>0.07156701953183241</v>
      </c>
      <c r="E44" s="7" t="s">
        <v>17</v>
      </c>
      <c r="F44" s="23">
        <v>19100</v>
      </c>
      <c r="G44" s="24">
        <f t="shared" si="5"/>
        <v>4.072668344065845</v>
      </c>
    </row>
    <row r="45" spans="1:7" ht="12.75">
      <c r="A45" s="64" t="s">
        <v>176</v>
      </c>
      <c r="B45" s="23">
        <v>175</v>
      </c>
      <c r="C45" s="24" t="s">
        <v>360</v>
      </c>
      <c r="E45" s="7" t="s">
        <v>18</v>
      </c>
      <c r="F45" s="23">
        <v>17075</v>
      </c>
      <c r="G45" s="24">
        <f t="shared" si="5"/>
        <v>3.64088020811122</v>
      </c>
    </row>
    <row r="46" spans="1:7" ht="12.75">
      <c r="A46" s="22"/>
      <c r="B46" s="23"/>
      <c r="C46" s="24"/>
      <c r="E46" s="7" t="s">
        <v>19</v>
      </c>
      <c r="F46" s="23">
        <v>45715</v>
      </c>
      <c r="G46" s="24">
        <f t="shared" si="5"/>
        <v>9.747750437118853</v>
      </c>
    </row>
    <row r="47" spans="1:7" ht="12.75">
      <c r="A47" s="66" t="s">
        <v>157</v>
      </c>
      <c r="B47" s="23"/>
      <c r="C47" s="24"/>
      <c r="E47" s="7" t="s">
        <v>18</v>
      </c>
      <c r="F47" s="23">
        <v>29310</v>
      </c>
      <c r="G47" s="24">
        <f t="shared" si="5"/>
        <v>6.249733464113608</v>
      </c>
    </row>
    <row r="48" spans="1:7" ht="12.75">
      <c r="A48" s="66" t="s">
        <v>335</v>
      </c>
      <c r="B48" s="18">
        <v>509870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502880</v>
      </c>
      <c r="C49" s="24">
        <f t="shared" si="6"/>
        <v>98.62906231000059</v>
      </c>
      <c r="E49" s="47" t="s">
        <v>172</v>
      </c>
      <c r="F49" s="23"/>
      <c r="G49" s="24"/>
    </row>
    <row r="50" spans="1:7" ht="12.75">
      <c r="A50" s="62" t="s">
        <v>336</v>
      </c>
      <c r="B50" s="23">
        <v>184860</v>
      </c>
      <c r="C50" s="24">
        <f t="shared" si="6"/>
        <v>36.25630062564967</v>
      </c>
      <c r="E50" s="47" t="s">
        <v>173</v>
      </c>
      <c r="F50" s="23"/>
      <c r="G50" s="24"/>
    </row>
    <row r="51" spans="1:7" ht="12.75">
      <c r="A51" s="62" t="s">
        <v>337</v>
      </c>
      <c r="B51" s="23">
        <v>119500</v>
      </c>
      <c r="C51" s="24">
        <f t="shared" si="6"/>
        <v>23.437346774668054</v>
      </c>
      <c r="E51" s="47" t="s">
        <v>192</v>
      </c>
      <c r="F51" s="18">
        <v>22065</v>
      </c>
      <c r="G51" s="19">
        <f>F51*100/F51</f>
        <v>100</v>
      </c>
    </row>
    <row r="52" spans="1:7" ht="12.75">
      <c r="A52" s="62" t="s">
        <v>338</v>
      </c>
      <c r="B52" s="23">
        <v>83090</v>
      </c>
      <c r="C52" s="24">
        <f t="shared" si="6"/>
        <v>16.29631082432777</v>
      </c>
      <c r="E52" s="7" t="s">
        <v>174</v>
      </c>
      <c r="F52" s="23">
        <v>5155</v>
      </c>
      <c r="G52" s="24">
        <f>F52*100/F51</f>
        <v>23.362791751642874</v>
      </c>
    </row>
    <row r="53" spans="1:7" ht="12.75">
      <c r="A53" s="62" t="s">
        <v>158</v>
      </c>
      <c r="B53" s="23">
        <v>46740</v>
      </c>
      <c r="C53" s="24">
        <f t="shared" si="6"/>
        <v>9.167042579481045</v>
      </c>
      <c r="F53" s="23"/>
      <c r="G53" s="24"/>
    </row>
    <row r="54" spans="1:7" ht="12.75">
      <c r="A54" s="62" t="s">
        <v>339</v>
      </c>
      <c r="B54" s="23">
        <v>64500</v>
      </c>
      <c r="C54" s="24">
        <f t="shared" si="6"/>
        <v>12.650283405573969</v>
      </c>
      <c r="E54" s="47" t="s">
        <v>177</v>
      </c>
      <c r="F54" s="23"/>
      <c r="G54" s="24"/>
    </row>
    <row r="55" spans="1:7" ht="12.75">
      <c r="A55" s="62" t="s">
        <v>159</v>
      </c>
      <c r="B55" s="23">
        <v>7660</v>
      </c>
      <c r="C55" s="24">
        <f t="shared" si="6"/>
        <v>1.5023437346774668</v>
      </c>
      <c r="E55" s="47" t="s">
        <v>178</v>
      </c>
      <c r="F55" s="23"/>
      <c r="G55" s="24"/>
    </row>
    <row r="56" spans="1:7" ht="12.75">
      <c r="A56" s="62" t="s">
        <v>340</v>
      </c>
      <c r="B56" s="23">
        <v>50930</v>
      </c>
      <c r="C56" s="24">
        <f t="shared" si="6"/>
        <v>9.98882067978112</v>
      </c>
      <c r="E56" s="47" t="s">
        <v>179</v>
      </c>
      <c r="F56" s="18">
        <v>112330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12810</v>
      </c>
      <c r="C57" s="24">
        <f t="shared" si="6"/>
        <v>2.5124051228744584</v>
      </c>
      <c r="E57" s="7" t="s">
        <v>20</v>
      </c>
      <c r="F57" s="23">
        <v>2205</v>
      </c>
      <c r="G57" s="24">
        <f t="shared" si="7"/>
        <v>1.9629662601264133</v>
      </c>
    </row>
    <row r="58" spans="1:7" ht="12.75">
      <c r="A58" s="62" t="s">
        <v>341</v>
      </c>
      <c r="B58" s="23">
        <v>6990</v>
      </c>
      <c r="C58" s="24">
        <f t="shared" si="6"/>
        <v>1.3709376899994117</v>
      </c>
      <c r="E58" s="7" t="s">
        <v>21</v>
      </c>
      <c r="F58" s="23">
        <v>2910</v>
      </c>
      <c r="G58" s="24">
        <f t="shared" si="7"/>
        <v>2.5905813228879193</v>
      </c>
    </row>
    <row r="59" spans="1:7" ht="12.75">
      <c r="A59" s="62" t="s">
        <v>161</v>
      </c>
      <c r="B59" s="23">
        <v>4040</v>
      </c>
      <c r="C59" s="24">
        <f t="shared" si="6"/>
        <v>0.7923588365661836</v>
      </c>
      <c r="E59" s="7" t="s">
        <v>180</v>
      </c>
      <c r="F59" s="23">
        <v>28715</v>
      </c>
      <c r="G59" s="24">
        <f t="shared" si="7"/>
        <v>25.563073088222204</v>
      </c>
    </row>
    <row r="60" spans="1:7" ht="12.75">
      <c r="A60" s="62" t="s">
        <v>162</v>
      </c>
      <c r="B60" s="23">
        <v>2960</v>
      </c>
      <c r="C60" s="24">
        <f>B60*100/B$9</f>
        <v>0.5805401376821543</v>
      </c>
      <c r="E60" s="7" t="s">
        <v>22</v>
      </c>
      <c r="F60" s="23">
        <v>28230</v>
      </c>
      <c r="G60" s="24">
        <f t="shared" si="7"/>
        <v>25.13130953440755</v>
      </c>
    </row>
    <row r="61" spans="1:7" ht="12.75">
      <c r="A61" s="62"/>
      <c r="B61" s="23"/>
      <c r="C61" s="24"/>
      <c r="E61" s="7" t="s">
        <v>181</v>
      </c>
      <c r="F61" s="23">
        <v>50270</v>
      </c>
      <c r="G61" s="24">
        <f t="shared" si="7"/>
        <v>44.75206979435592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184865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144995</v>
      </c>
      <c r="C64" s="24">
        <f t="shared" si="8"/>
        <v>78.43291050225841</v>
      </c>
      <c r="E64" s="47" t="s">
        <v>193</v>
      </c>
      <c r="F64" s="18">
        <v>402935</v>
      </c>
      <c r="G64" s="19">
        <f>F64*100/F$64</f>
        <v>100</v>
      </c>
    </row>
    <row r="65" spans="1:7" ht="12.75">
      <c r="A65" s="62" t="s">
        <v>165</v>
      </c>
      <c r="B65" s="23">
        <v>86545</v>
      </c>
      <c r="C65" s="24">
        <f t="shared" si="8"/>
        <v>46.81524355610851</v>
      </c>
      <c r="E65" s="7" t="s">
        <v>23</v>
      </c>
      <c r="F65" s="23">
        <v>53485</v>
      </c>
      <c r="G65" s="24">
        <f aca="true" t="shared" si="9" ref="G65:G71">F65*100/F$64</f>
        <v>13.273853102857782</v>
      </c>
    </row>
    <row r="66" spans="1:7" ht="12.75">
      <c r="A66" s="62" t="s">
        <v>166</v>
      </c>
      <c r="B66" s="23">
        <v>97525</v>
      </c>
      <c r="C66" s="24">
        <f t="shared" si="8"/>
        <v>52.75471289860168</v>
      </c>
      <c r="E66" s="7" t="s">
        <v>183</v>
      </c>
      <c r="F66" s="23">
        <v>59040</v>
      </c>
      <c r="G66" s="24">
        <f t="shared" si="9"/>
        <v>14.652487373894052</v>
      </c>
    </row>
    <row r="67" spans="1:7" ht="12.75">
      <c r="A67" s="62" t="s">
        <v>165</v>
      </c>
      <c r="B67" s="23">
        <v>61460</v>
      </c>
      <c r="C67" s="24">
        <f t="shared" si="8"/>
        <v>33.24588213020312</v>
      </c>
      <c r="E67" s="7" t="s">
        <v>184</v>
      </c>
      <c r="F67" s="23">
        <v>104370</v>
      </c>
      <c r="G67" s="24">
        <f t="shared" si="9"/>
        <v>25.902440840334048</v>
      </c>
    </row>
    <row r="68" spans="1:7" ht="12.75">
      <c r="A68" s="62" t="s">
        <v>167</v>
      </c>
      <c r="B68" s="23">
        <v>34160</v>
      </c>
      <c r="C68" s="24">
        <f t="shared" si="8"/>
        <v>18.47834906553431</v>
      </c>
      <c r="E68" s="7" t="s">
        <v>24</v>
      </c>
      <c r="F68" s="23">
        <v>74285</v>
      </c>
      <c r="G68" s="24">
        <f t="shared" si="9"/>
        <v>18.435976025909888</v>
      </c>
    </row>
    <row r="69" spans="1:7" ht="12.75">
      <c r="A69" s="62" t="s">
        <v>165</v>
      </c>
      <c r="B69" s="23">
        <v>18940</v>
      </c>
      <c r="C69" s="24">
        <f t="shared" si="8"/>
        <v>10.245314148162173</v>
      </c>
      <c r="E69" s="7" t="s">
        <v>25</v>
      </c>
      <c r="F69" s="23">
        <v>24875</v>
      </c>
      <c r="G69" s="24">
        <f t="shared" si="9"/>
        <v>6.173452293794284</v>
      </c>
    </row>
    <row r="70" spans="1:7" ht="12.75">
      <c r="A70" s="62" t="s">
        <v>168</v>
      </c>
      <c r="B70" s="23">
        <v>39870</v>
      </c>
      <c r="C70" s="24">
        <f t="shared" si="8"/>
        <v>21.567089497741595</v>
      </c>
      <c r="E70" s="7" t="s">
        <v>26</v>
      </c>
      <c r="F70" s="23">
        <v>49735</v>
      </c>
      <c r="G70" s="24">
        <f t="shared" si="9"/>
        <v>12.343181902788292</v>
      </c>
    </row>
    <row r="71" spans="1:7" ht="12.75">
      <c r="A71" s="62" t="s">
        <v>169</v>
      </c>
      <c r="B71" s="23">
        <v>28095</v>
      </c>
      <c r="C71" s="24">
        <f t="shared" si="8"/>
        <v>15.197576609958618</v>
      </c>
      <c r="E71" s="7" t="s">
        <v>185</v>
      </c>
      <c r="F71" s="23">
        <v>37140</v>
      </c>
      <c r="G71" s="24">
        <f t="shared" si="9"/>
        <v>9.21736756548823</v>
      </c>
    </row>
    <row r="72" spans="1:7" ht="12.75">
      <c r="A72" s="62" t="s">
        <v>170</v>
      </c>
      <c r="B72" s="23">
        <v>5635</v>
      </c>
      <c r="C72" s="24">
        <f t="shared" si="8"/>
        <v>3.048170286425229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67">
        <f>SUM(F67:F71)*100/F64</f>
        <v>72.07241862831474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67">
        <f>(F70+F71)*100/F64</f>
        <v>21.56054946827652</v>
      </c>
    </row>
    <row r="75" spans="1:7" ht="12.75">
      <c r="A75" s="17" t="s">
        <v>194</v>
      </c>
      <c r="B75" s="18">
        <v>503025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181535</v>
      </c>
      <c r="C76" s="24">
        <f aca="true" t="shared" si="10" ref="C76:C82">B76*100/B$36</f>
        <v>36.08866358530888</v>
      </c>
      <c r="E76" s="20" t="s">
        <v>221</v>
      </c>
      <c r="F76" s="23"/>
      <c r="G76" s="24"/>
    </row>
    <row r="77" spans="1:7" ht="12.75">
      <c r="A77" s="22" t="s">
        <v>189</v>
      </c>
      <c r="B77" s="23">
        <v>196195</v>
      </c>
      <c r="C77" s="24">
        <f t="shared" si="10"/>
        <v>39.00303165846628</v>
      </c>
      <c r="E77" s="20" t="s">
        <v>249</v>
      </c>
      <c r="F77" s="18">
        <v>451755</v>
      </c>
      <c r="G77" s="19">
        <f>F77*100/F$77</f>
        <v>100</v>
      </c>
    </row>
    <row r="78" spans="1:7" ht="12.75">
      <c r="A78" s="22" t="s">
        <v>343</v>
      </c>
      <c r="B78" s="23">
        <v>127070</v>
      </c>
      <c r="C78" s="24">
        <f t="shared" si="10"/>
        <v>25.26116992197207</v>
      </c>
      <c r="E78" s="25" t="s">
        <v>27</v>
      </c>
      <c r="F78" s="23">
        <v>10265</v>
      </c>
      <c r="G78" s="24">
        <f>F78*100/F$77</f>
        <v>2.2722493386902194</v>
      </c>
    </row>
    <row r="79" spans="1:7" ht="12.75">
      <c r="A79" s="22" t="s">
        <v>344</v>
      </c>
      <c r="B79" s="23">
        <v>69125</v>
      </c>
      <c r="C79" s="24">
        <f t="shared" si="10"/>
        <v>13.74186173649421</v>
      </c>
      <c r="E79" s="25"/>
      <c r="F79" s="23"/>
      <c r="G79" s="24"/>
    </row>
    <row r="80" spans="1:7" ht="12.75">
      <c r="A80" s="22" t="s">
        <v>345</v>
      </c>
      <c r="B80" s="23">
        <v>31865</v>
      </c>
      <c r="C80" s="24">
        <f t="shared" si="10"/>
        <v>6.334675214949555</v>
      </c>
      <c r="E80" s="25"/>
      <c r="F80" s="23"/>
      <c r="G80" s="24"/>
    </row>
    <row r="81" spans="1:7" ht="12.75">
      <c r="A81" s="22" t="s">
        <v>346</v>
      </c>
      <c r="B81" s="23">
        <v>37260</v>
      </c>
      <c r="C81" s="24">
        <f t="shared" si="10"/>
        <v>7.407186521544655</v>
      </c>
      <c r="E81" s="25"/>
      <c r="F81" s="23"/>
      <c r="G81" s="24"/>
    </row>
    <row r="82" spans="1:7" ht="13.5" thickBot="1">
      <c r="A82" s="36" t="s">
        <v>347</v>
      </c>
      <c r="B82" s="37">
        <v>125295</v>
      </c>
      <c r="C82" s="38">
        <f t="shared" si="10"/>
        <v>24.90830475622484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464165</v>
      </c>
      <c r="C10" s="19">
        <f>B10*100/B$10</f>
        <v>100</v>
      </c>
      <c r="E10" s="47" t="s">
        <v>248</v>
      </c>
      <c r="F10" s="18">
        <v>260260</v>
      </c>
      <c r="G10" s="19">
        <f>F10*100/F$10</f>
        <v>100</v>
      </c>
    </row>
    <row r="11" spans="1:7" ht="12.75">
      <c r="A11" s="48" t="s">
        <v>28</v>
      </c>
      <c r="B11" s="23">
        <v>290865</v>
      </c>
      <c r="C11" s="24">
        <f>B11*100/B$10</f>
        <v>62.66413882994194</v>
      </c>
      <c r="E11" s="10" t="s">
        <v>54</v>
      </c>
      <c r="F11" s="29">
        <v>154310</v>
      </c>
      <c r="G11" s="35">
        <f aca="true" t="shared" si="0" ref="G11:G16">F11*100/F$10</f>
        <v>59.29070929070929</v>
      </c>
    </row>
    <row r="12" spans="1:7" ht="12.75">
      <c r="A12" s="48" t="s">
        <v>200</v>
      </c>
      <c r="B12" s="23">
        <v>289460</v>
      </c>
      <c r="C12" s="24">
        <f>B12*100/B$10</f>
        <v>62.361444744864436</v>
      </c>
      <c r="E12" s="7" t="s">
        <v>55</v>
      </c>
      <c r="F12" s="23">
        <v>45135</v>
      </c>
      <c r="G12" s="24">
        <f t="shared" si="0"/>
        <v>17.342273111503882</v>
      </c>
    </row>
    <row r="13" spans="1:7" ht="12.75">
      <c r="A13" s="48" t="s">
        <v>29</v>
      </c>
      <c r="B13" s="23">
        <v>266405</v>
      </c>
      <c r="C13" s="24">
        <f>B13*100/B$10</f>
        <v>57.39446102140403</v>
      </c>
      <c r="E13" s="10" t="s">
        <v>287</v>
      </c>
      <c r="F13" s="29">
        <v>38850</v>
      </c>
      <c r="G13" s="35">
        <f t="shared" si="0"/>
        <v>14.927380311995696</v>
      </c>
    </row>
    <row r="14" spans="1:7" ht="12.75">
      <c r="A14" s="48" t="s">
        <v>30</v>
      </c>
      <c r="B14" s="23">
        <v>23055</v>
      </c>
      <c r="C14" s="24">
        <f>B14*100/B$10</f>
        <v>4.966983723460407</v>
      </c>
      <c r="E14" s="7" t="s">
        <v>56</v>
      </c>
      <c r="F14" s="23">
        <v>11180</v>
      </c>
      <c r="G14" s="24">
        <f t="shared" si="0"/>
        <v>4.2957042957042955</v>
      </c>
    </row>
    <row r="15" spans="1:7" ht="12.75">
      <c r="A15" s="48" t="s">
        <v>201</v>
      </c>
      <c r="B15" s="23" t="s">
        <v>195</v>
      </c>
      <c r="C15" s="24">
        <f>B14*100/B12</f>
        <v>7.964831064741242</v>
      </c>
      <c r="E15" s="7" t="s">
        <v>57</v>
      </c>
      <c r="F15" s="23">
        <v>3705</v>
      </c>
      <c r="G15" s="24">
        <f t="shared" si="0"/>
        <v>1.4235764235764237</v>
      </c>
    </row>
    <row r="16" spans="1:7" ht="12.75">
      <c r="A16" s="48" t="s">
        <v>31</v>
      </c>
      <c r="B16" s="23">
        <v>1405</v>
      </c>
      <c r="C16" s="24">
        <f>B16*100/B$10</f>
        <v>0.3026940850775048</v>
      </c>
      <c r="E16" s="7" t="s">
        <v>58</v>
      </c>
      <c r="F16" s="23">
        <v>7080</v>
      </c>
      <c r="G16" s="24">
        <f t="shared" si="0"/>
        <v>2.7203565665104126</v>
      </c>
    </row>
    <row r="17" spans="1:7" ht="12.75">
      <c r="A17" s="48" t="s">
        <v>32</v>
      </c>
      <c r="B17" s="23">
        <v>173300</v>
      </c>
      <c r="C17" s="24">
        <f>B17*100/B$10</f>
        <v>37.33586117005806</v>
      </c>
      <c r="E17" s="7" t="s">
        <v>302</v>
      </c>
      <c r="F17" s="34">
        <v>29.7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257515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144365</v>
      </c>
      <c r="C20" s="24">
        <f>B20*100/B$19</f>
        <v>56.06081199153447</v>
      </c>
      <c r="E20" s="47" t="s">
        <v>314</v>
      </c>
      <c r="F20" s="18">
        <v>184865</v>
      </c>
      <c r="G20" s="19">
        <f>F20*100/F$20</f>
        <v>100</v>
      </c>
    </row>
    <row r="21" spans="1:7" ht="12.75">
      <c r="A21" s="48" t="s">
        <v>200</v>
      </c>
      <c r="B21" s="23">
        <v>144230</v>
      </c>
      <c r="C21" s="24">
        <f>B21*100/B$19</f>
        <v>56.00838786090131</v>
      </c>
      <c r="E21" s="7" t="s">
        <v>225</v>
      </c>
      <c r="F21" s="23">
        <v>21155</v>
      </c>
      <c r="G21" s="24">
        <f aca="true" t="shared" si="1" ref="G21:G30">F21*100/F$20</f>
        <v>11.443485786925594</v>
      </c>
    </row>
    <row r="22" spans="1:7" ht="12.75">
      <c r="A22" s="48" t="s">
        <v>34</v>
      </c>
      <c r="B22" s="23">
        <v>130370</v>
      </c>
      <c r="C22" s="24">
        <f>B22*100/B$19</f>
        <v>50.62617711589616</v>
      </c>
      <c r="E22" s="7" t="s">
        <v>226</v>
      </c>
      <c r="F22" s="23">
        <v>11995</v>
      </c>
      <c r="G22" s="24">
        <f t="shared" si="1"/>
        <v>6.4885186487436775</v>
      </c>
    </row>
    <row r="23" spans="1:7" ht="12.75">
      <c r="A23" s="48"/>
      <c r="B23" s="23"/>
      <c r="C23" s="24"/>
      <c r="E23" s="7" t="s">
        <v>227</v>
      </c>
      <c r="F23" s="23">
        <v>26340</v>
      </c>
      <c r="G23" s="24">
        <f t="shared" si="1"/>
        <v>14.248235198658481</v>
      </c>
    </row>
    <row r="24" spans="1:7" ht="12.75">
      <c r="A24" s="45" t="s">
        <v>243</v>
      </c>
      <c r="B24" s="18">
        <v>8285</v>
      </c>
      <c r="C24" s="19">
        <f>B24*100/B$24</f>
        <v>100</v>
      </c>
      <c r="E24" s="7" t="s">
        <v>228</v>
      </c>
      <c r="F24" s="23">
        <v>25945</v>
      </c>
      <c r="G24" s="24">
        <f t="shared" si="1"/>
        <v>14.034565764206313</v>
      </c>
    </row>
    <row r="25" spans="1:7" ht="12.75">
      <c r="A25" s="48" t="s">
        <v>35</v>
      </c>
      <c r="B25" s="23">
        <v>4005</v>
      </c>
      <c r="C25" s="24">
        <f>B25*100/B$24</f>
        <v>48.34037417018708</v>
      </c>
      <c r="E25" s="7" t="s">
        <v>229</v>
      </c>
      <c r="F25" s="23">
        <v>32790</v>
      </c>
      <c r="G25" s="24">
        <f t="shared" si="1"/>
        <v>17.7372677359154</v>
      </c>
    </row>
    <row r="26" spans="1:7" ht="12.75">
      <c r="A26" s="48"/>
      <c r="B26" s="23"/>
      <c r="C26" s="24"/>
      <c r="E26" s="7" t="s">
        <v>230</v>
      </c>
      <c r="F26" s="23">
        <v>33910</v>
      </c>
      <c r="G26" s="24">
        <f t="shared" si="1"/>
        <v>18.343115246260783</v>
      </c>
    </row>
    <row r="27" spans="1:7" ht="12.75">
      <c r="A27" s="45" t="s">
        <v>202</v>
      </c>
      <c r="B27" s="23"/>
      <c r="C27" s="24"/>
      <c r="E27" s="7" t="s">
        <v>231</v>
      </c>
      <c r="F27" s="23">
        <v>15375</v>
      </c>
      <c r="G27" s="24">
        <f t="shared" si="1"/>
        <v>8.316879885321722</v>
      </c>
    </row>
    <row r="28" spans="1:7" ht="12.75">
      <c r="A28" s="45" t="s">
        <v>244</v>
      </c>
      <c r="B28" s="18">
        <v>266405</v>
      </c>
      <c r="C28" s="19">
        <f>B28*100/B$28</f>
        <v>100</v>
      </c>
      <c r="E28" s="7" t="s">
        <v>232</v>
      </c>
      <c r="F28" s="23">
        <v>11000</v>
      </c>
      <c r="G28" s="24">
        <f t="shared" si="1"/>
        <v>5.950288048035053</v>
      </c>
    </row>
    <row r="29" spans="1:7" ht="12.75">
      <c r="A29" s="45" t="s">
        <v>203</v>
      </c>
      <c r="B29" s="23"/>
      <c r="C29" s="24"/>
      <c r="E29" s="7" t="s">
        <v>233</v>
      </c>
      <c r="F29" s="23">
        <v>3015</v>
      </c>
      <c r="G29" s="24">
        <f t="shared" si="1"/>
        <v>1.6309198604386985</v>
      </c>
    </row>
    <row r="30" spans="1:7" ht="12.75">
      <c r="A30" s="48" t="s">
        <v>204</v>
      </c>
      <c r="B30" s="23">
        <v>64000</v>
      </c>
      <c r="C30" s="24">
        <f>B30*100/B$28</f>
        <v>24.023573131134928</v>
      </c>
      <c r="E30" s="7" t="s">
        <v>234</v>
      </c>
      <c r="F30" s="23">
        <v>3340</v>
      </c>
      <c r="G30" s="24">
        <f t="shared" si="1"/>
        <v>1.8067238254942797</v>
      </c>
    </row>
    <row r="31" spans="1:7" ht="12.75">
      <c r="A31" s="48" t="s">
        <v>205</v>
      </c>
      <c r="B31" s="23">
        <v>64520</v>
      </c>
      <c r="C31" s="24">
        <f>B31*100/B$28</f>
        <v>24.218764662825397</v>
      </c>
      <c r="E31" s="7" t="s">
        <v>132</v>
      </c>
      <c r="F31" s="23">
        <v>37662</v>
      </c>
      <c r="G31" s="24" t="s">
        <v>195</v>
      </c>
    </row>
    <row r="32" spans="1:7" ht="12.75">
      <c r="A32" s="48" t="s">
        <v>206</v>
      </c>
      <c r="B32" s="23">
        <v>61815</v>
      </c>
      <c r="C32" s="24">
        <f>B32*100/B$28</f>
        <v>23.203393329704774</v>
      </c>
      <c r="F32" s="23"/>
      <c r="G32" s="24"/>
    </row>
    <row r="33" spans="1:7" ht="12.75">
      <c r="A33" s="48" t="s">
        <v>36</v>
      </c>
      <c r="B33" s="23">
        <v>640</v>
      </c>
      <c r="C33" s="24">
        <f>B33*100/B$28</f>
        <v>0.24023573131134926</v>
      </c>
      <c r="E33" s="7" t="s">
        <v>59</v>
      </c>
      <c r="F33" s="23">
        <v>167140</v>
      </c>
      <c r="G33" s="24">
        <f>F33*100/F$20</f>
        <v>90.41192221350715</v>
      </c>
    </row>
    <row r="34" spans="1:7" ht="12.75">
      <c r="A34" s="48" t="s">
        <v>207</v>
      </c>
      <c r="B34" s="23"/>
      <c r="C34" s="24"/>
      <c r="E34" s="7" t="s">
        <v>296</v>
      </c>
      <c r="F34" s="23">
        <v>50763</v>
      </c>
      <c r="G34" s="24" t="s">
        <v>195</v>
      </c>
    </row>
    <row r="35" spans="1:7" ht="12.75">
      <c r="A35" s="48" t="s">
        <v>208</v>
      </c>
      <c r="B35" s="23">
        <v>22650</v>
      </c>
      <c r="C35" s="24">
        <f>B35*100/B$28</f>
        <v>8.50209267844072</v>
      </c>
      <c r="E35" s="7" t="s">
        <v>130</v>
      </c>
      <c r="F35" s="23">
        <v>23525</v>
      </c>
      <c r="G35" s="24">
        <f>F35*100/F$20</f>
        <v>12.725502393638601</v>
      </c>
    </row>
    <row r="36" spans="1:7" ht="12.75">
      <c r="A36" s="48" t="s">
        <v>209</v>
      </c>
      <c r="B36" s="23"/>
      <c r="C36" s="24"/>
      <c r="E36" s="7" t="s">
        <v>297</v>
      </c>
      <c r="F36" s="23">
        <v>8238</v>
      </c>
      <c r="G36" s="24" t="s">
        <v>195</v>
      </c>
    </row>
    <row r="37" spans="1:7" ht="12.75">
      <c r="A37" s="48" t="s">
        <v>37</v>
      </c>
      <c r="B37" s="23">
        <v>52785</v>
      </c>
      <c r="C37" s="24">
        <f>B37*100/B$28</f>
        <v>19.813817308233705</v>
      </c>
      <c r="E37" s="7" t="s">
        <v>131</v>
      </c>
      <c r="F37" s="23">
        <v>8465</v>
      </c>
      <c r="G37" s="24">
        <f>F37*100/F$20</f>
        <v>4.57901712060152</v>
      </c>
    </row>
    <row r="38" spans="1:7" ht="12.75">
      <c r="A38" s="48"/>
      <c r="B38" s="23"/>
      <c r="C38" s="24"/>
      <c r="E38" s="7" t="s">
        <v>298</v>
      </c>
      <c r="F38" s="23">
        <v>5556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7665</v>
      </c>
      <c r="G39" s="24">
        <f>F39*100/F$20</f>
        <v>4.146268898926244</v>
      </c>
    </row>
    <row r="40" spans="1:7" ht="12.75">
      <c r="A40" s="48" t="s">
        <v>211</v>
      </c>
      <c r="B40" s="23">
        <v>1130</v>
      </c>
      <c r="C40" s="24">
        <f aca="true" t="shared" si="2" ref="C40:C46">B40*100/B$28</f>
        <v>0.424166213096601</v>
      </c>
      <c r="E40" s="7" t="s">
        <v>299</v>
      </c>
      <c r="F40" s="23">
        <v>3153</v>
      </c>
      <c r="G40" s="24" t="s">
        <v>195</v>
      </c>
    </row>
    <row r="41" spans="1:7" ht="12.75">
      <c r="A41" s="48" t="s">
        <v>38</v>
      </c>
      <c r="B41" s="23">
        <v>15075</v>
      </c>
      <c r="C41" s="24">
        <f t="shared" si="2"/>
        <v>5.658677577372797</v>
      </c>
      <c r="E41" s="7" t="s">
        <v>236</v>
      </c>
      <c r="F41" s="23">
        <v>10975</v>
      </c>
      <c r="G41" s="24">
        <f>F41*100/F$20</f>
        <v>5.9367646661077</v>
      </c>
    </row>
    <row r="42" spans="1:7" ht="12.75">
      <c r="A42" s="48" t="s">
        <v>39</v>
      </c>
      <c r="B42" s="23">
        <v>40585</v>
      </c>
      <c r="C42" s="24">
        <f t="shared" si="2"/>
        <v>15.234323680111109</v>
      </c>
      <c r="E42" s="7" t="s">
        <v>300</v>
      </c>
      <c r="F42" s="23">
        <v>11215</v>
      </c>
      <c r="G42" s="24" t="s">
        <v>195</v>
      </c>
    </row>
    <row r="43" spans="1:7" ht="12.75">
      <c r="A43" s="48" t="s">
        <v>40</v>
      </c>
      <c r="B43" s="23">
        <v>12615</v>
      </c>
      <c r="C43" s="24">
        <f t="shared" si="2"/>
        <v>4.735271485144798</v>
      </c>
      <c r="F43" s="23"/>
      <c r="G43" s="24"/>
    </row>
    <row r="44" spans="1:7" ht="14.25">
      <c r="A44" s="48" t="s">
        <v>41</v>
      </c>
      <c r="B44" s="23">
        <v>27185</v>
      </c>
      <c r="C44" s="24">
        <f t="shared" si="2"/>
        <v>10.204388055779734</v>
      </c>
      <c r="E44" s="47" t="s">
        <v>315</v>
      </c>
      <c r="F44" s="18">
        <v>144995</v>
      </c>
      <c r="G44" s="19">
        <f>F44*100/F$44</f>
        <v>100</v>
      </c>
    </row>
    <row r="45" spans="1:7" ht="12.75">
      <c r="A45" s="48" t="s">
        <v>212</v>
      </c>
      <c r="B45" s="23">
        <v>16085</v>
      </c>
      <c r="C45" s="24">
        <f t="shared" si="2"/>
        <v>6.03779959084852</v>
      </c>
      <c r="E45" s="7" t="s">
        <v>225</v>
      </c>
      <c r="F45" s="23">
        <v>12805</v>
      </c>
      <c r="G45" s="24">
        <f aca="true" t="shared" si="3" ref="G45:G54">F45*100/F$44</f>
        <v>8.831339011690059</v>
      </c>
    </row>
    <row r="46" spans="1:7" ht="12.75">
      <c r="A46" s="48" t="s">
        <v>42</v>
      </c>
      <c r="B46" s="23">
        <v>8145</v>
      </c>
      <c r="C46" s="24">
        <f t="shared" si="2"/>
        <v>3.0573750492670935</v>
      </c>
      <c r="E46" s="7" t="s">
        <v>226</v>
      </c>
      <c r="F46" s="23">
        <v>8760</v>
      </c>
      <c r="G46" s="24">
        <f t="shared" si="3"/>
        <v>6.041587640953137</v>
      </c>
    </row>
    <row r="47" spans="1:7" ht="12.75">
      <c r="A47" s="48" t="s">
        <v>213</v>
      </c>
      <c r="B47" s="23"/>
      <c r="C47" s="24"/>
      <c r="E47" s="7" t="s">
        <v>227</v>
      </c>
      <c r="F47" s="23">
        <v>20800</v>
      </c>
      <c r="G47" s="24">
        <f t="shared" si="3"/>
        <v>14.345322252491465</v>
      </c>
    </row>
    <row r="48" spans="1:7" ht="12.75">
      <c r="A48" s="48" t="s">
        <v>43</v>
      </c>
      <c r="B48" s="23">
        <v>17420</v>
      </c>
      <c r="C48" s="24">
        <f>B48*100/B$28</f>
        <v>6.538916311630787</v>
      </c>
      <c r="E48" s="7" t="s">
        <v>228</v>
      </c>
      <c r="F48" s="23">
        <v>20935</v>
      </c>
      <c r="G48" s="24">
        <f t="shared" si="3"/>
        <v>14.43842891134177</v>
      </c>
    </row>
    <row r="49" spans="1:7" ht="12.75">
      <c r="A49" s="48" t="s">
        <v>214</v>
      </c>
      <c r="B49" s="23"/>
      <c r="C49" s="24"/>
      <c r="E49" s="7" t="s">
        <v>229</v>
      </c>
      <c r="F49" s="23">
        <v>27035</v>
      </c>
      <c r="G49" s="24">
        <f t="shared" si="3"/>
        <v>18.64547053346667</v>
      </c>
    </row>
    <row r="50" spans="1:7" ht="12.75">
      <c r="A50" s="48" t="s">
        <v>285</v>
      </c>
      <c r="B50" s="23">
        <v>29250</v>
      </c>
      <c r="C50" s="24">
        <f>B50*100/B$28</f>
        <v>10.97952365758901</v>
      </c>
      <c r="E50" s="7" t="s">
        <v>230</v>
      </c>
      <c r="F50" s="23">
        <v>27340</v>
      </c>
      <c r="G50" s="24">
        <f t="shared" si="3"/>
        <v>18.855822614572915</v>
      </c>
    </row>
    <row r="51" spans="1:7" ht="12.75">
      <c r="A51" s="48" t="s">
        <v>286</v>
      </c>
      <c r="B51" s="23">
        <v>42305</v>
      </c>
      <c r="C51" s="24">
        <f>B51*100/B$28</f>
        <v>15.87995720801036</v>
      </c>
      <c r="E51" s="7" t="s">
        <v>231</v>
      </c>
      <c r="F51" s="23">
        <v>13010</v>
      </c>
      <c r="G51" s="24">
        <f t="shared" si="3"/>
        <v>8.972723197351632</v>
      </c>
    </row>
    <row r="52" spans="1:7" ht="12.75">
      <c r="A52" s="48" t="s">
        <v>215</v>
      </c>
      <c r="B52" s="23"/>
      <c r="C52" s="24"/>
      <c r="E52" s="7" t="s">
        <v>232</v>
      </c>
      <c r="F52" s="23">
        <v>8970</v>
      </c>
      <c r="G52" s="24">
        <f t="shared" si="3"/>
        <v>6.186420221386944</v>
      </c>
    </row>
    <row r="53" spans="1:7" ht="12.75">
      <c r="A53" s="48" t="s">
        <v>44</v>
      </c>
      <c r="B53" s="23">
        <v>27720</v>
      </c>
      <c r="C53" s="24">
        <f>B53*100/B$28</f>
        <v>10.405210112422814</v>
      </c>
      <c r="E53" s="7" t="s">
        <v>233</v>
      </c>
      <c r="F53" s="23">
        <v>2430</v>
      </c>
      <c r="G53" s="24">
        <f t="shared" si="3"/>
        <v>1.6759198593054934</v>
      </c>
    </row>
    <row r="54" spans="1:7" ht="12.75">
      <c r="A54" s="48" t="s">
        <v>216</v>
      </c>
      <c r="B54" s="23">
        <v>23390</v>
      </c>
      <c r="C54" s="24">
        <f>B54*100/B$28</f>
        <v>8.779865242769468</v>
      </c>
      <c r="E54" s="7" t="s">
        <v>234</v>
      </c>
      <c r="F54" s="23">
        <v>2915</v>
      </c>
      <c r="G54" s="24">
        <f t="shared" si="3"/>
        <v>2.010414152212145</v>
      </c>
    </row>
    <row r="55" spans="1:7" ht="12.75">
      <c r="A55" s="48" t="s">
        <v>45</v>
      </c>
      <c r="B55" s="23">
        <v>5505</v>
      </c>
      <c r="C55" s="24">
        <f>B55*100/B$28</f>
        <v>2.0664026576077776</v>
      </c>
      <c r="E55" s="7" t="s">
        <v>237</v>
      </c>
      <c r="F55" s="23">
        <v>39583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18607</v>
      </c>
      <c r="G57" s="24" t="s">
        <v>195</v>
      </c>
    </row>
    <row r="58" spans="1:7" ht="12.75">
      <c r="A58" s="48" t="s">
        <v>46</v>
      </c>
      <c r="B58" s="23">
        <v>224315</v>
      </c>
      <c r="C58" s="24">
        <f>B58*100/B$28</f>
        <v>84.20074698297705</v>
      </c>
      <c r="E58" s="49" t="s">
        <v>238</v>
      </c>
      <c r="F58" s="23"/>
      <c r="G58" s="24"/>
    </row>
    <row r="59" spans="1:7" ht="12.75">
      <c r="A59" s="48" t="s">
        <v>218</v>
      </c>
      <c r="B59" s="23">
        <v>21165</v>
      </c>
      <c r="C59" s="24">
        <f>B59*100/B$28</f>
        <v>7.944670708132355</v>
      </c>
      <c r="E59" s="7" t="s">
        <v>294</v>
      </c>
      <c r="F59" s="23">
        <v>30481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22232</v>
      </c>
      <c r="G60" s="38" t="s">
        <v>195</v>
      </c>
    </row>
    <row r="61" spans="1:7" ht="13.5" thickTop="1">
      <c r="A61" s="48" t="s">
        <v>47</v>
      </c>
      <c r="B61" s="23">
        <v>20080</v>
      </c>
      <c r="C61" s="24">
        <f>B61*100/B$28</f>
        <v>7.537396069893583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845</v>
      </c>
      <c r="C62" s="24">
        <f>B62*100/B$28</f>
        <v>0.3171862389970158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69885</v>
      </c>
      <c r="C66" s="19">
        <f>B66*100/B$66</f>
        <v>100</v>
      </c>
      <c r="E66" s="47" t="s">
        <v>316</v>
      </c>
      <c r="F66" s="18">
        <v>21190</v>
      </c>
      <c r="G66" s="19">
        <v>14.61429704472568</v>
      </c>
    </row>
    <row r="67" spans="1:7" ht="12.75">
      <c r="A67" s="48" t="s">
        <v>49</v>
      </c>
      <c r="B67" s="23">
        <v>6160</v>
      </c>
      <c r="C67" s="35">
        <f>B67*100/B$66</f>
        <v>8.814480932961294</v>
      </c>
      <c r="E67" s="7" t="s">
        <v>288</v>
      </c>
      <c r="F67" s="23">
        <v>16925</v>
      </c>
      <c r="G67" s="24">
        <v>17.881669307976757</v>
      </c>
    </row>
    <row r="68" spans="1:7" ht="12.75">
      <c r="A68" s="45" t="s">
        <v>246</v>
      </c>
      <c r="B68" s="18">
        <v>392155</v>
      </c>
      <c r="C68" s="19">
        <f>B68*100/B$68</f>
        <v>100</v>
      </c>
      <c r="E68" s="7" t="s">
        <v>289</v>
      </c>
      <c r="F68" s="23">
        <v>6610</v>
      </c>
      <c r="G68" s="24">
        <v>18.46110878368943</v>
      </c>
    </row>
    <row r="69" spans="1:7" ht="12.75">
      <c r="A69" s="48" t="s">
        <v>49</v>
      </c>
      <c r="B69" s="23">
        <v>84535</v>
      </c>
      <c r="C69" s="24">
        <f>B69*100/B$68</f>
        <v>21.55652739350512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57.9</v>
      </c>
      <c r="E70" s="47" t="s">
        <v>317</v>
      </c>
      <c r="F70" s="18">
        <v>9280</v>
      </c>
      <c r="G70" s="19">
        <v>27.166276346604217</v>
      </c>
    </row>
    <row r="71" spans="1:7" ht="12.75">
      <c r="A71" s="48" t="s">
        <v>51</v>
      </c>
      <c r="B71" s="23">
        <v>307620</v>
      </c>
      <c r="C71" s="24">
        <f>B71*100/B$68</f>
        <v>78.44347260649488</v>
      </c>
      <c r="E71" s="7" t="s">
        <v>290</v>
      </c>
      <c r="F71" s="23">
        <v>7655</v>
      </c>
      <c r="G71" s="24">
        <v>34.097995545657014</v>
      </c>
    </row>
    <row r="72" spans="1:7" ht="12.75">
      <c r="A72" s="48" t="s">
        <v>52</v>
      </c>
      <c r="B72" s="34" t="s">
        <v>195</v>
      </c>
      <c r="C72" s="24">
        <v>64.9</v>
      </c>
      <c r="E72" s="7" t="s">
        <v>291</v>
      </c>
      <c r="F72" s="23">
        <v>2445</v>
      </c>
      <c r="G72" s="24">
        <v>37.32824427480916</v>
      </c>
    </row>
    <row r="73" spans="1:7" ht="12.75">
      <c r="A73" s="45" t="s">
        <v>247</v>
      </c>
      <c r="B73" s="18">
        <v>35545</v>
      </c>
      <c r="C73" s="19">
        <f>B73*100/B$73</f>
        <v>100</v>
      </c>
      <c r="E73" s="47" t="s">
        <v>60</v>
      </c>
      <c r="F73" s="18">
        <v>89820</v>
      </c>
      <c r="G73" s="19">
        <v>17.882456000637095</v>
      </c>
    </row>
    <row r="74" spans="1:7" ht="12.75">
      <c r="A74" s="56" t="s">
        <v>53</v>
      </c>
      <c r="B74" s="29">
        <v>14650</v>
      </c>
      <c r="C74" s="35">
        <f>B74*100/B$73</f>
        <v>41.21536081024054</v>
      </c>
      <c r="E74" s="7" t="s">
        <v>61</v>
      </c>
      <c r="F74" s="23">
        <v>75645</v>
      </c>
      <c r="G74" s="24">
        <v>16.925469312867786</v>
      </c>
    </row>
    <row r="75" spans="1:7" ht="12.75">
      <c r="A75" s="45"/>
      <c r="B75" s="57"/>
      <c r="C75" s="19"/>
      <c r="E75" s="7" t="s">
        <v>240</v>
      </c>
      <c r="F75" s="23">
        <v>6580</v>
      </c>
      <c r="G75" s="24">
        <v>18.511745674497117</v>
      </c>
    </row>
    <row r="76" spans="1:7" ht="12.75">
      <c r="A76" s="48"/>
      <c r="B76" s="30"/>
      <c r="C76" s="24"/>
      <c r="E76" s="7" t="s">
        <v>292</v>
      </c>
      <c r="F76" s="23">
        <v>13315</v>
      </c>
      <c r="G76" s="24">
        <v>24.47610294117647</v>
      </c>
    </row>
    <row r="77" spans="1:7" ht="12.75">
      <c r="A77" s="48"/>
      <c r="B77" s="30"/>
      <c r="C77" s="24"/>
      <c r="E77" s="7" t="s">
        <v>293</v>
      </c>
      <c r="F77" s="23">
        <v>11270</v>
      </c>
      <c r="G77" s="24">
        <v>23.599623076117684</v>
      </c>
    </row>
    <row r="78" spans="1:7" ht="13.5" thickBot="1">
      <c r="A78" s="58"/>
      <c r="B78" s="59"/>
      <c r="C78" s="38"/>
      <c r="D78" s="39"/>
      <c r="E78" s="40" t="s">
        <v>62</v>
      </c>
      <c r="F78" s="37">
        <v>33730</v>
      </c>
      <c r="G78" s="38">
        <v>37.39675148289817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183540</v>
      </c>
      <c r="C9" s="19">
        <f>B9*100/B$9</f>
        <v>100</v>
      </c>
      <c r="E9" s="20" t="s">
        <v>319</v>
      </c>
      <c r="F9" s="18">
        <v>54810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75230</v>
      </c>
      <c r="C11" s="24">
        <f>B11*100/B$9</f>
        <v>40.98834041625803</v>
      </c>
      <c r="E11" s="25" t="s">
        <v>271</v>
      </c>
      <c r="F11" s="23">
        <v>1370</v>
      </c>
      <c r="G11" s="26">
        <f aca="true" t="shared" si="0" ref="G11:G18">F11*100/F$9</f>
        <v>2.4995438788542237</v>
      </c>
    </row>
    <row r="12" spans="1:7" ht="12.75">
      <c r="A12" s="22" t="s">
        <v>65</v>
      </c>
      <c r="B12" s="23">
        <v>108310</v>
      </c>
      <c r="C12" s="24">
        <f>B12*100/B$9</f>
        <v>59.01165958374197</v>
      </c>
      <c r="E12" s="27" t="s">
        <v>272</v>
      </c>
      <c r="F12" s="23">
        <v>13455</v>
      </c>
      <c r="G12" s="24">
        <f t="shared" si="0"/>
        <v>24.548440065681444</v>
      </c>
    </row>
    <row r="13" spans="1:7" ht="12.75">
      <c r="A13" s="22"/>
      <c r="B13" s="23"/>
      <c r="C13" s="24"/>
      <c r="E13" s="27" t="s">
        <v>232</v>
      </c>
      <c r="F13" s="23">
        <v>15470</v>
      </c>
      <c r="G13" s="24">
        <f t="shared" si="0"/>
        <v>28.22477650063857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11005</v>
      </c>
      <c r="G14" s="24">
        <f t="shared" si="0"/>
        <v>20.078452837073527</v>
      </c>
    </row>
    <row r="15" spans="1:7" ht="12.75">
      <c r="A15" s="28" t="s">
        <v>66</v>
      </c>
      <c r="B15" s="29">
        <v>57345</v>
      </c>
      <c r="C15" s="24">
        <f aca="true" t="shared" si="1" ref="C15:C22">B15*100/B$9</f>
        <v>31.243870545930044</v>
      </c>
      <c r="E15" s="27" t="s">
        <v>274</v>
      </c>
      <c r="F15" s="23">
        <v>8400</v>
      </c>
      <c r="G15" s="24">
        <f t="shared" si="0"/>
        <v>15.32567049808429</v>
      </c>
    </row>
    <row r="16" spans="1:7" ht="12.75">
      <c r="A16" s="28" t="s">
        <v>67</v>
      </c>
      <c r="B16" s="29">
        <v>17755</v>
      </c>
      <c r="C16" s="24">
        <f t="shared" si="1"/>
        <v>9.673640623297374</v>
      </c>
      <c r="E16" s="27" t="s">
        <v>275</v>
      </c>
      <c r="F16" s="23">
        <v>3795</v>
      </c>
      <c r="G16" s="24">
        <f t="shared" si="0"/>
        <v>6.92391899288451</v>
      </c>
    </row>
    <row r="17" spans="1:7" ht="12.75">
      <c r="A17" s="22" t="s">
        <v>68</v>
      </c>
      <c r="B17" s="23">
        <v>15100</v>
      </c>
      <c r="C17" s="24">
        <f t="shared" si="1"/>
        <v>8.227089462787402</v>
      </c>
      <c r="E17" s="27" t="s">
        <v>276</v>
      </c>
      <c r="F17" s="23">
        <v>1110</v>
      </c>
      <c r="G17" s="24">
        <f t="shared" si="0"/>
        <v>2.0251778872468527</v>
      </c>
    </row>
    <row r="18" spans="1:7" ht="12.75">
      <c r="A18" s="22" t="s">
        <v>69</v>
      </c>
      <c r="B18" s="23">
        <v>17385</v>
      </c>
      <c r="C18" s="24">
        <f t="shared" si="1"/>
        <v>9.472049689440993</v>
      </c>
      <c r="E18" s="27" t="s">
        <v>277</v>
      </c>
      <c r="F18" s="23">
        <v>205</v>
      </c>
      <c r="G18" s="24">
        <f t="shared" si="0"/>
        <v>0.3740193395365809</v>
      </c>
    </row>
    <row r="19" spans="1:7" ht="12.75">
      <c r="A19" s="22" t="s">
        <v>70</v>
      </c>
      <c r="B19" s="23">
        <v>14060</v>
      </c>
      <c r="C19" s="24">
        <f t="shared" si="1"/>
        <v>7.6604554865424435</v>
      </c>
      <c r="E19" s="25" t="s">
        <v>109</v>
      </c>
      <c r="F19" s="23">
        <v>140700</v>
      </c>
      <c r="G19" s="26" t="s">
        <v>195</v>
      </c>
    </row>
    <row r="20" spans="1:7" ht="12.75">
      <c r="A20" s="22" t="s">
        <v>71</v>
      </c>
      <c r="B20" s="23">
        <v>14545</v>
      </c>
      <c r="C20" s="24">
        <f t="shared" si="1"/>
        <v>7.924703062002833</v>
      </c>
      <c r="F20" s="30"/>
      <c r="G20" s="31" t="s">
        <v>318</v>
      </c>
    </row>
    <row r="21" spans="1:7" ht="12.75">
      <c r="A21" s="22" t="s">
        <v>72</v>
      </c>
      <c r="B21" s="23">
        <v>45370</v>
      </c>
      <c r="C21" s="24">
        <f t="shared" si="1"/>
        <v>24.71940721368639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1960</v>
      </c>
      <c r="C22" s="24">
        <f t="shared" si="1"/>
        <v>1.0678871090770403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20</v>
      </c>
      <c r="C23" s="24" t="s">
        <v>360</v>
      </c>
      <c r="E23" s="25" t="s">
        <v>110</v>
      </c>
      <c r="F23" s="23">
        <v>49055</v>
      </c>
      <c r="G23" s="26">
        <f aca="true" t="shared" si="2" ref="G23:G30">F23*100/F$9</f>
        <v>89.50009122422915</v>
      </c>
    </row>
    <row r="24" spans="1:7" ht="12.75">
      <c r="A24" s="22"/>
      <c r="B24" s="23"/>
      <c r="C24" s="24" t="s">
        <v>318</v>
      </c>
      <c r="E24" s="27" t="s">
        <v>111</v>
      </c>
      <c r="F24" s="23">
        <v>20</v>
      </c>
      <c r="G24" s="24">
        <f t="shared" si="2"/>
        <v>0.03648969166210546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750</v>
      </c>
      <c r="G25" s="24">
        <f t="shared" si="2"/>
        <v>1.3683634373289546</v>
      </c>
    </row>
    <row r="26" spans="1:7" ht="12.75">
      <c r="A26" s="22" t="s">
        <v>75</v>
      </c>
      <c r="B26" s="23">
        <v>3555</v>
      </c>
      <c r="C26" s="24">
        <f aca="true" t="shared" si="3" ref="C26:C33">B26*100/B$9</f>
        <v>1.9369074861065707</v>
      </c>
      <c r="E26" s="27" t="s">
        <v>113</v>
      </c>
      <c r="F26" s="23">
        <v>3055</v>
      </c>
      <c r="G26" s="24">
        <f t="shared" si="2"/>
        <v>5.573800401386609</v>
      </c>
    </row>
    <row r="27" spans="1:7" ht="12.75">
      <c r="A27" s="22" t="s">
        <v>76</v>
      </c>
      <c r="B27" s="23">
        <v>13410</v>
      </c>
      <c r="C27" s="24">
        <f t="shared" si="3"/>
        <v>7.306309251389343</v>
      </c>
      <c r="E27" s="27" t="s">
        <v>114</v>
      </c>
      <c r="F27" s="23">
        <v>9265</v>
      </c>
      <c r="G27" s="24">
        <f t="shared" si="2"/>
        <v>16.903849662470353</v>
      </c>
    </row>
    <row r="28" spans="1:7" ht="12.75">
      <c r="A28" s="22" t="s">
        <v>77</v>
      </c>
      <c r="B28" s="23">
        <v>13630</v>
      </c>
      <c r="C28" s="24">
        <f t="shared" si="3"/>
        <v>7.426174130979623</v>
      </c>
      <c r="E28" s="27" t="s">
        <v>253</v>
      </c>
      <c r="F28" s="23">
        <v>17160</v>
      </c>
      <c r="G28" s="24">
        <f t="shared" si="2"/>
        <v>31.30815544608648</v>
      </c>
    </row>
    <row r="29" spans="1:7" ht="12.75">
      <c r="A29" s="28" t="s">
        <v>78</v>
      </c>
      <c r="B29" s="23">
        <v>31360</v>
      </c>
      <c r="C29" s="24">
        <f t="shared" si="3"/>
        <v>17.086193745232645</v>
      </c>
      <c r="E29" s="27" t="s">
        <v>254</v>
      </c>
      <c r="F29" s="23">
        <v>10380</v>
      </c>
      <c r="G29" s="24">
        <f t="shared" si="2"/>
        <v>18.938149972632733</v>
      </c>
    </row>
    <row r="30" spans="1:7" ht="12.75">
      <c r="A30" s="28" t="s">
        <v>79</v>
      </c>
      <c r="B30" s="23">
        <v>32090</v>
      </c>
      <c r="C30" s="24">
        <f t="shared" si="3"/>
        <v>17.483927209327668</v>
      </c>
      <c r="E30" s="27" t="s">
        <v>255</v>
      </c>
      <c r="F30" s="23">
        <v>8425</v>
      </c>
      <c r="G30" s="24">
        <f t="shared" si="2"/>
        <v>15.371282612661924</v>
      </c>
    </row>
    <row r="31" spans="1:7" ht="12.75">
      <c r="A31" s="28" t="s">
        <v>80</v>
      </c>
      <c r="B31" s="23">
        <v>24160</v>
      </c>
      <c r="C31" s="24">
        <f t="shared" si="3"/>
        <v>13.163343140459846</v>
      </c>
      <c r="E31" s="27" t="s">
        <v>354</v>
      </c>
      <c r="F31" s="23">
        <v>1318</v>
      </c>
      <c r="G31" s="24" t="s">
        <v>195</v>
      </c>
    </row>
    <row r="32" spans="1:7" ht="12.75">
      <c r="A32" s="22" t="s">
        <v>81</v>
      </c>
      <c r="B32" s="23">
        <v>39175</v>
      </c>
      <c r="C32" s="24">
        <f t="shared" si="3"/>
        <v>21.344121172496457</v>
      </c>
      <c r="E32" s="27" t="s">
        <v>115</v>
      </c>
      <c r="F32" s="23">
        <v>5750</v>
      </c>
      <c r="G32" s="24">
        <f>F32*100/F$9</f>
        <v>10.490786352855318</v>
      </c>
    </row>
    <row r="33" spans="1:7" ht="12.75">
      <c r="A33" s="22" t="s">
        <v>82</v>
      </c>
      <c r="B33" s="23">
        <v>26165</v>
      </c>
      <c r="C33" s="24">
        <f t="shared" si="3"/>
        <v>14.255748065816716</v>
      </c>
      <c r="E33" s="32" t="s">
        <v>354</v>
      </c>
      <c r="F33" s="23">
        <v>411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55970</v>
      </c>
      <c r="C36" s="24">
        <f aca="true" t="shared" si="4" ref="C36:C41">B36*100/B$9</f>
        <v>30.494715048490793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65535</v>
      </c>
      <c r="C37" s="24">
        <f t="shared" si="4"/>
        <v>35.70611310885911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28620</v>
      </c>
      <c r="C38" s="24">
        <f t="shared" si="4"/>
        <v>15.593331153971887</v>
      </c>
      <c r="E38" s="27" t="s">
        <v>259</v>
      </c>
      <c r="F38" s="23">
        <v>10030</v>
      </c>
      <c r="G38" s="24">
        <f aca="true" t="shared" si="5" ref="G38:G44">F38*100/F$9</f>
        <v>18.299580368545886</v>
      </c>
    </row>
    <row r="39" spans="1:7" ht="12.75">
      <c r="A39" s="22" t="s">
        <v>85</v>
      </c>
      <c r="B39" s="23">
        <v>21570</v>
      </c>
      <c r="C39" s="24">
        <f t="shared" si="4"/>
        <v>11.752206603465185</v>
      </c>
      <c r="E39" s="27" t="s">
        <v>260</v>
      </c>
      <c r="F39" s="23">
        <v>8025</v>
      </c>
      <c r="G39" s="24">
        <f t="shared" si="5"/>
        <v>14.641488779419815</v>
      </c>
    </row>
    <row r="40" spans="1:7" ht="12.75">
      <c r="A40" s="28" t="s">
        <v>86</v>
      </c>
      <c r="B40" s="29">
        <v>9055</v>
      </c>
      <c r="C40" s="24">
        <f t="shared" si="4"/>
        <v>4.933529475863572</v>
      </c>
      <c r="E40" s="27" t="s">
        <v>261</v>
      </c>
      <c r="F40" s="23">
        <v>8080</v>
      </c>
      <c r="G40" s="24">
        <f t="shared" si="5"/>
        <v>14.741835431490603</v>
      </c>
    </row>
    <row r="41" spans="1:7" ht="12.75">
      <c r="A41" s="28" t="s">
        <v>87</v>
      </c>
      <c r="B41" s="29">
        <v>2800</v>
      </c>
      <c r="C41" s="24">
        <f t="shared" si="4"/>
        <v>1.5255530129672006</v>
      </c>
      <c r="E41" s="27" t="s">
        <v>262</v>
      </c>
      <c r="F41" s="23">
        <v>6350</v>
      </c>
      <c r="G41" s="24">
        <f t="shared" si="5"/>
        <v>11.585477102718482</v>
      </c>
    </row>
    <row r="42" spans="1:7" ht="12.75">
      <c r="A42" s="22"/>
      <c r="B42" s="23"/>
      <c r="C42" s="24" t="s">
        <v>318</v>
      </c>
      <c r="E42" s="27" t="s">
        <v>263</v>
      </c>
      <c r="F42" s="23">
        <v>5195</v>
      </c>
      <c r="G42" s="24">
        <f t="shared" si="5"/>
        <v>9.478197409231893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16690</v>
      </c>
      <c r="G43" s="24">
        <f t="shared" si="5"/>
        <v>30.450647692027</v>
      </c>
    </row>
    <row r="44" spans="1:7" ht="12.75">
      <c r="A44" s="22" t="s">
        <v>88</v>
      </c>
      <c r="B44" s="23">
        <v>18590</v>
      </c>
      <c r="C44" s="24">
        <f aca="true" t="shared" si="6" ref="C44:C52">B44*100/B$9</f>
        <v>10.128582325378664</v>
      </c>
      <c r="E44" s="27" t="s">
        <v>116</v>
      </c>
      <c r="F44" s="23">
        <v>440</v>
      </c>
      <c r="G44" s="24">
        <f t="shared" si="5"/>
        <v>0.8027732165663201</v>
      </c>
    </row>
    <row r="45" spans="1:7" ht="12.75">
      <c r="A45" s="22" t="s">
        <v>89</v>
      </c>
      <c r="B45" s="23">
        <v>30900</v>
      </c>
      <c r="C45" s="24">
        <f t="shared" si="6"/>
        <v>16.835567178816607</v>
      </c>
      <c r="E45" s="33"/>
      <c r="F45" s="23"/>
      <c r="G45" s="24" t="s">
        <v>318</v>
      </c>
    </row>
    <row r="46" spans="1:7" ht="12.75">
      <c r="A46" s="22" t="s">
        <v>90</v>
      </c>
      <c r="B46" s="23">
        <v>37860</v>
      </c>
      <c r="C46" s="24">
        <f t="shared" si="6"/>
        <v>20.627656096763648</v>
      </c>
      <c r="E46" s="33" t="s">
        <v>320</v>
      </c>
      <c r="F46" s="18">
        <v>108130</v>
      </c>
      <c r="G46" s="19">
        <f>F46*100/F$46</f>
        <v>100</v>
      </c>
    </row>
    <row r="47" spans="1:7" ht="12.75">
      <c r="A47" s="22" t="s">
        <v>91</v>
      </c>
      <c r="B47" s="23">
        <v>28035</v>
      </c>
      <c r="C47" s="24">
        <f t="shared" si="6"/>
        <v>15.274599542334096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25010</v>
      </c>
      <c r="C48" s="24">
        <f t="shared" si="6"/>
        <v>13.626457447967745</v>
      </c>
      <c r="E48" s="27" t="s">
        <v>117</v>
      </c>
      <c r="F48" s="23">
        <v>3000</v>
      </c>
      <c r="G48" s="24">
        <f aca="true" t="shared" si="7" ref="G48:G55">F48*100/F$46</f>
        <v>2.7744381762693053</v>
      </c>
    </row>
    <row r="49" spans="1:7" ht="12.75">
      <c r="A49" s="22" t="s">
        <v>93</v>
      </c>
      <c r="B49" s="23">
        <v>18570</v>
      </c>
      <c r="C49" s="24">
        <f t="shared" si="6"/>
        <v>10.117685518143183</v>
      </c>
      <c r="E49" s="27" t="s">
        <v>118</v>
      </c>
      <c r="F49" s="23">
        <v>1870</v>
      </c>
      <c r="G49" s="24">
        <f t="shared" si="7"/>
        <v>1.7293997965412005</v>
      </c>
    </row>
    <row r="50" spans="1:7" ht="12.75">
      <c r="A50" s="22" t="s">
        <v>94</v>
      </c>
      <c r="B50" s="23">
        <v>11215</v>
      </c>
      <c r="C50" s="24">
        <f t="shared" si="6"/>
        <v>6.110384657295413</v>
      </c>
      <c r="E50" s="27" t="s">
        <v>119</v>
      </c>
      <c r="F50" s="23">
        <v>10735</v>
      </c>
      <c r="G50" s="24">
        <f t="shared" si="7"/>
        <v>9.927864607416998</v>
      </c>
    </row>
    <row r="51" spans="1:7" ht="12.75">
      <c r="A51" s="22" t="s">
        <v>95</v>
      </c>
      <c r="B51" s="23">
        <v>7035</v>
      </c>
      <c r="C51" s="24">
        <f t="shared" si="6"/>
        <v>3.8329519450800915</v>
      </c>
      <c r="E51" s="27" t="s">
        <v>120</v>
      </c>
      <c r="F51" s="23">
        <v>38265</v>
      </c>
      <c r="G51" s="24">
        <f t="shared" si="7"/>
        <v>35.38795893831499</v>
      </c>
    </row>
    <row r="52" spans="1:7" ht="12.75">
      <c r="A52" s="28" t="s">
        <v>96</v>
      </c>
      <c r="B52" s="23">
        <v>6335</v>
      </c>
      <c r="C52" s="24">
        <f t="shared" si="6"/>
        <v>3.4515636918382913</v>
      </c>
      <c r="E52" s="27" t="s">
        <v>121</v>
      </c>
      <c r="F52" s="23">
        <v>33900</v>
      </c>
      <c r="G52" s="24">
        <f t="shared" si="7"/>
        <v>31.351151391843153</v>
      </c>
    </row>
    <row r="53" spans="1:7" ht="12.75">
      <c r="A53" s="28" t="s">
        <v>97</v>
      </c>
      <c r="B53" s="34">
        <v>3.7</v>
      </c>
      <c r="C53" s="24" t="s">
        <v>195</v>
      </c>
      <c r="E53" s="27" t="s">
        <v>122</v>
      </c>
      <c r="F53" s="23">
        <v>14875</v>
      </c>
      <c r="G53" s="24">
        <f t="shared" si="7"/>
        <v>13.75658929066864</v>
      </c>
    </row>
    <row r="54" spans="1:7" ht="12.75">
      <c r="A54" s="22"/>
      <c r="B54" s="23"/>
      <c r="C54" s="24" t="s">
        <v>318</v>
      </c>
      <c r="E54" s="27" t="s">
        <v>123</v>
      </c>
      <c r="F54" s="23">
        <v>3295</v>
      </c>
      <c r="G54" s="24">
        <f t="shared" si="7"/>
        <v>3.0472579302691205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2185</v>
      </c>
      <c r="G55" s="35">
        <f t="shared" si="7"/>
        <v>2.0207158050494773</v>
      </c>
    </row>
    <row r="56" spans="1:7" ht="12.75">
      <c r="A56" s="22" t="s">
        <v>98</v>
      </c>
      <c r="B56" s="23">
        <v>35630</v>
      </c>
      <c r="C56" s="24">
        <f>B56*100/B$9</f>
        <v>19.41266209000763</v>
      </c>
      <c r="E56" s="27" t="s">
        <v>125</v>
      </c>
      <c r="F56" s="23">
        <v>745</v>
      </c>
      <c r="G56" s="24" t="s">
        <v>195</v>
      </c>
    </row>
    <row r="57" spans="1:7" ht="12.75">
      <c r="A57" s="22" t="s">
        <v>99</v>
      </c>
      <c r="B57" s="23">
        <v>67200</v>
      </c>
      <c r="C57" s="24">
        <f>B57*100/B$9</f>
        <v>36.61327231121282</v>
      </c>
      <c r="E57" s="27"/>
      <c r="F57" s="23"/>
      <c r="G57" s="24" t="s">
        <v>318</v>
      </c>
    </row>
    <row r="58" spans="1:7" ht="12.75">
      <c r="A58" s="22" t="s">
        <v>100</v>
      </c>
      <c r="B58" s="23">
        <v>57125</v>
      </c>
      <c r="C58" s="24">
        <f>B58*100/B$9</f>
        <v>31.124005666339762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23590</v>
      </c>
      <c r="C59" s="24">
        <f>B59*100/B$9</f>
        <v>12.852784134248665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14325</v>
      </c>
      <c r="G60" s="24">
        <f aca="true" t="shared" si="8" ref="G60:G66">F60*100/F$46</f>
        <v>13.247942291685934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12975</v>
      </c>
      <c r="G61" s="24">
        <f t="shared" si="8"/>
        <v>11.999445112364747</v>
      </c>
    </row>
    <row r="62" spans="1:7" ht="12.75">
      <c r="A62" s="28" t="s">
        <v>102</v>
      </c>
      <c r="B62" s="29">
        <v>74925</v>
      </c>
      <c r="C62" s="24">
        <f aca="true" t="shared" si="9" ref="C62:C70">B62*100/B$9</f>
        <v>40.82216410591697</v>
      </c>
      <c r="E62" s="27" t="s">
        <v>261</v>
      </c>
      <c r="F62" s="23">
        <v>13140</v>
      </c>
      <c r="G62" s="24">
        <f t="shared" si="8"/>
        <v>12.152039212059558</v>
      </c>
    </row>
    <row r="63" spans="1:7" ht="12.75">
      <c r="A63" s="28" t="s">
        <v>282</v>
      </c>
      <c r="B63" s="29">
        <v>4175</v>
      </c>
      <c r="C63" s="24">
        <f t="shared" si="9"/>
        <v>2.274708510406451</v>
      </c>
      <c r="E63" s="27" t="s">
        <v>262</v>
      </c>
      <c r="F63" s="23">
        <v>11325</v>
      </c>
      <c r="G63" s="24">
        <f t="shared" si="8"/>
        <v>10.473504115416628</v>
      </c>
    </row>
    <row r="64" spans="1:7" ht="12.75">
      <c r="A64" s="22" t="s">
        <v>103</v>
      </c>
      <c r="B64" s="23">
        <v>79405</v>
      </c>
      <c r="C64" s="24">
        <f t="shared" si="9"/>
        <v>43.26304892666449</v>
      </c>
      <c r="E64" s="27" t="s">
        <v>263</v>
      </c>
      <c r="F64" s="23">
        <v>9135</v>
      </c>
      <c r="G64" s="24">
        <f t="shared" si="8"/>
        <v>8.448164246740035</v>
      </c>
    </row>
    <row r="65" spans="1:7" ht="12.75">
      <c r="A65" s="22" t="s">
        <v>283</v>
      </c>
      <c r="B65" s="23">
        <v>21105</v>
      </c>
      <c r="C65" s="24">
        <f t="shared" si="9"/>
        <v>11.498855835240274</v>
      </c>
      <c r="E65" s="27" t="s">
        <v>264</v>
      </c>
      <c r="F65" s="23">
        <v>40555</v>
      </c>
      <c r="G65" s="24">
        <f t="shared" si="8"/>
        <v>37.50578007953389</v>
      </c>
    </row>
    <row r="66" spans="1:7" ht="12.75">
      <c r="A66" s="22" t="s">
        <v>104</v>
      </c>
      <c r="B66" s="23">
        <v>95</v>
      </c>
      <c r="C66" s="24">
        <f t="shared" si="9"/>
        <v>0.051759834368530024</v>
      </c>
      <c r="E66" s="32" t="s">
        <v>126</v>
      </c>
      <c r="F66" s="23">
        <v>6685</v>
      </c>
      <c r="G66" s="24">
        <f t="shared" si="8"/>
        <v>6.182373069453436</v>
      </c>
    </row>
    <row r="67" spans="1:7" ht="12.75">
      <c r="A67" s="22" t="s">
        <v>105</v>
      </c>
      <c r="B67" s="23">
        <v>170</v>
      </c>
      <c r="C67" s="24">
        <f t="shared" si="9"/>
        <v>0.09262286150158004</v>
      </c>
      <c r="E67" s="27"/>
      <c r="F67" s="23"/>
      <c r="G67" s="24"/>
    </row>
    <row r="68" spans="1:7" ht="12.75">
      <c r="A68" s="22" t="s">
        <v>106</v>
      </c>
      <c r="B68" s="23">
        <v>120</v>
      </c>
      <c r="C68" s="24">
        <f t="shared" si="9"/>
        <v>0.06538084341288003</v>
      </c>
      <c r="E68" s="27"/>
      <c r="F68" s="23"/>
      <c r="G68" s="24"/>
    </row>
    <row r="69" spans="1:7" ht="12.75">
      <c r="A69" s="22" t="s">
        <v>107</v>
      </c>
      <c r="B69" s="23">
        <v>635</v>
      </c>
      <c r="C69" s="24">
        <f t="shared" si="9"/>
        <v>0.34597362972649015</v>
      </c>
      <c r="E69" s="27"/>
      <c r="F69" s="23"/>
      <c r="G69" s="24"/>
    </row>
    <row r="70" spans="1:7" ht="12.75">
      <c r="A70" s="22" t="s">
        <v>108</v>
      </c>
      <c r="B70" s="23">
        <v>2910</v>
      </c>
      <c r="C70" s="24">
        <f t="shared" si="9"/>
        <v>1.5854854527623405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2000</v>
      </c>
      <c r="C73" s="24">
        <f>B73*100/B$9</f>
        <v>1.0896807235480004</v>
      </c>
      <c r="E73" s="27"/>
      <c r="F73" s="23"/>
      <c r="G73" s="24"/>
    </row>
    <row r="74" spans="1:7" ht="12.75">
      <c r="A74" s="22" t="s">
        <v>322</v>
      </c>
      <c r="B74" s="23">
        <v>2000</v>
      </c>
      <c r="C74" s="24">
        <f>B74*100/B$9</f>
        <v>1.0896807235480004</v>
      </c>
      <c r="E74" s="27"/>
      <c r="F74" s="23"/>
      <c r="G74" s="24"/>
    </row>
    <row r="75" spans="1:7" ht="13.5" thickBot="1">
      <c r="A75" s="36" t="s">
        <v>133</v>
      </c>
      <c r="B75" s="37">
        <v>3320</v>
      </c>
      <c r="C75" s="38">
        <f>B75*100/B$9</f>
        <v>1.8088700010896808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2004-09-22T12:37:14Z</cp:lastPrinted>
  <dcterms:created xsi:type="dcterms:W3CDTF">2004-04-08T18:29:08Z</dcterms:created>
  <dcterms:modified xsi:type="dcterms:W3CDTF">2004-09-22T12:37:15Z</dcterms:modified>
  <cp:category/>
  <cp:version/>
  <cp:contentType/>
  <cp:contentStatus/>
</cp:coreProperties>
</file>