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osnia-Herzegovina" sheetId="1" r:id="rId1"/>
    <sheet name="FBP2-Bosnia-Herzegovina" sheetId="2" r:id="rId2"/>
    <sheet name="FBP3-Bosnia-Herzegovina" sheetId="3" r:id="rId3"/>
  </sheets>
  <definedNames>
    <definedName name="_xlnm.Print_Area" localSheetId="0">'FBP1-Bosnia-Herzegovina'!$A$2:$G$89</definedName>
    <definedName name="_xlnm.Print_Area" localSheetId="1">'FBP2-Bosnia-Herzegovina'!$A$2:$G$85</definedName>
    <definedName name="_xlnm.Print_Area" localSheetId="2">'FBP3-Bosnia-Herzegovina'!$A$2:$G$82</definedName>
  </definedNames>
  <calcPr fullCalcOnLoad="1"/>
</workbook>
</file>

<file path=xl/sharedStrings.xml><?xml version="1.0" encoding="utf-8"?>
<sst xmlns="http://schemas.openxmlformats.org/spreadsheetml/2006/main" count="483" uniqueCount="362">
  <si>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</si>
  <si>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</si>
  <si>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</si>
  <si>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</si>
  <si>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</si>
  <si>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</si>
  <si>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</si>
  <si>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</si>
  <si>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</si>
  <si>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</si>
  <si>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</si>
  <si>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</si>
  <si>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</si>
  <si>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</si>
  <si>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</si>
  <si>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</si>
  <si>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</si>
  <si>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</si>
  <si>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</si>
  <si>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</si>
  <si>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</si>
  <si>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</si>
  <si>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</si>
  <si>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</si>
  <si>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</si>
  <si>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</si>
  <si>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</si>
  <si>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</si>
  <si>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</si>
  <si>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</si>
  <si>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</si>
  <si>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</si>
  <si>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</si>
  <si>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</si>
  <si>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</si>
  <si>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</si>
  <si>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</si>
  <si>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</si>
  <si>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</si>
  <si>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</si>
  <si>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</si>
  <si>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</si>
  <si>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</si>
  <si>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</si>
  <si>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</si>
  <si>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</si>
  <si>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</si>
  <si>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</si>
  <si>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</si>
  <si>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</si>
  <si>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</si>
  <si>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</si>
  <si>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</si>
  <si>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</si>
  <si>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</si>
  <si>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</si>
  <si>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</si>
  <si>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</si>
  <si>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</si>
  <si>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</si>
  <si>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</si>
  <si>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</si>
  <si>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</si>
  <si>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</si>
  <si>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</si>
  <si>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</si>
  <si>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</si>
  <si>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</si>
  <si>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</si>
  <si>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</si>
  <si>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</si>
  <si>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</si>
  <si>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</si>
  <si>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</si>
  <si>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</si>
  <si>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</si>
  <si>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</si>
  <si>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</si>
  <si>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</si>
  <si>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</si>
  <si>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</si>
  <si>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</si>
  <si>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</si>
  <si>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</si>
  <si>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</si>
  <si>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</si>
  <si>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</si>
  <si>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</si>
  <si>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</si>
  <si>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</si>
  <si>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</si>
  <si>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</si>
  <si>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</si>
  <si>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</si>
  <si>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</si>
  <si>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</si>
  <si>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</si>
  <si>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</si>
  <si>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</si>
  <si>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</si>
  <si>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</si>
  <si>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</si>
  <si>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</si>
  <si>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</si>
  <si>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</si>
  <si>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</si>
  <si>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</si>
  <si>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</si>
  <si>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</si>
  <si>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</si>
  <si>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</si>
  <si>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</si>
  <si>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</si>
  <si>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</si>
  <si>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</si>
  <si>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</si>
  <si>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</si>
  <si>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</si>
  <si>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</si>
  <si>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</si>
  <si>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</si>
  <si>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</si>
  <si>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</si>
  <si>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</si>
  <si>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</si>
  <si>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</si>
  <si>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</si>
  <si>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</si>
  <si>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</si>
  <si>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</si>
  <si>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</si>
  <si>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</si>
  <si>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</si>
  <si>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</si>
  <si>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</si>
  <si>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</si>
  <si>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</si>
  <si>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</si>
  <si>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</si>
  <si>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</si>
  <si>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</si>
  <si>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</si>
  <si>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</si>
  <si>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</si>
  <si>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</si>
  <si>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</si>
  <si>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</si>
  <si>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</si>
  <si>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</si>
  <si>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</si>
  <si>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</si>
  <si>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</si>
  <si>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</si>
  <si>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</si>
  <si>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</si>
  <si>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</si>
  <si>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</si>
  <si>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</si>
  <si>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</si>
  <si>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</si>
  <si>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</si>
  <si>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</si>
  <si>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</si>
  <si>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</si>
  <si>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</si>
  <si>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</si>
  <si>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</si>
  <si>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</si>
  <si>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</si>
  <si>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</si>
  <si>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</si>
  <si>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</si>
  <si>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</si>
  <si>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</si>
  <si>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</si>
  <si>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</si>
  <si>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</si>
  <si>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</si>
  <si>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</si>
  <si>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</si>
  <si>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</si>
  <si>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</si>
  <si>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</si>
  <si>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</si>
  <si>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</si>
  <si>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</si>
  <si>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</si>
  <si>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</si>
  <si>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</si>
  <si>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</si>
  <si>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</si>
  <si>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</si>
  <si>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</si>
  <si>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</si>
  <si>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</si>
  <si>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</si>
  <si>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</si>
  <si>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</si>
  <si>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</si>
  <si>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</si>
  <si>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</si>
  <si>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</si>
  <si>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</si>
  <si>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</si>
  <si>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</si>
  <si>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</si>
  <si>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</si>
  <si>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</si>
  <si>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</si>
  <si>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</si>
  <si>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</si>
  <si>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</si>
  <si>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</si>
  <si>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</si>
  <si>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</si>
  <si>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</si>
  <si>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</si>
  <si>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</si>
  <si>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</si>
  <si>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</si>
  <si>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</si>
  <si>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</si>
  <si>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</si>
  <si>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</si>
  <si>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</si>
  <si>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</si>
  <si>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</si>
  <si>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</si>
  <si>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</si>
  <si>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</si>
  <si>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</si>
  <si>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</si>
  <si>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</si>
  <si>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</si>
  <si>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</si>
  <si>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</si>
  <si>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</si>
  <si>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</si>
  <si>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</si>
  <si>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</si>
  <si>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</si>
  <si>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</si>
  <si>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</si>
  <si>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</si>
  <si>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</si>
  <si>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</si>
  <si>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</si>
  <si>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</si>
  <si>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</si>
  <si>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</si>
  <si>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</si>
  <si>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</si>
  <si>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</si>
  <si>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</si>
  <si>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</si>
  <si>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</si>
  <si>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</si>
  <si>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</si>
  <si>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</si>
  <si>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</si>
  <si>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</si>
  <si>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</si>
  <si>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</si>
  <si>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</si>
  <si>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</si>
  <si>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</si>
  <si>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</si>
  <si>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</si>
  <si>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</si>
  <si>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</si>
  <si>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</si>
  <si>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</si>
  <si>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</si>
  <si>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</si>
  <si>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</si>
  <si>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</si>
  <si>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</si>
  <si>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</si>
  <si>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</si>
  <si>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</si>
  <si>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</si>
  <si>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</si>
  <si>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</si>
  <si>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</si>
  <si>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</si>
  <si>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</si>
  <si>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</si>
  <si>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</si>
  <si>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</si>
  <si>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</si>
  <si>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</si>
  <si>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</si>
  <si>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</si>
  <si>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</si>
  <si>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</si>
  <si>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</si>
  <si>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</si>
  <si>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</si>
  <si>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</si>
  <si>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</si>
  <si>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</si>
  <si>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</si>
  <si>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</si>
  <si>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</si>
  <si>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</si>
  <si>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</si>
  <si>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</si>
  <si>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</si>
  <si>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</si>
  <si>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</si>
  <si>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</si>
  <si>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</si>
  <si>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</si>
  <si>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</si>
  <si>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</si>
  <si>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</si>
  <si>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</si>
  <si>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</si>
  <si>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</si>
  <si>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</si>
  <si>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</si>
  <si>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</si>
  <si>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</si>
  <si>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</si>
  <si>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</si>
  <si>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</si>
  <si>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</si>
  <si>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</si>
  <si>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</si>
  <si>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</si>
  <si>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</si>
  <si>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</si>
  <si>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</si>
  <si>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</si>
  <si>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</si>
  <si>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</si>
  <si>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</si>
  <si>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</si>
  <si>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</si>
  <si>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</si>
  <si>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</si>
  <si>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</si>
  <si>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</si>
  <si>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</si>
  <si>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</si>
  <si>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</si>
  <si>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</si>
  <si>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</si>
  <si>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</si>
  <si>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</si>
  <si>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</si>
  <si>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</si>
  <si>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</si>
  <si>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</si>
  <si>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</si>
  <si>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</si>
  <si>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</si>
  <si>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</si>
  <si>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Bosnia/Herzegovina to a U.S. citizen parent are considered native and are not included in this table.</t>
    </r>
  </si>
  <si>
    <r>
      <t>Population Universe:  People Born in Bosnia/Herzegovina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</si>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</sst>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5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98765</v>
      </c>
      <c r="C9" s="19">
        <f>B9*100/B$9</f>
        <v>100</v>
      </c>
      <c r="D9" s="10"/>
      <c r="E9" s="47" t="s">
        <v>138</v>
      </c>
      <c r="F9" s="62"/>
      <c r="G9" s="31"/>
    </row>
    <row r="10" spans="1:7" ht="12.75">
      <c r="A10" s="17" t="s">
        <v>141</v>
      </c>
      <c r="B10" s="18"/>
      <c r="C10" s="63"/>
      <c r="D10" s="10"/>
      <c r="E10" s="47" t="s">
        <v>190</v>
      </c>
      <c r="F10" s="18">
        <v>98765</v>
      </c>
      <c r="G10" s="21">
        <f>F10*100/F$10</f>
        <v>100</v>
      </c>
    </row>
    <row r="11" spans="1:7" ht="12.75">
      <c r="A11" s="22" t="s">
        <v>142</v>
      </c>
      <c r="B11" s="23">
        <v>10695</v>
      </c>
      <c r="C11" s="35">
        <f aca="true" t="shared" si="0" ref="C11:C18">B11*100/B$9</f>
        <v>10.828734875715082</v>
      </c>
      <c r="D11" s="10"/>
      <c r="E11" s="10" t="s">
        <v>348</v>
      </c>
      <c r="F11" s="23">
        <v>50650</v>
      </c>
      <c r="G11" s="24">
        <f>F11*100/F$10</f>
        <v>51.28334936465347</v>
      </c>
    </row>
    <row r="12" spans="1:7" ht="12.75">
      <c r="A12" s="22" t="s">
        <v>324</v>
      </c>
      <c r="B12" s="23">
        <v>8005</v>
      </c>
      <c r="C12" s="35">
        <f t="shared" si="0"/>
        <v>8.105097959803574</v>
      </c>
      <c r="D12" s="10"/>
      <c r="E12" s="10" t="s">
        <v>349</v>
      </c>
      <c r="F12" s="23">
        <v>48115</v>
      </c>
      <c r="G12" s="24">
        <f>F12*100/F$10</f>
        <v>48.71665063534653</v>
      </c>
    </row>
    <row r="13" spans="1:7" ht="12.75">
      <c r="A13" s="22" t="s">
        <v>143</v>
      </c>
      <c r="B13" s="23">
        <v>525</v>
      </c>
      <c r="C13" s="35">
        <f t="shared" si="0"/>
        <v>0.531564825596112</v>
      </c>
      <c r="D13" s="10"/>
      <c r="E13" s="10"/>
      <c r="F13" s="23"/>
      <c r="G13" s="24"/>
    </row>
    <row r="14" spans="1:7" ht="12.75">
      <c r="A14" s="22" t="s">
        <v>303</v>
      </c>
      <c r="B14" s="23">
        <v>2160</v>
      </c>
      <c r="C14" s="35">
        <f t="shared" si="0"/>
        <v>2.187009568166861</v>
      </c>
      <c r="D14" s="10"/>
      <c r="E14" s="10" t="s">
        <v>350</v>
      </c>
      <c r="F14" s="23">
        <v>2875</v>
      </c>
      <c r="G14" s="24">
        <f aca="true" t="shared" si="1" ref="G14:G26">F14*100/F$10</f>
        <v>2.91095023540728</v>
      </c>
    </row>
    <row r="15" spans="1:7" ht="12.75">
      <c r="A15" s="22" t="s">
        <v>144</v>
      </c>
      <c r="B15" s="23">
        <v>88075</v>
      </c>
      <c r="C15" s="35">
        <f t="shared" si="0"/>
        <v>89.17632764643345</v>
      </c>
      <c r="D15" s="10"/>
      <c r="E15" s="10" t="s">
        <v>351</v>
      </c>
      <c r="F15" s="23">
        <v>7360</v>
      </c>
      <c r="G15" s="24">
        <f t="shared" si="1"/>
        <v>7.452032602642636</v>
      </c>
    </row>
    <row r="16" spans="1:7" ht="12.75">
      <c r="A16" s="22" t="s">
        <v>325</v>
      </c>
      <c r="B16" s="23">
        <v>85845</v>
      </c>
      <c r="C16" s="35">
        <f t="shared" si="0"/>
        <v>86.9184427681871</v>
      </c>
      <c r="D16" s="10"/>
      <c r="E16" s="10" t="s">
        <v>352</v>
      </c>
      <c r="F16" s="23">
        <v>10375</v>
      </c>
      <c r="G16" s="24">
        <f t="shared" si="1"/>
        <v>10.50473345820888</v>
      </c>
    </row>
    <row r="17" spans="1:7" ht="12.75">
      <c r="A17" s="22" t="s">
        <v>143</v>
      </c>
      <c r="B17" s="23">
        <v>1345</v>
      </c>
      <c r="C17" s="35">
        <f t="shared" si="0"/>
        <v>1.3618184579557535</v>
      </c>
      <c r="D17" s="10"/>
      <c r="E17" s="10" t="s">
        <v>353</v>
      </c>
      <c r="F17" s="23">
        <v>8830</v>
      </c>
      <c r="G17" s="24">
        <f t="shared" si="1"/>
        <v>8.94041411431175</v>
      </c>
    </row>
    <row r="18" spans="1:7" ht="12.75">
      <c r="A18" s="22" t="s">
        <v>304</v>
      </c>
      <c r="B18" s="23">
        <v>880</v>
      </c>
      <c r="C18" s="35">
        <f t="shared" si="0"/>
        <v>0.8910038981420544</v>
      </c>
      <c r="D18" s="10"/>
      <c r="E18" s="10" t="s">
        <v>0</v>
      </c>
      <c r="F18" s="23">
        <v>8900</v>
      </c>
      <c r="G18" s="24">
        <f t="shared" si="1"/>
        <v>9.011289424391231</v>
      </c>
    </row>
    <row r="19" spans="1:7" ht="12.75">
      <c r="A19" s="22"/>
      <c r="B19" s="23"/>
      <c r="C19" s="35"/>
      <c r="D19" s="10"/>
      <c r="E19" s="10" t="s">
        <v>1</v>
      </c>
      <c r="F19" s="23">
        <v>21680</v>
      </c>
      <c r="G19" s="24">
        <f t="shared" si="1"/>
        <v>21.951096036045158</v>
      </c>
    </row>
    <row r="20" spans="1:7" ht="12.75">
      <c r="A20" s="64" t="s">
        <v>145</v>
      </c>
      <c r="B20" s="23"/>
      <c r="C20" s="35"/>
      <c r="D20" s="10"/>
      <c r="E20" s="10" t="s">
        <v>2</v>
      </c>
      <c r="F20" s="23">
        <v>21400</v>
      </c>
      <c r="G20" s="24">
        <f t="shared" si="1"/>
        <v>21.667594795727233</v>
      </c>
    </row>
    <row r="21" spans="1:7" ht="12.75">
      <c r="A21" s="65" t="s">
        <v>326</v>
      </c>
      <c r="B21" s="23">
        <v>87490</v>
      </c>
      <c r="C21" s="35">
        <f aca="true" t="shared" si="2" ref="C21:C28">B21*100/B$9</f>
        <v>88.58401255505493</v>
      </c>
      <c r="D21" s="10"/>
      <c r="E21" s="10" t="s">
        <v>3</v>
      </c>
      <c r="F21" s="23">
        <v>10755</v>
      </c>
      <c r="G21" s="24">
        <f t="shared" si="1"/>
        <v>10.889485141497493</v>
      </c>
    </row>
    <row r="22" spans="1:7" ht="12.75">
      <c r="A22" s="65" t="s">
        <v>328</v>
      </c>
      <c r="B22" s="23">
        <v>86030</v>
      </c>
      <c r="C22" s="35">
        <f t="shared" si="2"/>
        <v>87.10575608768288</v>
      </c>
      <c r="D22" s="10"/>
      <c r="E22" s="10" t="s">
        <v>4</v>
      </c>
      <c r="F22" s="23">
        <v>2045</v>
      </c>
      <c r="G22" s="24">
        <f t="shared" si="1"/>
        <v>2.0705715587505695</v>
      </c>
    </row>
    <row r="23" spans="1:7" ht="12.75">
      <c r="A23" s="65" t="s">
        <v>146</v>
      </c>
      <c r="B23" s="23">
        <v>150</v>
      </c>
      <c r="C23" s="35">
        <f t="shared" si="2"/>
        <v>0.15187566445603198</v>
      </c>
      <c r="D23" s="10"/>
      <c r="E23" s="10" t="s">
        <v>5</v>
      </c>
      <c r="F23" s="23">
        <v>1790</v>
      </c>
      <c r="G23" s="24">
        <f t="shared" si="1"/>
        <v>1.812382929175315</v>
      </c>
    </row>
    <row r="24" spans="1:7" ht="12.75">
      <c r="A24" s="65" t="s">
        <v>147</v>
      </c>
      <c r="B24" s="23">
        <v>35</v>
      </c>
      <c r="C24" s="35" t="s">
        <v>360</v>
      </c>
      <c r="D24" s="10"/>
      <c r="E24" s="10" t="s">
        <v>6</v>
      </c>
      <c r="F24" s="23">
        <v>2065</v>
      </c>
      <c r="G24" s="24">
        <f t="shared" si="1"/>
        <v>2.090821647344707</v>
      </c>
    </row>
    <row r="25" spans="1:7" ht="12.75">
      <c r="A25" s="65" t="s">
        <v>329</v>
      </c>
      <c r="B25" s="23">
        <v>15</v>
      </c>
      <c r="C25" s="35" t="s">
        <v>360</v>
      </c>
      <c r="D25" s="10"/>
      <c r="E25" s="10" t="s">
        <v>7</v>
      </c>
      <c r="F25" s="23">
        <v>540</v>
      </c>
      <c r="G25" s="24">
        <f t="shared" si="1"/>
        <v>0.5467523920417152</v>
      </c>
    </row>
    <row r="26" spans="1:7" ht="12.75">
      <c r="A26" s="65" t="s">
        <v>148</v>
      </c>
      <c r="B26" s="23">
        <v>20</v>
      </c>
      <c r="C26" s="35" t="s">
        <v>360</v>
      </c>
      <c r="D26" s="10"/>
      <c r="E26" s="10" t="s">
        <v>139</v>
      </c>
      <c r="F26" s="23">
        <v>155</v>
      </c>
      <c r="G26" s="24">
        <f t="shared" si="1"/>
        <v>0.1569381866045664</v>
      </c>
    </row>
    <row r="27" spans="1:7" ht="12.75">
      <c r="A27" s="65" t="s">
        <v>330</v>
      </c>
      <c r="B27" s="23">
        <v>1245</v>
      </c>
      <c r="C27" s="35">
        <f t="shared" si="2"/>
        <v>1.2605680149850655</v>
      </c>
      <c r="D27" s="10"/>
      <c r="E27" s="10"/>
      <c r="F27" s="23"/>
      <c r="G27" s="24"/>
    </row>
    <row r="28" spans="1:7" ht="12.75">
      <c r="A28" s="65" t="s">
        <v>331</v>
      </c>
      <c r="B28" s="23">
        <v>11280</v>
      </c>
      <c r="C28" s="35">
        <f t="shared" si="2"/>
        <v>11.421049967093605</v>
      </c>
      <c r="D28" s="10"/>
      <c r="E28" s="10" t="s">
        <v>140</v>
      </c>
      <c r="F28" s="34">
        <v>30.3</v>
      </c>
      <c r="G28" s="24" t="s">
        <v>195</v>
      </c>
    </row>
    <row r="29" spans="1:7" ht="12.75">
      <c r="A29" s="22"/>
      <c r="B29" s="23"/>
      <c r="C29" s="35"/>
      <c r="D29" s="10"/>
      <c r="E29" s="10"/>
      <c r="F29" s="23"/>
      <c r="G29" s="24"/>
    </row>
    <row r="30" spans="1:7" ht="12.75">
      <c r="A30" s="64" t="s">
        <v>150</v>
      </c>
      <c r="B30" s="23"/>
      <c r="C30" s="35"/>
      <c r="D30" s="10"/>
      <c r="E30" s="10" t="s">
        <v>8</v>
      </c>
      <c r="F30" s="23">
        <v>72880</v>
      </c>
      <c r="G30" s="24">
        <f aca="true" t="shared" si="3" ref="G30:G37">F30*100/F$10</f>
        <v>73.79132283703741</v>
      </c>
    </row>
    <row r="31" spans="1:7" ht="12.75">
      <c r="A31" s="65" t="s">
        <v>149</v>
      </c>
      <c r="B31" s="23">
        <v>335</v>
      </c>
      <c r="C31" s="35">
        <f>B31*100/B$9</f>
        <v>0.3391889839518048</v>
      </c>
      <c r="D31" s="10"/>
      <c r="E31" s="10" t="s">
        <v>9</v>
      </c>
      <c r="F31" s="23">
        <v>37330</v>
      </c>
      <c r="G31" s="24">
        <f t="shared" si="3"/>
        <v>37.79679036095783</v>
      </c>
    </row>
    <row r="32" spans="1:7" ht="12.75">
      <c r="A32" s="65" t="s">
        <v>151</v>
      </c>
      <c r="B32" s="23">
        <v>98435</v>
      </c>
      <c r="C32" s="35">
        <f>B32*100/B$9</f>
        <v>99.66587353819673</v>
      </c>
      <c r="D32" s="10"/>
      <c r="E32" s="10" t="s">
        <v>10</v>
      </c>
      <c r="F32" s="23">
        <v>35545</v>
      </c>
      <c r="G32" s="24">
        <f t="shared" si="3"/>
        <v>35.98946995393105</v>
      </c>
    </row>
    <row r="33" spans="1:7" ht="12.75">
      <c r="A33" s="65" t="s">
        <v>332</v>
      </c>
      <c r="B33" s="23">
        <v>85755</v>
      </c>
      <c r="C33" s="35">
        <f>B33*100/B$9</f>
        <v>86.8273173695135</v>
      </c>
      <c r="D33" s="10"/>
      <c r="E33" s="10" t="s">
        <v>11</v>
      </c>
      <c r="F33" s="23">
        <v>67500</v>
      </c>
      <c r="G33" s="24">
        <f t="shared" si="3"/>
        <v>68.3440490052144</v>
      </c>
    </row>
    <row r="34" spans="1:7" ht="12.75">
      <c r="A34" s="22"/>
      <c r="B34" s="23"/>
      <c r="C34" s="35"/>
      <c r="D34" s="10"/>
      <c r="E34" s="10" t="s">
        <v>13</v>
      </c>
      <c r="F34" s="23">
        <v>3815</v>
      </c>
      <c r="G34" s="24">
        <f t="shared" si="3"/>
        <v>3.862704399331747</v>
      </c>
    </row>
    <row r="35" spans="1:7" ht="12.75">
      <c r="A35" s="66" t="s">
        <v>152</v>
      </c>
      <c r="B35" s="23"/>
      <c r="C35" s="35"/>
      <c r="D35" s="10"/>
      <c r="E35" s="10" t="s">
        <v>14</v>
      </c>
      <c r="F35" s="23">
        <v>2765</v>
      </c>
      <c r="G35" s="24">
        <f t="shared" si="3"/>
        <v>2.799574748139523</v>
      </c>
    </row>
    <row r="36" spans="1:7" ht="12.75">
      <c r="A36" s="66" t="s">
        <v>175</v>
      </c>
      <c r="B36" s="18">
        <v>95890</v>
      </c>
      <c r="C36" s="19">
        <f aca="true" t="shared" si="4" ref="C36:C44">B36*100/B$36</f>
        <v>100</v>
      </c>
      <c r="D36" s="10"/>
      <c r="E36" s="10" t="s">
        <v>12</v>
      </c>
      <c r="F36" s="23">
        <v>1140</v>
      </c>
      <c r="G36" s="24">
        <f t="shared" si="3"/>
        <v>1.1542550498658433</v>
      </c>
    </row>
    <row r="37" spans="1:7" ht="12.75">
      <c r="A37" s="67" t="s">
        <v>333</v>
      </c>
      <c r="B37" s="23">
        <v>2815</v>
      </c>
      <c r="C37" s="35">
        <f t="shared" si="4"/>
        <v>2.935655438523308</v>
      </c>
      <c r="D37" s="10"/>
      <c r="E37" s="10" t="s">
        <v>10</v>
      </c>
      <c r="F37" s="23">
        <v>1625</v>
      </c>
      <c r="G37" s="24">
        <f t="shared" si="3"/>
        <v>1.64531969827368</v>
      </c>
    </row>
    <row r="38" spans="1:7" ht="12.75">
      <c r="A38" s="67" t="s">
        <v>153</v>
      </c>
      <c r="B38" s="23">
        <v>93075</v>
      </c>
      <c r="C38" s="35">
        <f t="shared" si="4"/>
        <v>97.06434456147669</v>
      </c>
      <c r="D38" s="10"/>
      <c r="E38" s="10"/>
      <c r="F38" s="23"/>
      <c r="G38" s="24"/>
    </row>
    <row r="39" spans="1:7" ht="12.75">
      <c r="A39" s="67" t="s">
        <v>176</v>
      </c>
      <c r="B39" s="23">
        <v>61540</v>
      </c>
      <c r="C39" s="35">
        <f t="shared" si="4"/>
        <v>64.1777036187298</v>
      </c>
      <c r="D39" s="10"/>
      <c r="E39" s="47" t="s">
        <v>171</v>
      </c>
      <c r="F39" s="23"/>
      <c r="G39" s="24"/>
    </row>
    <row r="40" spans="1:7" ht="12.75">
      <c r="A40" s="67" t="s">
        <v>154</v>
      </c>
      <c r="B40" s="23">
        <v>130</v>
      </c>
      <c r="C40" s="35">
        <f t="shared" si="4"/>
        <v>0.13557200959432683</v>
      </c>
      <c r="D40" s="10"/>
      <c r="E40" s="47" t="s">
        <v>191</v>
      </c>
      <c r="F40" s="18">
        <v>78155</v>
      </c>
      <c r="G40" s="19">
        <f>F40*100/F$40</f>
        <v>100</v>
      </c>
    </row>
    <row r="41" spans="1:7" ht="12.75">
      <c r="A41" s="67" t="s">
        <v>176</v>
      </c>
      <c r="B41" s="68">
        <v>70</v>
      </c>
      <c r="C41" s="35">
        <f t="shared" si="4"/>
        <v>0.07300031285848368</v>
      </c>
      <c r="D41" s="10"/>
      <c r="E41" s="10" t="s">
        <v>15</v>
      </c>
      <c r="F41" s="23">
        <v>19920</v>
      </c>
      <c r="G41" s="24">
        <f aca="true" t="shared" si="5" ref="G41:G47">F41*100/F$40</f>
        <v>25.487812679930908</v>
      </c>
    </row>
    <row r="42" spans="1:7" ht="12.75">
      <c r="A42" s="67" t="s">
        <v>155</v>
      </c>
      <c r="B42" s="23">
        <v>92705</v>
      </c>
      <c r="C42" s="35">
        <f t="shared" si="4"/>
        <v>96.678485764939</v>
      </c>
      <c r="D42" s="10"/>
      <c r="E42" s="10" t="s">
        <v>127</v>
      </c>
      <c r="F42" s="23">
        <v>52570</v>
      </c>
      <c r="G42" s="24">
        <f t="shared" si="5"/>
        <v>67.26377071204658</v>
      </c>
    </row>
    <row r="43" spans="1:7" ht="12.75">
      <c r="A43" s="67" t="s">
        <v>176</v>
      </c>
      <c r="B43" s="23">
        <v>61340</v>
      </c>
      <c r="C43" s="35">
        <f t="shared" si="4"/>
        <v>63.969131296276984</v>
      </c>
      <c r="D43" s="10"/>
      <c r="E43" s="10" t="s">
        <v>16</v>
      </c>
      <c r="F43" s="23">
        <v>885</v>
      </c>
      <c r="G43" s="24">
        <f t="shared" si="5"/>
        <v>1.1323651717740388</v>
      </c>
    </row>
    <row r="44" spans="1:7" ht="12.75">
      <c r="A44" s="67" t="s">
        <v>156</v>
      </c>
      <c r="B44" s="23">
        <v>60</v>
      </c>
      <c r="C44" s="35">
        <f t="shared" si="4"/>
        <v>0.06257169673584316</v>
      </c>
      <c r="D44" s="10"/>
      <c r="E44" s="10" t="s">
        <v>17</v>
      </c>
      <c r="F44" s="23">
        <v>2670</v>
      </c>
      <c r="G44" s="24">
        <f t="shared" si="5"/>
        <v>3.4162881453521847</v>
      </c>
    </row>
    <row r="45" spans="1:7" ht="12.75">
      <c r="A45" s="67" t="s">
        <v>176</v>
      </c>
      <c r="B45" s="23">
        <v>25</v>
      </c>
      <c r="C45" s="35" t="s">
        <v>360</v>
      </c>
      <c r="D45" s="10"/>
      <c r="E45" s="10" t="s">
        <v>18</v>
      </c>
      <c r="F45" s="23">
        <v>2335</v>
      </c>
      <c r="G45" s="24">
        <f t="shared" si="5"/>
        <v>2.987652741347323</v>
      </c>
    </row>
    <row r="46" spans="1:7" ht="12.75">
      <c r="A46" s="22"/>
      <c r="B46" s="23"/>
      <c r="C46" s="35"/>
      <c r="D46" s="10"/>
      <c r="E46" s="10" t="s">
        <v>19</v>
      </c>
      <c r="F46" s="23">
        <v>2110</v>
      </c>
      <c r="G46" s="24">
        <f t="shared" si="5"/>
        <v>2.699763290896296</v>
      </c>
    </row>
    <row r="47" spans="1:7" ht="12.75">
      <c r="A47" s="69" t="s">
        <v>157</v>
      </c>
      <c r="B47" s="23"/>
      <c r="C47" s="35"/>
      <c r="D47" s="10"/>
      <c r="E47" s="10" t="s">
        <v>18</v>
      </c>
      <c r="F47" s="23">
        <v>1350</v>
      </c>
      <c r="G47" s="24">
        <f t="shared" si="5"/>
        <v>1.7273367027061608</v>
      </c>
    </row>
    <row r="48" spans="1:7" ht="12.75">
      <c r="A48" s="69" t="s">
        <v>335</v>
      </c>
      <c r="B48" s="18">
        <v>98765</v>
      </c>
      <c r="C48" s="19">
        <f aca="true" t="shared" si="6" ref="C48:C58">B48*100/B$9</f>
        <v>100</v>
      </c>
      <c r="D48" s="10"/>
      <c r="E48" s="10"/>
      <c r="F48" s="23"/>
      <c r="G48" s="24"/>
    </row>
    <row r="49" spans="1:7" ht="12.75">
      <c r="A49" s="65" t="s">
        <v>334</v>
      </c>
      <c r="B49" s="23">
        <v>98360</v>
      </c>
      <c r="C49" s="35">
        <f t="shared" si="6"/>
        <v>99.58993570596871</v>
      </c>
      <c r="D49" s="10"/>
      <c r="E49" s="47" t="s">
        <v>172</v>
      </c>
      <c r="F49" s="23"/>
      <c r="G49" s="24"/>
    </row>
    <row r="50" spans="1:7" ht="12.75">
      <c r="A50" s="65" t="s">
        <v>336</v>
      </c>
      <c r="B50" s="23">
        <v>32020</v>
      </c>
      <c r="C50" s="35">
        <f t="shared" si="6"/>
        <v>32.4203918392143</v>
      </c>
      <c r="D50" s="10"/>
      <c r="E50" s="47" t="s">
        <v>173</v>
      </c>
      <c r="F50" s="23"/>
      <c r="G50" s="24"/>
    </row>
    <row r="51" spans="1:7" ht="12.75">
      <c r="A51" s="65" t="s">
        <v>337</v>
      </c>
      <c r="B51" s="23">
        <v>24000</v>
      </c>
      <c r="C51" s="35">
        <f t="shared" si="6"/>
        <v>24.30010631296512</v>
      </c>
      <c r="D51" s="10"/>
      <c r="E51" s="47" t="s">
        <v>192</v>
      </c>
      <c r="F51" s="18">
        <v>2200</v>
      </c>
      <c r="G51" s="19">
        <f>F51*100/F51</f>
        <v>100</v>
      </c>
    </row>
    <row r="52" spans="1:7" ht="12.75">
      <c r="A52" s="65" t="s">
        <v>338</v>
      </c>
      <c r="B52" s="23">
        <v>33020</v>
      </c>
      <c r="C52" s="35">
        <f t="shared" si="6"/>
        <v>33.432896268921176</v>
      </c>
      <c r="D52" s="10"/>
      <c r="E52" s="10" t="s">
        <v>174</v>
      </c>
      <c r="F52" s="23">
        <v>350</v>
      </c>
      <c r="G52" s="24">
        <f>F52*100/F51</f>
        <v>15.909090909090908</v>
      </c>
    </row>
    <row r="53" spans="1:7" ht="12.75">
      <c r="A53" s="65" t="s">
        <v>158</v>
      </c>
      <c r="B53" s="23">
        <v>24680</v>
      </c>
      <c r="C53" s="35">
        <f t="shared" si="6"/>
        <v>24.988609325165797</v>
      </c>
      <c r="D53" s="10"/>
      <c r="E53" s="10"/>
      <c r="F53" s="23"/>
      <c r="G53" s="24"/>
    </row>
    <row r="54" spans="1:7" ht="12.75">
      <c r="A54" s="65" t="s">
        <v>339</v>
      </c>
      <c r="B54" s="23">
        <v>6840</v>
      </c>
      <c r="C54" s="35">
        <f t="shared" si="6"/>
        <v>6.925530299195059</v>
      </c>
      <c r="D54" s="10"/>
      <c r="E54" s="47" t="s">
        <v>177</v>
      </c>
      <c r="F54" s="23"/>
      <c r="G54" s="24"/>
    </row>
    <row r="55" spans="1:7" ht="12.75">
      <c r="A55" s="65" t="s">
        <v>159</v>
      </c>
      <c r="B55" s="23">
        <v>1000</v>
      </c>
      <c r="C55" s="35">
        <f t="shared" si="6"/>
        <v>1.01250442970688</v>
      </c>
      <c r="D55" s="10"/>
      <c r="E55" s="47" t="s">
        <v>178</v>
      </c>
      <c r="F55" s="23"/>
      <c r="G55" s="24"/>
    </row>
    <row r="56" spans="1:7" ht="12.75">
      <c r="A56" s="65" t="s">
        <v>340</v>
      </c>
      <c r="B56" s="23">
        <v>2490</v>
      </c>
      <c r="C56" s="35">
        <f t="shared" si="6"/>
        <v>2.521136029970131</v>
      </c>
      <c r="D56" s="10"/>
      <c r="E56" s="47" t="s">
        <v>179</v>
      </c>
      <c r="F56" s="18">
        <v>33265</v>
      </c>
      <c r="G56" s="19">
        <f aca="true" t="shared" si="7" ref="G56:G61">F56*100/F$56</f>
        <v>100</v>
      </c>
    </row>
    <row r="57" spans="1:7" ht="12.75">
      <c r="A57" s="65" t="s">
        <v>160</v>
      </c>
      <c r="B57" s="23">
        <v>970</v>
      </c>
      <c r="C57" s="35">
        <f t="shared" si="6"/>
        <v>0.9821292968156735</v>
      </c>
      <c r="D57" s="10"/>
      <c r="E57" s="10" t="s">
        <v>20</v>
      </c>
      <c r="F57" s="23">
        <v>435</v>
      </c>
      <c r="G57" s="24">
        <f t="shared" si="7"/>
        <v>1.307680745528333</v>
      </c>
    </row>
    <row r="58" spans="1:7" ht="12.75">
      <c r="A58" s="65" t="s">
        <v>341</v>
      </c>
      <c r="B58" s="23">
        <v>400</v>
      </c>
      <c r="C58" s="35">
        <f t="shared" si="6"/>
        <v>0.405001771882752</v>
      </c>
      <c r="D58" s="10"/>
      <c r="E58" s="10" t="s">
        <v>21</v>
      </c>
      <c r="F58" s="23">
        <v>1245</v>
      </c>
      <c r="G58" s="24">
        <f t="shared" si="7"/>
        <v>3.7426724785810914</v>
      </c>
    </row>
    <row r="59" spans="1:7" ht="12.75">
      <c r="A59" s="65" t="s">
        <v>161</v>
      </c>
      <c r="B59" s="23">
        <v>30</v>
      </c>
      <c r="C59" s="35" t="s">
        <v>360</v>
      </c>
      <c r="D59" s="10"/>
      <c r="E59" s="10" t="s">
        <v>180</v>
      </c>
      <c r="F59" s="23">
        <v>15455</v>
      </c>
      <c r="G59" s="24">
        <f t="shared" si="7"/>
        <v>46.4602434991733</v>
      </c>
    </row>
    <row r="60" spans="1:7" ht="12.75">
      <c r="A60" s="65" t="s">
        <v>162</v>
      </c>
      <c r="B60" s="23">
        <v>380</v>
      </c>
      <c r="C60" s="35">
        <f>B60*100/B$9</f>
        <v>0.38475168328861437</v>
      </c>
      <c r="D60" s="10"/>
      <c r="E60" s="10" t="s">
        <v>22</v>
      </c>
      <c r="F60" s="23">
        <v>8595</v>
      </c>
      <c r="G60" s="24">
        <f t="shared" si="7"/>
        <v>25.83796783405982</v>
      </c>
    </row>
    <row r="61" spans="1:7" ht="12.75">
      <c r="A61" s="65"/>
      <c r="B61" s="23"/>
      <c r="C61" s="35"/>
      <c r="D61" s="10"/>
      <c r="E61" s="10" t="s">
        <v>181</v>
      </c>
      <c r="F61" s="23">
        <v>7540</v>
      </c>
      <c r="G61" s="24">
        <f t="shared" si="7"/>
        <v>22.66646625582444</v>
      </c>
    </row>
    <row r="62" spans="1:7" ht="12.75">
      <c r="A62" s="69" t="s">
        <v>163</v>
      </c>
      <c r="B62" s="23"/>
      <c r="C62" s="35"/>
      <c r="D62" s="10"/>
      <c r="E62" s="10"/>
      <c r="F62" s="23"/>
      <c r="G62" s="24"/>
    </row>
    <row r="63" spans="1:7" ht="14.25">
      <c r="A63" s="64" t="s">
        <v>306</v>
      </c>
      <c r="B63" s="18">
        <v>32020</v>
      </c>
      <c r="C63" s="19">
        <f aca="true" t="shared" si="8" ref="C63:C72">B63*100/B$63</f>
        <v>100</v>
      </c>
      <c r="D63" s="10"/>
      <c r="E63" s="47" t="s">
        <v>182</v>
      </c>
      <c r="F63" s="23"/>
      <c r="G63" s="24"/>
    </row>
    <row r="64" spans="1:7" ht="12.75">
      <c r="A64" s="65" t="s">
        <v>164</v>
      </c>
      <c r="B64" s="23">
        <v>28315</v>
      </c>
      <c r="C64" s="35">
        <f t="shared" si="8"/>
        <v>88.42910680824485</v>
      </c>
      <c r="D64" s="10"/>
      <c r="E64" s="47" t="s">
        <v>193</v>
      </c>
      <c r="F64" s="18">
        <v>60425</v>
      </c>
      <c r="G64" s="19">
        <f>F64*100/F$64</f>
        <v>100</v>
      </c>
    </row>
    <row r="65" spans="1:7" ht="12.75">
      <c r="A65" s="65" t="s">
        <v>165</v>
      </c>
      <c r="B65" s="23">
        <v>20265</v>
      </c>
      <c r="C65" s="35">
        <f t="shared" si="8"/>
        <v>63.288569643972515</v>
      </c>
      <c r="D65" s="10"/>
      <c r="E65" s="10" t="s">
        <v>23</v>
      </c>
      <c r="F65" s="23">
        <v>7380</v>
      </c>
      <c r="G65" s="24">
        <f aca="true" t="shared" si="9" ref="G65:G71">F65*100/F$64</f>
        <v>12.213487794786927</v>
      </c>
    </row>
    <row r="66" spans="1:7" ht="12.75">
      <c r="A66" s="65" t="s">
        <v>166</v>
      </c>
      <c r="B66" s="23">
        <v>24385</v>
      </c>
      <c r="C66" s="35">
        <f t="shared" si="8"/>
        <v>76.15552779512805</v>
      </c>
      <c r="D66" s="10"/>
      <c r="E66" s="10" t="s">
        <v>183</v>
      </c>
      <c r="F66" s="23">
        <v>7870</v>
      </c>
      <c r="G66" s="24">
        <f t="shared" si="9"/>
        <v>13.024410426148117</v>
      </c>
    </row>
    <row r="67" spans="1:7" ht="12.75">
      <c r="A67" s="65" t="s">
        <v>165</v>
      </c>
      <c r="B67" s="23">
        <v>18450</v>
      </c>
      <c r="C67" s="35">
        <f t="shared" si="8"/>
        <v>57.62023735165521</v>
      </c>
      <c r="D67" s="10"/>
      <c r="E67" s="10" t="s">
        <v>184</v>
      </c>
      <c r="F67" s="23">
        <v>26675</v>
      </c>
      <c r="G67" s="24">
        <f t="shared" si="9"/>
        <v>44.145635084815886</v>
      </c>
    </row>
    <row r="68" spans="1:7" ht="12.75">
      <c r="A68" s="65" t="s">
        <v>167</v>
      </c>
      <c r="B68" s="23">
        <v>2440</v>
      </c>
      <c r="C68" s="35">
        <f t="shared" si="8"/>
        <v>7.6202373516552155</v>
      </c>
      <c r="D68" s="10"/>
      <c r="E68" s="10" t="s">
        <v>24</v>
      </c>
      <c r="F68" s="23">
        <v>7025</v>
      </c>
      <c r="G68" s="24">
        <f t="shared" si="9"/>
        <v>11.62598262308647</v>
      </c>
    </row>
    <row r="69" spans="1:7" ht="12.75">
      <c r="A69" s="65" t="s">
        <v>165</v>
      </c>
      <c r="B69" s="23">
        <v>1320</v>
      </c>
      <c r="C69" s="35">
        <f t="shared" si="8"/>
        <v>4.122423485321674</v>
      </c>
      <c r="D69" s="10"/>
      <c r="E69" s="10" t="s">
        <v>25</v>
      </c>
      <c r="F69" s="23">
        <v>3230</v>
      </c>
      <c r="G69" s="24">
        <f t="shared" si="9"/>
        <v>5.345469590401324</v>
      </c>
    </row>
    <row r="70" spans="1:7" ht="12.75">
      <c r="A70" s="65" t="s">
        <v>168</v>
      </c>
      <c r="B70" s="23">
        <v>3705</v>
      </c>
      <c r="C70" s="35">
        <f t="shared" si="8"/>
        <v>11.570893191755154</v>
      </c>
      <c r="D70" s="10"/>
      <c r="E70" s="10" t="s">
        <v>26</v>
      </c>
      <c r="F70" s="23">
        <v>5605</v>
      </c>
      <c r="G70" s="24">
        <f t="shared" si="9"/>
        <v>9.27596193628465</v>
      </c>
    </row>
    <row r="71" spans="1:7" ht="12.75">
      <c r="A71" s="65" t="s">
        <v>169</v>
      </c>
      <c r="B71" s="23">
        <v>2795</v>
      </c>
      <c r="C71" s="35">
        <f t="shared" si="8"/>
        <v>8.72891942535915</v>
      </c>
      <c r="D71" s="10"/>
      <c r="E71" s="10" t="s">
        <v>185</v>
      </c>
      <c r="F71" s="23">
        <v>2645</v>
      </c>
      <c r="G71" s="24">
        <f t="shared" si="9"/>
        <v>4.3773272652048</v>
      </c>
    </row>
    <row r="72" spans="1:7" ht="12.75">
      <c r="A72" s="65" t="s">
        <v>170</v>
      </c>
      <c r="B72" s="23">
        <v>330</v>
      </c>
      <c r="C72" s="35">
        <f t="shared" si="8"/>
        <v>1.0306058713304185</v>
      </c>
      <c r="D72" s="10"/>
      <c r="E72" s="10"/>
      <c r="F72" s="23"/>
      <c r="G72" s="24"/>
    </row>
    <row r="73" spans="1:7" ht="12.75">
      <c r="A73" s="22"/>
      <c r="B73" s="70"/>
      <c r="C73" s="63"/>
      <c r="D73" s="10"/>
      <c r="E73" s="10" t="s">
        <v>186</v>
      </c>
      <c r="F73" s="70" t="s">
        <v>195</v>
      </c>
      <c r="G73" s="71">
        <f>SUM(F67:F71)*100/F64</f>
        <v>74.77037649979313</v>
      </c>
    </row>
    <row r="74" spans="1:7" ht="12.75">
      <c r="A74" s="17" t="s">
        <v>188</v>
      </c>
      <c r="B74" s="23"/>
      <c r="C74" s="35"/>
      <c r="D74" s="10"/>
      <c r="E74" s="10" t="s">
        <v>187</v>
      </c>
      <c r="F74" s="70" t="s">
        <v>195</v>
      </c>
      <c r="G74" s="71">
        <f>(F70+F71)*100/F64</f>
        <v>13.65328920148945</v>
      </c>
    </row>
    <row r="75" spans="1:7" ht="12.75">
      <c r="A75" s="17" t="s">
        <v>194</v>
      </c>
      <c r="B75" s="18">
        <v>95890</v>
      </c>
      <c r="C75" s="19">
        <f>B75*100/B$36</f>
        <v>100</v>
      </c>
      <c r="D75" s="10"/>
      <c r="E75" s="10"/>
      <c r="F75" s="23"/>
      <c r="G75" s="24"/>
    </row>
    <row r="76" spans="1:7" ht="12.75">
      <c r="A76" s="22" t="s">
        <v>342</v>
      </c>
      <c r="B76" s="23">
        <v>8045</v>
      </c>
      <c r="C76" s="35">
        <f aca="true" t="shared" si="10" ref="C76:C82">B76*100/B$36</f>
        <v>8.389821670664302</v>
      </c>
      <c r="D76" s="10"/>
      <c r="E76" s="20" t="s">
        <v>221</v>
      </c>
      <c r="F76" s="23"/>
      <c r="G76" s="24"/>
    </row>
    <row r="77" spans="1:7" ht="12.75">
      <c r="A77" s="22" t="s">
        <v>189</v>
      </c>
      <c r="B77" s="23">
        <v>14400</v>
      </c>
      <c r="C77" s="35">
        <f t="shared" si="10"/>
        <v>15.017207216602356</v>
      </c>
      <c r="D77" s="10"/>
      <c r="E77" s="20" t="s">
        <v>249</v>
      </c>
      <c r="F77" s="18">
        <v>72820</v>
      </c>
      <c r="G77" s="19">
        <f>F77*100/F$77</f>
        <v>100</v>
      </c>
    </row>
    <row r="78" spans="1:7" ht="12.75">
      <c r="A78" s="22" t="s">
        <v>343</v>
      </c>
      <c r="B78" s="23">
        <v>9950</v>
      </c>
      <c r="C78" s="35">
        <f t="shared" si="10"/>
        <v>10.376473042027323</v>
      </c>
      <c r="D78" s="10"/>
      <c r="E78" s="11" t="s">
        <v>27</v>
      </c>
      <c r="F78" s="23">
        <v>900</v>
      </c>
      <c r="G78" s="24">
        <f>F78*100/F$77</f>
        <v>1.2359241966492722</v>
      </c>
    </row>
    <row r="79" spans="1:7" ht="12.75">
      <c r="A79" s="22" t="s">
        <v>344</v>
      </c>
      <c r="B79" s="23">
        <v>4445</v>
      </c>
      <c r="C79" s="35">
        <f t="shared" si="10"/>
        <v>4.635519866513714</v>
      </c>
      <c r="D79" s="10"/>
      <c r="E79" s="11"/>
      <c r="F79" s="23"/>
      <c r="G79" s="24"/>
    </row>
    <row r="80" spans="1:7" ht="12.75">
      <c r="A80" s="22" t="s">
        <v>345</v>
      </c>
      <c r="B80" s="23">
        <v>2265</v>
      </c>
      <c r="C80" s="35">
        <f t="shared" si="10"/>
        <v>2.362081551778079</v>
      </c>
      <c r="D80" s="10"/>
      <c r="E80" s="11"/>
      <c r="F80" s="23"/>
      <c r="G80" s="24"/>
    </row>
    <row r="81" spans="1:7" ht="12.75">
      <c r="A81" s="22" t="s">
        <v>346</v>
      </c>
      <c r="B81" s="23">
        <v>2185</v>
      </c>
      <c r="C81" s="35">
        <f t="shared" si="10"/>
        <v>2.278652622796955</v>
      </c>
      <c r="D81" s="10"/>
      <c r="E81" s="11"/>
      <c r="F81" s="23"/>
      <c r="G81" s="24"/>
    </row>
    <row r="82" spans="1:7" ht="13.5" thickBot="1">
      <c r="A82" s="36" t="s">
        <v>347</v>
      </c>
      <c r="B82" s="72">
        <v>73445</v>
      </c>
      <c r="C82" s="73">
        <f t="shared" si="10"/>
        <v>76.59297111273334</v>
      </c>
      <c r="D82" s="74"/>
      <c r="E82" s="75"/>
      <c r="F82" s="72"/>
      <c r="G82" s="38"/>
    </row>
    <row r="83" ht="13.5" thickTop="1"/>
    <row r="84" ht="12.75">
      <c r="A84" s="61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6"/>
      <c r="G9" s="24"/>
    </row>
    <row r="10" spans="1:7" ht="12.75">
      <c r="A10" s="45" t="s">
        <v>241</v>
      </c>
      <c r="B10" s="18">
        <v>76550</v>
      </c>
      <c r="C10" s="19">
        <f>B10*100/B$10</f>
        <v>100</v>
      </c>
      <c r="D10" s="10"/>
      <c r="E10" s="47" t="s">
        <v>248</v>
      </c>
      <c r="F10" s="18">
        <v>50795</v>
      </c>
      <c r="G10" s="19">
        <f>F10*100/F$10</f>
        <v>100</v>
      </c>
    </row>
    <row r="11" spans="1:7" ht="12.75">
      <c r="A11" s="48" t="s">
        <v>28</v>
      </c>
      <c r="B11" s="23">
        <v>54975</v>
      </c>
      <c r="C11" s="35">
        <f>B11*100/B$10</f>
        <v>71.81580666231221</v>
      </c>
      <c r="D11" s="10"/>
      <c r="E11" s="10" t="s">
        <v>54</v>
      </c>
      <c r="F11" s="23">
        <v>28665</v>
      </c>
      <c r="G11" s="35">
        <f aca="true" t="shared" si="0" ref="G11:G16">F11*100/F$10</f>
        <v>56.432719755881486</v>
      </c>
    </row>
    <row r="12" spans="1:7" ht="12.75">
      <c r="A12" s="48" t="s">
        <v>200</v>
      </c>
      <c r="B12" s="23">
        <v>54915</v>
      </c>
      <c r="C12" s="35">
        <f>B12*100/B$10</f>
        <v>71.73742651861528</v>
      </c>
      <c r="D12" s="10"/>
      <c r="E12" s="10" t="s">
        <v>55</v>
      </c>
      <c r="F12" s="23">
        <v>14645</v>
      </c>
      <c r="G12" s="24">
        <f t="shared" si="0"/>
        <v>28.831577911211735</v>
      </c>
    </row>
    <row r="13" spans="1:7" ht="12.75">
      <c r="A13" s="48" t="s">
        <v>29</v>
      </c>
      <c r="B13" s="23">
        <v>51530</v>
      </c>
      <c r="C13" s="35">
        <f>B13*100/B$10</f>
        <v>67.31548007838015</v>
      </c>
      <c r="D13" s="10"/>
      <c r="E13" s="10" t="s">
        <v>287</v>
      </c>
      <c r="F13" s="23">
        <v>4205</v>
      </c>
      <c r="G13" s="35">
        <f t="shared" si="0"/>
        <v>8.278373855694458</v>
      </c>
    </row>
    <row r="14" spans="1:7" ht="12.75">
      <c r="A14" s="48" t="s">
        <v>30</v>
      </c>
      <c r="B14" s="23">
        <v>3385</v>
      </c>
      <c r="C14" s="35">
        <f>B14*100/B$10</f>
        <v>4.42194644023514</v>
      </c>
      <c r="D14" s="10"/>
      <c r="E14" s="10" t="s">
        <v>56</v>
      </c>
      <c r="F14" s="23">
        <v>2295</v>
      </c>
      <c r="G14" s="24">
        <f t="shared" si="0"/>
        <v>4.518161236342159</v>
      </c>
    </row>
    <row r="15" spans="1:7" ht="12.75">
      <c r="A15" s="48" t="s">
        <v>201</v>
      </c>
      <c r="B15" s="23" t="s">
        <v>195</v>
      </c>
      <c r="C15" s="35">
        <f>B14*100/B12</f>
        <v>6.164071747245743</v>
      </c>
      <c r="D15" s="10"/>
      <c r="E15" s="10" t="s">
        <v>57</v>
      </c>
      <c r="F15" s="23">
        <v>700</v>
      </c>
      <c r="G15" s="24">
        <f t="shared" si="0"/>
        <v>1.3780883945270204</v>
      </c>
    </row>
    <row r="16" spans="1:7" ht="12.75">
      <c r="A16" s="48" t="s">
        <v>31</v>
      </c>
      <c r="B16" s="23">
        <v>60</v>
      </c>
      <c r="C16" s="35">
        <f>B16*100/B$10</f>
        <v>0.07838014369693011</v>
      </c>
      <c r="D16" s="10"/>
      <c r="E16" s="10" t="s">
        <v>58</v>
      </c>
      <c r="F16" s="23">
        <v>285</v>
      </c>
      <c r="G16" s="24">
        <f t="shared" si="0"/>
        <v>0.561078846343144</v>
      </c>
    </row>
    <row r="17" spans="1:7" ht="12.75">
      <c r="A17" s="48" t="s">
        <v>32</v>
      </c>
      <c r="B17" s="23">
        <v>21570</v>
      </c>
      <c r="C17" s="35">
        <f>B17*100/B$10</f>
        <v>28.177661659046375</v>
      </c>
      <c r="D17" s="10"/>
      <c r="E17" s="10" t="s">
        <v>302</v>
      </c>
      <c r="F17" s="34">
        <v>24.4</v>
      </c>
      <c r="G17" s="24" t="s">
        <v>195</v>
      </c>
    </row>
    <row r="18" spans="1:7" ht="12.75">
      <c r="A18" s="48"/>
      <c r="B18" s="23"/>
      <c r="C18" s="35"/>
      <c r="D18" s="10"/>
      <c r="E18" s="10"/>
      <c r="F18" s="23"/>
      <c r="G18" s="24"/>
    </row>
    <row r="19" spans="1:7" ht="12.75">
      <c r="A19" s="45" t="s">
        <v>242</v>
      </c>
      <c r="B19" s="18">
        <v>37180</v>
      </c>
      <c r="C19" s="19">
        <f>B19*100/B$19</f>
        <v>100</v>
      </c>
      <c r="D19" s="10"/>
      <c r="E19" s="47" t="s">
        <v>224</v>
      </c>
      <c r="F19" s="18"/>
      <c r="G19" s="19"/>
    </row>
    <row r="20" spans="1:7" ht="14.25">
      <c r="A20" s="48" t="s">
        <v>33</v>
      </c>
      <c r="B20" s="23">
        <v>24395</v>
      </c>
      <c r="C20" s="35">
        <f>B20*100/B$19</f>
        <v>65.61323292092523</v>
      </c>
      <c r="D20" s="10"/>
      <c r="E20" s="47" t="s">
        <v>314</v>
      </c>
      <c r="F20" s="18">
        <v>32020</v>
      </c>
      <c r="G20" s="19">
        <f>F20*100/F$20</f>
        <v>100</v>
      </c>
    </row>
    <row r="21" spans="1:7" ht="12.75">
      <c r="A21" s="48" t="s">
        <v>200</v>
      </c>
      <c r="B21" s="23">
        <v>24390</v>
      </c>
      <c r="C21" s="35">
        <f>B21*100/B$19</f>
        <v>65.59978483055406</v>
      </c>
      <c r="D21" s="10"/>
      <c r="E21" s="10" t="s">
        <v>225</v>
      </c>
      <c r="F21" s="23">
        <v>4825</v>
      </c>
      <c r="G21" s="24">
        <f aca="true" t="shared" si="1" ref="G21:G30">F21*100/F$20</f>
        <v>15.068707058088695</v>
      </c>
    </row>
    <row r="22" spans="1:7" ht="12.75">
      <c r="A22" s="48" t="s">
        <v>34</v>
      </c>
      <c r="B22" s="23">
        <v>23080</v>
      </c>
      <c r="C22" s="35">
        <f>B22*100/B$19</f>
        <v>62.07638515330823</v>
      </c>
      <c r="D22" s="10"/>
      <c r="E22" s="10" t="s">
        <v>226</v>
      </c>
      <c r="F22" s="23">
        <v>2025</v>
      </c>
      <c r="G22" s="24">
        <f t="shared" si="1"/>
        <v>6.324172392254841</v>
      </c>
    </row>
    <row r="23" spans="1:7" ht="12.75">
      <c r="A23" s="49"/>
      <c r="B23" s="26"/>
      <c r="C23" s="24"/>
      <c r="E23" s="7" t="s">
        <v>227</v>
      </c>
      <c r="F23" s="26">
        <v>4700</v>
      </c>
      <c r="G23" s="24">
        <f t="shared" si="1"/>
        <v>14.678326046221112</v>
      </c>
    </row>
    <row r="24" spans="1:7" ht="12.75">
      <c r="A24" s="45" t="s">
        <v>243</v>
      </c>
      <c r="B24" s="18">
        <v>3875</v>
      </c>
      <c r="C24" s="19">
        <f>B24*100/B$24</f>
        <v>100</v>
      </c>
      <c r="E24" s="7" t="s">
        <v>228</v>
      </c>
      <c r="F24" s="26">
        <v>5270</v>
      </c>
      <c r="G24" s="24">
        <f t="shared" si="1"/>
        <v>16.45846346033729</v>
      </c>
    </row>
    <row r="25" spans="1:7" ht="12.75">
      <c r="A25" s="49" t="s">
        <v>35</v>
      </c>
      <c r="B25" s="26">
        <v>2240</v>
      </c>
      <c r="C25" s="24">
        <f>B25*100/B$24</f>
        <v>57.806451612903224</v>
      </c>
      <c r="E25" s="7" t="s">
        <v>229</v>
      </c>
      <c r="F25" s="26">
        <v>7255</v>
      </c>
      <c r="G25" s="24">
        <f t="shared" si="1"/>
        <v>22.657713928794504</v>
      </c>
    </row>
    <row r="26" spans="1:7" ht="12.75">
      <c r="A26" s="49"/>
      <c r="B26" s="26"/>
      <c r="C26" s="24"/>
      <c r="E26" s="7" t="s">
        <v>230</v>
      </c>
      <c r="F26" s="26">
        <v>5000</v>
      </c>
      <c r="G26" s="24">
        <f t="shared" si="1"/>
        <v>15.61524047470331</v>
      </c>
    </row>
    <row r="27" spans="1:7" ht="12.75">
      <c r="A27" s="45" t="s">
        <v>202</v>
      </c>
      <c r="B27" s="26"/>
      <c r="C27" s="24"/>
      <c r="E27" s="7" t="s">
        <v>231</v>
      </c>
      <c r="F27" s="26">
        <v>1875</v>
      </c>
      <c r="G27" s="24">
        <f t="shared" si="1"/>
        <v>5.8557151780137415</v>
      </c>
    </row>
    <row r="28" spans="1:7" ht="12.75">
      <c r="A28" s="45" t="s">
        <v>244</v>
      </c>
      <c r="B28" s="18">
        <v>51530</v>
      </c>
      <c r="C28" s="19">
        <f>B28*100/B$28</f>
        <v>100</v>
      </c>
      <c r="E28" s="7" t="s">
        <v>232</v>
      </c>
      <c r="F28" s="26">
        <v>710</v>
      </c>
      <c r="G28" s="24">
        <f t="shared" si="1"/>
        <v>2.2173641474078702</v>
      </c>
    </row>
    <row r="29" spans="1:7" ht="12.75">
      <c r="A29" s="45" t="s">
        <v>203</v>
      </c>
      <c r="B29" s="26"/>
      <c r="C29" s="24"/>
      <c r="E29" s="7" t="s">
        <v>233</v>
      </c>
      <c r="F29" s="26">
        <v>135</v>
      </c>
      <c r="G29" s="24">
        <f t="shared" si="1"/>
        <v>0.4216114928169894</v>
      </c>
    </row>
    <row r="30" spans="1:7" ht="12.75">
      <c r="A30" s="49" t="s">
        <v>204</v>
      </c>
      <c r="B30" s="26">
        <v>6735</v>
      </c>
      <c r="C30" s="24">
        <f>B30*100/B$28</f>
        <v>13.070056277896372</v>
      </c>
      <c r="E30" s="7" t="s">
        <v>234</v>
      </c>
      <c r="F30" s="26">
        <v>225</v>
      </c>
      <c r="G30" s="24">
        <f t="shared" si="1"/>
        <v>0.7026858213616489</v>
      </c>
    </row>
    <row r="31" spans="1:7" ht="12.75">
      <c r="A31" s="49" t="s">
        <v>205</v>
      </c>
      <c r="B31" s="26">
        <v>10350</v>
      </c>
      <c r="C31" s="24">
        <f>B31*100/B$28</f>
        <v>20.08538715311469</v>
      </c>
      <c r="E31" s="7" t="s">
        <v>132</v>
      </c>
      <c r="F31" s="26">
        <v>33268</v>
      </c>
      <c r="G31" s="24" t="s">
        <v>195</v>
      </c>
    </row>
    <row r="32" spans="1:7" ht="12.75">
      <c r="A32" s="49" t="s">
        <v>206</v>
      </c>
      <c r="B32" s="26">
        <v>8825</v>
      </c>
      <c r="C32" s="24">
        <f>B32*100/B$28</f>
        <v>17.125946050844167</v>
      </c>
      <c r="F32" s="26"/>
      <c r="G32" s="24"/>
    </row>
    <row r="33" spans="1:7" ht="12.75">
      <c r="A33" s="49" t="s">
        <v>36</v>
      </c>
      <c r="B33" s="26">
        <v>80</v>
      </c>
      <c r="C33" s="24">
        <f>B33*100/B$28</f>
        <v>0.15524936929943722</v>
      </c>
      <c r="E33" s="7" t="s">
        <v>59</v>
      </c>
      <c r="F33" s="26">
        <v>28655</v>
      </c>
      <c r="G33" s="24">
        <f>F33*100/F$20</f>
        <v>89.49094316052467</v>
      </c>
    </row>
    <row r="34" spans="1:7" ht="12.75">
      <c r="A34" s="49" t="s">
        <v>207</v>
      </c>
      <c r="B34" s="26"/>
      <c r="C34" s="24"/>
      <c r="E34" s="7" t="s">
        <v>296</v>
      </c>
      <c r="F34" s="26">
        <v>39860</v>
      </c>
      <c r="G34" s="24" t="s">
        <v>195</v>
      </c>
    </row>
    <row r="35" spans="1:7" ht="12.75">
      <c r="A35" s="49" t="s">
        <v>208</v>
      </c>
      <c r="B35" s="26">
        <v>5015</v>
      </c>
      <c r="C35" s="24">
        <f>B35*100/B$28</f>
        <v>9.73219483795847</v>
      </c>
      <c r="E35" s="7" t="s">
        <v>130</v>
      </c>
      <c r="F35" s="26">
        <v>2420</v>
      </c>
      <c r="G35" s="24">
        <f>F35*100/F$20</f>
        <v>7.557776389756402</v>
      </c>
    </row>
    <row r="36" spans="1:7" ht="12.75">
      <c r="A36" s="49" t="s">
        <v>209</v>
      </c>
      <c r="B36" s="26"/>
      <c r="C36" s="24"/>
      <c r="E36" s="7" t="s">
        <v>297</v>
      </c>
      <c r="F36" s="26">
        <v>8509</v>
      </c>
      <c r="G36" s="24" t="s">
        <v>195</v>
      </c>
    </row>
    <row r="37" spans="1:7" ht="12.75">
      <c r="A37" s="49" t="s">
        <v>37</v>
      </c>
      <c r="B37" s="26">
        <v>20520</v>
      </c>
      <c r="C37" s="24">
        <f>B37*100/B$28</f>
        <v>39.82146322530565</v>
      </c>
      <c r="E37" s="7" t="s">
        <v>131</v>
      </c>
      <c r="F37" s="26">
        <v>1830</v>
      </c>
      <c r="G37" s="24">
        <f>F37*100/F$20</f>
        <v>5.715178013741411</v>
      </c>
    </row>
    <row r="38" spans="1:7" ht="12.75">
      <c r="A38" s="49"/>
      <c r="B38" s="26"/>
      <c r="C38" s="24"/>
      <c r="E38" s="7" t="s">
        <v>298</v>
      </c>
      <c r="F38" s="26">
        <v>6637</v>
      </c>
      <c r="G38" s="24" t="s">
        <v>195</v>
      </c>
    </row>
    <row r="39" spans="1:7" ht="12.75">
      <c r="A39" s="45" t="s">
        <v>210</v>
      </c>
      <c r="B39" s="26"/>
      <c r="C39" s="24"/>
      <c r="E39" s="7" t="s">
        <v>235</v>
      </c>
      <c r="F39" s="26">
        <v>3955</v>
      </c>
      <c r="G39" s="24">
        <f>F39*100/F$20</f>
        <v>12.351655215490318</v>
      </c>
    </row>
    <row r="40" spans="1:7" ht="12.75">
      <c r="A40" s="49" t="s">
        <v>211</v>
      </c>
      <c r="B40" s="26">
        <v>145</v>
      </c>
      <c r="C40" s="24">
        <f aca="true" t="shared" si="2" ref="C40:C46">B40*100/B$28</f>
        <v>0.28138948185522994</v>
      </c>
      <c r="E40" s="7" t="s">
        <v>299</v>
      </c>
      <c r="F40" s="26">
        <v>2802</v>
      </c>
      <c r="G40" s="24" t="s">
        <v>195</v>
      </c>
    </row>
    <row r="41" spans="1:7" ht="12.75">
      <c r="A41" s="49" t="s">
        <v>38</v>
      </c>
      <c r="B41" s="26">
        <v>3295</v>
      </c>
      <c r="C41" s="24">
        <f t="shared" si="2"/>
        <v>6.394333398020571</v>
      </c>
      <c r="E41" s="7" t="s">
        <v>236</v>
      </c>
      <c r="F41" s="26">
        <v>1115</v>
      </c>
      <c r="G41" s="24">
        <f>F41*100/F$20</f>
        <v>3.4821986258588384</v>
      </c>
    </row>
    <row r="42" spans="1:7" ht="12.75">
      <c r="A42" s="49" t="s">
        <v>39</v>
      </c>
      <c r="B42" s="26">
        <v>17440</v>
      </c>
      <c r="C42" s="24">
        <f t="shared" si="2"/>
        <v>33.84436250727732</v>
      </c>
      <c r="E42" s="7" t="s">
        <v>300</v>
      </c>
      <c r="F42" s="26">
        <v>12897</v>
      </c>
      <c r="G42" s="24" t="s">
        <v>195</v>
      </c>
    </row>
    <row r="43" spans="1:7" ht="12.75">
      <c r="A43" s="49" t="s">
        <v>40</v>
      </c>
      <c r="B43" s="26">
        <v>1645</v>
      </c>
      <c r="C43" s="24">
        <f t="shared" si="2"/>
        <v>3.192315156219678</v>
      </c>
      <c r="F43" s="26"/>
      <c r="G43" s="24"/>
    </row>
    <row r="44" spans="1:7" ht="14.25">
      <c r="A44" s="49" t="s">
        <v>41</v>
      </c>
      <c r="B44" s="26">
        <v>6195</v>
      </c>
      <c r="C44" s="24">
        <f t="shared" si="2"/>
        <v>12.022123035125169</v>
      </c>
      <c r="E44" s="47" t="s">
        <v>315</v>
      </c>
      <c r="F44" s="18">
        <v>28315</v>
      </c>
      <c r="G44" s="19">
        <f>F44*100/F$44</f>
        <v>100</v>
      </c>
    </row>
    <row r="45" spans="1:7" ht="12.75">
      <c r="A45" s="49" t="s">
        <v>212</v>
      </c>
      <c r="B45" s="26">
        <v>1905</v>
      </c>
      <c r="C45" s="24">
        <f t="shared" si="2"/>
        <v>3.6968756064428487</v>
      </c>
      <c r="E45" s="7" t="s">
        <v>225</v>
      </c>
      <c r="F45" s="26">
        <v>3895</v>
      </c>
      <c r="G45" s="24">
        <f aca="true" t="shared" si="3" ref="G45:G54">F45*100/F$44</f>
        <v>13.755959738654424</v>
      </c>
    </row>
    <row r="46" spans="1:7" ht="12.75">
      <c r="A46" s="49" t="s">
        <v>42</v>
      </c>
      <c r="B46" s="26">
        <v>1050</v>
      </c>
      <c r="C46" s="24">
        <f t="shared" si="2"/>
        <v>2.0376479720551135</v>
      </c>
      <c r="E46" s="7" t="s">
        <v>226</v>
      </c>
      <c r="F46" s="26">
        <v>1670</v>
      </c>
      <c r="G46" s="24">
        <f t="shared" si="3"/>
        <v>5.897933957266466</v>
      </c>
    </row>
    <row r="47" spans="1:7" ht="12.75">
      <c r="A47" s="49" t="s">
        <v>213</v>
      </c>
      <c r="B47" s="26"/>
      <c r="C47" s="24"/>
      <c r="E47" s="7" t="s">
        <v>227</v>
      </c>
      <c r="F47" s="26">
        <v>3805</v>
      </c>
      <c r="G47" s="24">
        <f t="shared" si="3"/>
        <v>13.438107010418506</v>
      </c>
    </row>
    <row r="48" spans="1:7" ht="12.75">
      <c r="A48" s="49" t="s">
        <v>43</v>
      </c>
      <c r="B48" s="26">
        <v>2280</v>
      </c>
      <c r="C48" s="24">
        <f>B48*100/B$28</f>
        <v>4.424607025033961</v>
      </c>
      <c r="E48" s="7" t="s">
        <v>228</v>
      </c>
      <c r="F48" s="26">
        <v>4830</v>
      </c>
      <c r="G48" s="24">
        <f t="shared" si="3"/>
        <v>17.058096415327565</v>
      </c>
    </row>
    <row r="49" spans="1:7" ht="12.75">
      <c r="A49" s="49" t="s">
        <v>214</v>
      </c>
      <c r="B49" s="26"/>
      <c r="C49" s="24"/>
      <c r="E49" s="7" t="s">
        <v>229</v>
      </c>
      <c r="F49" s="26">
        <v>6875</v>
      </c>
      <c r="G49" s="24">
        <f t="shared" si="3"/>
        <v>24.280416740243687</v>
      </c>
    </row>
    <row r="50" spans="1:7" ht="12.75">
      <c r="A50" s="49" t="s">
        <v>285</v>
      </c>
      <c r="B50" s="26">
        <v>3730</v>
      </c>
      <c r="C50" s="24">
        <f>B50*100/B$28</f>
        <v>7.238501843586261</v>
      </c>
      <c r="E50" s="7" t="s">
        <v>230</v>
      </c>
      <c r="F50" s="26">
        <v>4625</v>
      </c>
      <c r="G50" s="24">
        <f t="shared" si="3"/>
        <v>16.334098534345753</v>
      </c>
    </row>
    <row r="51" spans="1:7" ht="12.75">
      <c r="A51" s="49" t="s">
        <v>286</v>
      </c>
      <c r="B51" s="26">
        <v>5375</v>
      </c>
      <c r="C51" s="24">
        <f>B51*100/B$28</f>
        <v>10.430816999805938</v>
      </c>
      <c r="E51" s="7" t="s">
        <v>231</v>
      </c>
      <c r="F51" s="26">
        <v>1655</v>
      </c>
      <c r="G51" s="24">
        <f t="shared" si="3"/>
        <v>5.84495850256048</v>
      </c>
    </row>
    <row r="52" spans="1:7" ht="12.75">
      <c r="A52" s="49" t="s">
        <v>215</v>
      </c>
      <c r="B52" s="26"/>
      <c r="C52" s="24"/>
      <c r="E52" s="7" t="s">
        <v>232</v>
      </c>
      <c r="F52" s="26">
        <v>640</v>
      </c>
      <c r="G52" s="24">
        <f t="shared" si="3"/>
        <v>2.260286067455412</v>
      </c>
    </row>
    <row r="53" spans="1:7" ht="12.75">
      <c r="A53" s="49" t="s">
        <v>44</v>
      </c>
      <c r="B53" s="26">
        <v>6130</v>
      </c>
      <c r="C53" s="24">
        <f>B53*100/B$28</f>
        <v>11.895982922569377</v>
      </c>
      <c r="E53" s="7" t="s">
        <v>233</v>
      </c>
      <c r="F53" s="26">
        <v>125</v>
      </c>
      <c r="G53" s="24">
        <f t="shared" si="3"/>
        <v>0.4414621225498852</v>
      </c>
    </row>
    <row r="54" spans="1:7" ht="12.75">
      <c r="A54" s="49" t="s">
        <v>216</v>
      </c>
      <c r="B54" s="26">
        <v>1905</v>
      </c>
      <c r="C54" s="24">
        <f>B54*100/B$28</f>
        <v>3.6968756064428487</v>
      </c>
      <c r="E54" s="7" t="s">
        <v>234</v>
      </c>
      <c r="F54" s="26">
        <v>200</v>
      </c>
      <c r="G54" s="24">
        <f t="shared" si="3"/>
        <v>0.7063393960798163</v>
      </c>
    </row>
    <row r="55" spans="1:7" ht="12.75">
      <c r="A55" s="49" t="s">
        <v>45</v>
      </c>
      <c r="B55" s="26">
        <v>430</v>
      </c>
      <c r="C55" s="24">
        <f>B55*100/B$28</f>
        <v>0.834465359984475</v>
      </c>
      <c r="E55" s="7" t="s">
        <v>237</v>
      </c>
      <c r="F55" s="26">
        <v>34907</v>
      </c>
      <c r="G55" s="24" t="s">
        <v>195</v>
      </c>
    </row>
    <row r="56" spans="1:7" ht="12.75">
      <c r="A56" s="49"/>
      <c r="B56" s="26"/>
      <c r="C56" s="24"/>
      <c r="F56" s="26"/>
      <c r="G56" s="24"/>
    </row>
    <row r="57" spans="1:7" ht="12.75">
      <c r="A57" s="45" t="s">
        <v>217</v>
      </c>
      <c r="B57" s="26"/>
      <c r="C57" s="24"/>
      <c r="E57" s="7" t="s">
        <v>301</v>
      </c>
      <c r="F57" s="26">
        <v>12513</v>
      </c>
      <c r="G57" s="24" t="s">
        <v>195</v>
      </c>
    </row>
    <row r="58" spans="1:7" ht="12.75">
      <c r="A58" s="49" t="s">
        <v>46</v>
      </c>
      <c r="B58" s="26">
        <v>48060</v>
      </c>
      <c r="C58" s="24">
        <f>B58*100/B$28</f>
        <v>93.2660586066369</v>
      </c>
      <c r="E58" s="50" t="s">
        <v>238</v>
      </c>
      <c r="F58" s="26"/>
      <c r="G58" s="24"/>
    </row>
    <row r="59" spans="1:7" ht="12.75">
      <c r="A59" s="49" t="s">
        <v>218</v>
      </c>
      <c r="B59" s="26">
        <v>2485</v>
      </c>
      <c r="C59" s="24">
        <f>B59*100/B$28</f>
        <v>4.8224335338637685</v>
      </c>
      <c r="E59" s="7" t="s">
        <v>294</v>
      </c>
      <c r="F59" s="26">
        <v>24904</v>
      </c>
      <c r="G59" s="24" t="s">
        <v>195</v>
      </c>
    </row>
    <row r="60" spans="1:7" ht="13.5" thickBot="1">
      <c r="A60" s="49" t="s">
        <v>219</v>
      </c>
      <c r="B60" s="26"/>
      <c r="C60" s="24"/>
      <c r="D60" s="39"/>
      <c r="E60" s="51" t="s">
        <v>129</v>
      </c>
      <c r="F60" s="37">
        <v>18729</v>
      </c>
      <c r="G60" s="38" t="s">
        <v>195</v>
      </c>
    </row>
    <row r="61" spans="1:7" ht="13.5" thickTop="1">
      <c r="A61" s="49" t="s">
        <v>47</v>
      </c>
      <c r="B61" s="26">
        <v>915</v>
      </c>
      <c r="C61" s="24">
        <f>B61*100/B$28</f>
        <v>1.7756646613623133</v>
      </c>
      <c r="F61" s="18" t="s">
        <v>307</v>
      </c>
      <c r="G61" s="19" t="s">
        <v>137</v>
      </c>
    </row>
    <row r="62" spans="1:7" ht="12.75">
      <c r="A62" s="49" t="s">
        <v>48</v>
      </c>
      <c r="B62" s="26">
        <v>70</v>
      </c>
      <c r="C62" s="24">
        <f>B62*100/B$28</f>
        <v>0.13584319813700757</v>
      </c>
      <c r="D62" s="52"/>
      <c r="E62" s="25"/>
      <c r="F62" s="18" t="s">
        <v>308</v>
      </c>
      <c r="G62" s="19" t="s">
        <v>308</v>
      </c>
    </row>
    <row r="63" spans="1:7" ht="12.75">
      <c r="A63" s="49"/>
      <c r="B63" s="26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6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6"/>
      <c r="G65" s="24"/>
    </row>
    <row r="66" spans="1:7" ht="14.25">
      <c r="A66" s="45" t="s">
        <v>245</v>
      </c>
      <c r="B66" s="18">
        <v>28360</v>
      </c>
      <c r="C66" s="19">
        <f>B66*100/B$66</f>
        <v>100</v>
      </c>
      <c r="E66" s="47" t="s">
        <v>316</v>
      </c>
      <c r="F66" s="18">
        <v>5740</v>
      </c>
      <c r="G66" s="19">
        <v>20.27194066749073</v>
      </c>
    </row>
    <row r="67" spans="1:7" ht="12.75">
      <c r="A67" s="49" t="s">
        <v>49</v>
      </c>
      <c r="B67" s="26">
        <v>1705</v>
      </c>
      <c r="C67" s="35">
        <f>B67*100/B$66</f>
        <v>6.011988716502116</v>
      </c>
      <c r="E67" s="7" t="s">
        <v>288</v>
      </c>
      <c r="F67" s="26">
        <v>4840</v>
      </c>
      <c r="G67" s="24">
        <v>23.191183517010064</v>
      </c>
    </row>
    <row r="68" spans="1:7" ht="12.75">
      <c r="A68" s="45" t="s">
        <v>246</v>
      </c>
      <c r="B68" s="18">
        <v>64685</v>
      </c>
      <c r="C68" s="19">
        <f>B68*100/B$68</f>
        <v>100</v>
      </c>
      <c r="E68" s="7" t="s">
        <v>289</v>
      </c>
      <c r="F68" s="26">
        <v>2195</v>
      </c>
      <c r="G68" s="24">
        <v>26.208955223880597</v>
      </c>
    </row>
    <row r="69" spans="1:7" ht="12.75">
      <c r="A69" s="49" t="s">
        <v>49</v>
      </c>
      <c r="B69" s="26">
        <v>15910</v>
      </c>
      <c r="C69" s="24">
        <f>B69*100/B$68</f>
        <v>24.59611965679833</v>
      </c>
      <c r="E69" s="47" t="s">
        <v>239</v>
      </c>
      <c r="F69" s="26"/>
      <c r="G69" s="24"/>
    </row>
    <row r="70" spans="1:7" ht="14.25">
      <c r="A70" s="49" t="s">
        <v>50</v>
      </c>
      <c r="B70" s="57" t="s">
        <v>195</v>
      </c>
      <c r="C70" s="24">
        <v>62.5</v>
      </c>
      <c r="E70" s="47" t="s">
        <v>317</v>
      </c>
      <c r="F70" s="18">
        <v>700</v>
      </c>
      <c r="G70" s="19">
        <v>28.688524590163933</v>
      </c>
    </row>
    <row r="71" spans="1:7" ht="12.75">
      <c r="A71" s="49" t="s">
        <v>51</v>
      </c>
      <c r="B71" s="26">
        <v>48775</v>
      </c>
      <c r="C71" s="24">
        <f>B71*100/B$68</f>
        <v>75.40388034320166</v>
      </c>
      <c r="E71" s="7" t="s">
        <v>290</v>
      </c>
      <c r="F71" s="26">
        <v>585</v>
      </c>
      <c r="G71" s="24">
        <v>39.39393939393939</v>
      </c>
    </row>
    <row r="72" spans="1:7" ht="12.75">
      <c r="A72" s="49" t="s">
        <v>52</v>
      </c>
      <c r="B72" s="57" t="s">
        <v>195</v>
      </c>
      <c r="C72" s="24">
        <v>75.5</v>
      </c>
      <c r="E72" s="7" t="s">
        <v>291</v>
      </c>
      <c r="F72" s="26">
        <v>150</v>
      </c>
      <c r="G72" s="24">
        <v>48.38709677419355</v>
      </c>
    </row>
    <row r="73" spans="1:7" ht="12.75">
      <c r="A73" s="45" t="s">
        <v>247</v>
      </c>
      <c r="B73" s="18">
        <v>2760</v>
      </c>
      <c r="C73" s="19">
        <f>B73*100/B$73</f>
        <v>100</v>
      </c>
      <c r="E73" s="47" t="s">
        <v>60</v>
      </c>
      <c r="F73" s="18">
        <v>21405</v>
      </c>
      <c r="G73" s="19">
        <v>21.772963075984133</v>
      </c>
    </row>
    <row r="74" spans="1:7" ht="12.75">
      <c r="A74" s="48" t="s">
        <v>53</v>
      </c>
      <c r="B74" s="23">
        <v>1440</v>
      </c>
      <c r="C74" s="35">
        <f>B74*100/B$73</f>
        <v>52.17391304347826</v>
      </c>
      <c r="E74" s="7" t="s">
        <v>61</v>
      </c>
      <c r="F74" s="26">
        <v>14160</v>
      </c>
      <c r="G74" s="24">
        <v>19.521610257117253</v>
      </c>
    </row>
    <row r="75" spans="1:7" ht="12.75">
      <c r="A75" s="45"/>
      <c r="B75" s="58"/>
      <c r="C75" s="19"/>
      <c r="E75" s="7" t="s">
        <v>240</v>
      </c>
      <c r="F75" s="26">
        <v>520</v>
      </c>
      <c r="G75" s="24">
        <v>18.840579710144926</v>
      </c>
    </row>
    <row r="76" spans="1:7" ht="12.75">
      <c r="A76" s="49"/>
      <c r="B76" s="30"/>
      <c r="C76" s="24"/>
      <c r="E76" s="7" t="s">
        <v>292</v>
      </c>
      <c r="F76" s="26">
        <v>7175</v>
      </c>
      <c r="G76" s="24">
        <v>27.945472249269717</v>
      </c>
    </row>
    <row r="77" spans="1:7" ht="12.75">
      <c r="A77" s="49"/>
      <c r="B77" s="30"/>
      <c r="C77" s="24"/>
      <c r="E77" s="7" t="s">
        <v>293</v>
      </c>
      <c r="F77" s="26">
        <v>6005</v>
      </c>
      <c r="G77" s="24">
        <v>26.337719298245613</v>
      </c>
    </row>
    <row r="78" spans="1:7" ht="13.5" thickBot="1">
      <c r="A78" s="59"/>
      <c r="B78" s="60"/>
      <c r="C78" s="38"/>
      <c r="D78" s="39"/>
      <c r="E78" s="40" t="s">
        <v>62</v>
      </c>
      <c r="F78" s="37">
        <v>1900</v>
      </c>
      <c r="G78" s="38">
        <v>30.944625407166125</v>
      </c>
    </row>
    <row r="79" ht="13.5" thickTop="1"/>
    <row r="80" ht="12.75">
      <c r="A80" s="61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31780</v>
      </c>
      <c r="C9" s="19">
        <f>B9*100/B$9</f>
        <v>100</v>
      </c>
      <c r="E9" s="20" t="s">
        <v>319</v>
      </c>
      <c r="F9" s="18">
        <v>6230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8535</v>
      </c>
      <c r="C11" s="24">
        <f>B11*100/B$9</f>
        <v>26.856513530522342</v>
      </c>
      <c r="E11" s="25" t="s">
        <v>271</v>
      </c>
      <c r="F11" s="26">
        <v>280</v>
      </c>
      <c r="G11" s="27">
        <f aca="true" t="shared" si="0" ref="G11:G17">F11*100/F$9</f>
        <v>4.49438202247191</v>
      </c>
    </row>
    <row r="12" spans="1:7" ht="12.75">
      <c r="A12" s="22" t="s">
        <v>65</v>
      </c>
      <c r="B12" s="23">
        <v>23245</v>
      </c>
      <c r="C12" s="24">
        <f>B12*100/B$9</f>
        <v>73.14348646947766</v>
      </c>
      <c r="E12" s="28" t="s">
        <v>272</v>
      </c>
      <c r="F12" s="26">
        <v>2475</v>
      </c>
      <c r="G12" s="24">
        <f t="shared" si="0"/>
        <v>39.72712680577849</v>
      </c>
    </row>
    <row r="13" spans="1:7" ht="12.75">
      <c r="A13" s="22"/>
      <c r="B13" s="23"/>
      <c r="C13" s="24"/>
      <c r="E13" s="28" t="s">
        <v>232</v>
      </c>
      <c r="F13" s="26">
        <v>2095</v>
      </c>
      <c r="G13" s="24">
        <f t="shared" si="0"/>
        <v>33.62760834670947</v>
      </c>
    </row>
    <row r="14" spans="1:7" ht="12.75">
      <c r="A14" s="17" t="s">
        <v>278</v>
      </c>
      <c r="B14" s="18"/>
      <c r="C14" s="19" t="s">
        <v>318</v>
      </c>
      <c r="E14" s="28" t="s">
        <v>273</v>
      </c>
      <c r="F14" s="26">
        <v>740</v>
      </c>
      <c r="G14" s="24">
        <f t="shared" si="0"/>
        <v>11.87800963081862</v>
      </c>
    </row>
    <row r="15" spans="1:7" ht="12.75">
      <c r="A15" s="29" t="s">
        <v>66</v>
      </c>
      <c r="B15" s="23">
        <v>6825</v>
      </c>
      <c r="C15" s="24">
        <f aca="true" t="shared" si="1" ref="C15:C22">B15*100/B$9</f>
        <v>21.475770925110133</v>
      </c>
      <c r="E15" s="28" t="s">
        <v>274</v>
      </c>
      <c r="F15" s="26">
        <v>345</v>
      </c>
      <c r="G15" s="24">
        <f t="shared" si="0"/>
        <v>5.537720706260032</v>
      </c>
    </row>
    <row r="16" spans="1:7" ht="12.75">
      <c r="A16" s="29" t="s">
        <v>67</v>
      </c>
      <c r="B16" s="23">
        <v>1030</v>
      </c>
      <c r="C16" s="24">
        <f t="shared" si="1"/>
        <v>3.2410320956576464</v>
      </c>
      <c r="E16" s="28" t="s">
        <v>275</v>
      </c>
      <c r="F16" s="26">
        <v>240</v>
      </c>
      <c r="G16" s="24">
        <f t="shared" si="0"/>
        <v>3.852327447833066</v>
      </c>
    </row>
    <row r="17" spans="1:7" ht="12.75">
      <c r="A17" s="22" t="s">
        <v>68</v>
      </c>
      <c r="B17" s="23">
        <v>2485</v>
      </c>
      <c r="C17" s="24">
        <f t="shared" si="1"/>
        <v>7.819383259911894</v>
      </c>
      <c r="E17" s="28" t="s">
        <v>276</v>
      </c>
      <c r="F17" s="26">
        <v>55</v>
      </c>
      <c r="G17" s="24">
        <f t="shared" si="0"/>
        <v>0.8828250401284109</v>
      </c>
    </row>
    <row r="18" spans="1:7" ht="12.75">
      <c r="A18" s="22" t="s">
        <v>69</v>
      </c>
      <c r="B18" s="23">
        <v>4030</v>
      </c>
      <c r="C18" s="24">
        <f t="shared" si="1"/>
        <v>12.680931403398363</v>
      </c>
      <c r="E18" s="28" t="s">
        <v>277</v>
      </c>
      <c r="F18" s="26" t="s">
        <v>360</v>
      </c>
      <c r="G18" s="24" t="s">
        <v>360</v>
      </c>
    </row>
    <row r="19" spans="1:7" ht="12.75">
      <c r="A19" s="22" t="s">
        <v>70</v>
      </c>
      <c r="B19" s="23">
        <v>4675</v>
      </c>
      <c r="C19" s="24">
        <f t="shared" si="1"/>
        <v>14.710509754562619</v>
      </c>
      <c r="E19" s="25" t="s">
        <v>109</v>
      </c>
      <c r="F19" s="26">
        <v>107700</v>
      </c>
      <c r="G19" s="27" t="s">
        <v>195</v>
      </c>
    </row>
    <row r="20" spans="1:7" ht="12.75">
      <c r="A20" s="22" t="s">
        <v>71</v>
      </c>
      <c r="B20" s="23">
        <v>5045</v>
      </c>
      <c r="C20" s="24">
        <f t="shared" si="1"/>
        <v>15.874764002517306</v>
      </c>
      <c r="F20" s="30"/>
      <c r="G20" s="31" t="s">
        <v>318</v>
      </c>
    </row>
    <row r="21" spans="1:7" ht="12.75">
      <c r="A21" s="22" t="s">
        <v>72</v>
      </c>
      <c r="B21" s="23">
        <v>7500</v>
      </c>
      <c r="C21" s="24">
        <f t="shared" si="1"/>
        <v>23.599748269351792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190</v>
      </c>
      <c r="C22" s="24">
        <f t="shared" si="1"/>
        <v>0.5978602894902454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6">
        <v>5535</v>
      </c>
      <c r="G23" s="27">
        <f aca="true" t="shared" si="2" ref="G23:G30">F23*100/F$9</f>
        <v>88.84430176565009</v>
      </c>
    </row>
    <row r="24" spans="1:7" ht="12.75">
      <c r="A24" s="22"/>
      <c r="B24" s="23"/>
      <c r="C24" s="24" t="s">
        <v>318</v>
      </c>
      <c r="E24" s="28" t="s">
        <v>111</v>
      </c>
      <c r="F24" s="26">
        <v>45</v>
      </c>
      <c r="G24" s="24">
        <f t="shared" si="2"/>
        <v>0.7223113964686998</v>
      </c>
    </row>
    <row r="25" spans="1:7" ht="12.75">
      <c r="A25" s="17" t="s">
        <v>280</v>
      </c>
      <c r="B25" s="23"/>
      <c r="C25" s="24" t="s">
        <v>318</v>
      </c>
      <c r="E25" s="28" t="s">
        <v>112</v>
      </c>
      <c r="F25" s="26">
        <v>160</v>
      </c>
      <c r="G25" s="24">
        <f t="shared" si="2"/>
        <v>2.568218298555377</v>
      </c>
    </row>
    <row r="26" spans="1:7" ht="12.75">
      <c r="A26" s="22" t="s">
        <v>75</v>
      </c>
      <c r="B26" s="23">
        <v>710</v>
      </c>
      <c r="C26" s="24">
        <f aca="true" t="shared" si="3" ref="C26:C33">B26*100/B$9</f>
        <v>2.23410950283197</v>
      </c>
      <c r="E26" s="28" t="s">
        <v>113</v>
      </c>
      <c r="F26" s="26">
        <v>815</v>
      </c>
      <c r="G26" s="24">
        <f t="shared" si="2"/>
        <v>13.081861958266453</v>
      </c>
    </row>
    <row r="27" spans="1:7" ht="12.75">
      <c r="A27" s="22" t="s">
        <v>76</v>
      </c>
      <c r="B27" s="23">
        <v>1185</v>
      </c>
      <c r="C27" s="24">
        <f t="shared" si="3"/>
        <v>3.728760226557583</v>
      </c>
      <c r="E27" s="28" t="s">
        <v>114</v>
      </c>
      <c r="F27" s="26">
        <v>2055</v>
      </c>
      <c r="G27" s="24">
        <f t="shared" si="2"/>
        <v>32.985553772070624</v>
      </c>
    </row>
    <row r="28" spans="1:7" ht="12.75">
      <c r="A28" s="22" t="s">
        <v>77</v>
      </c>
      <c r="B28" s="23">
        <v>1385</v>
      </c>
      <c r="C28" s="24">
        <f t="shared" si="3"/>
        <v>4.358086847073631</v>
      </c>
      <c r="E28" s="28" t="s">
        <v>253</v>
      </c>
      <c r="F28" s="26">
        <v>1750</v>
      </c>
      <c r="G28" s="24">
        <f t="shared" si="2"/>
        <v>28.089887640449437</v>
      </c>
    </row>
    <row r="29" spans="1:7" ht="12.75">
      <c r="A29" s="29" t="s">
        <v>78</v>
      </c>
      <c r="B29" s="23">
        <v>4330</v>
      </c>
      <c r="C29" s="24">
        <f t="shared" si="3"/>
        <v>13.624921334172436</v>
      </c>
      <c r="E29" s="28" t="s">
        <v>254</v>
      </c>
      <c r="F29" s="26">
        <v>435</v>
      </c>
      <c r="G29" s="24">
        <f t="shared" si="2"/>
        <v>6.982343499197432</v>
      </c>
    </row>
    <row r="30" spans="1:7" ht="12.75">
      <c r="A30" s="29" t="s">
        <v>79</v>
      </c>
      <c r="B30" s="23">
        <v>7060</v>
      </c>
      <c r="C30" s="24">
        <f t="shared" si="3"/>
        <v>22.215229704216487</v>
      </c>
      <c r="E30" s="28" t="s">
        <v>255</v>
      </c>
      <c r="F30" s="26">
        <v>270</v>
      </c>
      <c r="G30" s="24">
        <f t="shared" si="2"/>
        <v>4.333868378812199</v>
      </c>
    </row>
    <row r="31" spans="1:7" ht="12.75">
      <c r="A31" s="29" t="s">
        <v>80</v>
      </c>
      <c r="B31" s="23">
        <v>5635</v>
      </c>
      <c r="C31" s="24">
        <f t="shared" si="3"/>
        <v>17.73127753303965</v>
      </c>
      <c r="E31" s="28" t="s">
        <v>354</v>
      </c>
      <c r="F31" s="26">
        <v>958</v>
      </c>
      <c r="G31" s="24" t="s">
        <v>195</v>
      </c>
    </row>
    <row r="32" spans="1:7" ht="12.75">
      <c r="A32" s="22" t="s">
        <v>81</v>
      </c>
      <c r="B32" s="23">
        <v>6385</v>
      </c>
      <c r="C32" s="24">
        <f t="shared" si="3"/>
        <v>20.091252359974828</v>
      </c>
      <c r="E32" s="28" t="s">
        <v>115</v>
      </c>
      <c r="F32" s="26">
        <v>695</v>
      </c>
      <c r="G32" s="24">
        <f>F32*100/F$9</f>
        <v>11.15569823434992</v>
      </c>
    </row>
    <row r="33" spans="1:7" ht="12.75">
      <c r="A33" s="22" t="s">
        <v>82</v>
      </c>
      <c r="B33" s="23">
        <v>5090</v>
      </c>
      <c r="C33" s="24">
        <f t="shared" si="3"/>
        <v>16.016362492133418</v>
      </c>
      <c r="E33" s="32" t="s">
        <v>354</v>
      </c>
      <c r="F33" s="26">
        <v>333</v>
      </c>
      <c r="G33" s="24" t="s">
        <v>195</v>
      </c>
    </row>
    <row r="34" spans="1:7" ht="12.75">
      <c r="A34" s="22"/>
      <c r="B34" s="23"/>
      <c r="C34" s="24" t="s">
        <v>318</v>
      </c>
      <c r="E34" s="28"/>
      <c r="F34" s="26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6"/>
      <c r="G35" s="24" t="s">
        <v>318</v>
      </c>
    </row>
    <row r="36" spans="1:7" ht="12.75">
      <c r="A36" s="22" t="s">
        <v>269</v>
      </c>
      <c r="B36" s="23">
        <v>16480</v>
      </c>
      <c r="C36" s="24">
        <f aca="true" t="shared" si="4" ref="C36:C41">B36*100/B$9</f>
        <v>51.85651353052234</v>
      </c>
      <c r="E36" s="33" t="s">
        <v>257</v>
      </c>
      <c r="F36" s="26"/>
      <c r="G36" s="24" t="s">
        <v>318</v>
      </c>
    </row>
    <row r="37" spans="1:7" ht="12.75">
      <c r="A37" s="22" t="s">
        <v>83</v>
      </c>
      <c r="B37" s="23">
        <v>12825</v>
      </c>
      <c r="C37" s="24">
        <f t="shared" si="4"/>
        <v>40.35556954059157</v>
      </c>
      <c r="E37" s="33" t="s">
        <v>258</v>
      </c>
      <c r="F37" s="26"/>
      <c r="G37" s="24" t="s">
        <v>318</v>
      </c>
    </row>
    <row r="38" spans="1:7" ht="12.75">
      <c r="A38" s="22" t="s">
        <v>84</v>
      </c>
      <c r="B38" s="23">
        <v>1310</v>
      </c>
      <c r="C38" s="24">
        <f t="shared" si="4"/>
        <v>4.1220893643801135</v>
      </c>
      <c r="E38" s="28" t="s">
        <v>259</v>
      </c>
      <c r="F38" s="26">
        <v>1165</v>
      </c>
      <c r="G38" s="24">
        <f aca="true" t="shared" si="5" ref="G38:G44">F38*100/F$9</f>
        <v>18.69983948635634</v>
      </c>
    </row>
    <row r="39" spans="1:7" ht="12.75">
      <c r="A39" s="22" t="s">
        <v>85</v>
      </c>
      <c r="B39" s="23">
        <v>515</v>
      </c>
      <c r="C39" s="24">
        <f t="shared" si="4"/>
        <v>1.6205160478288232</v>
      </c>
      <c r="E39" s="28" t="s">
        <v>260</v>
      </c>
      <c r="F39" s="26">
        <v>1150</v>
      </c>
      <c r="G39" s="24">
        <f t="shared" si="5"/>
        <v>18.459069020866774</v>
      </c>
    </row>
    <row r="40" spans="1:7" ht="12.75">
      <c r="A40" s="29" t="s">
        <v>86</v>
      </c>
      <c r="B40" s="23">
        <v>375</v>
      </c>
      <c r="C40" s="24">
        <f t="shared" si="4"/>
        <v>1.1799874134675896</v>
      </c>
      <c r="E40" s="28" t="s">
        <v>261</v>
      </c>
      <c r="F40" s="26">
        <v>1310</v>
      </c>
      <c r="G40" s="24">
        <f t="shared" si="5"/>
        <v>21.02728731942215</v>
      </c>
    </row>
    <row r="41" spans="1:7" ht="12.75">
      <c r="A41" s="29" t="s">
        <v>87</v>
      </c>
      <c r="B41" s="23">
        <v>275</v>
      </c>
      <c r="C41" s="24">
        <f t="shared" si="4"/>
        <v>0.8653241032095658</v>
      </c>
      <c r="E41" s="28" t="s">
        <v>262</v>
      </c>
      <c r="F41" s="26">
        <v>750</v>
      </c>
      <c r="G41" s="24">
        <f t="shared" si="5"/>
        <v>12.038523274478331</v>
      </c>
    </row>
    <row r="42" spans="1:7" ht="12.75">
      <c r="A42" s="22"/>
      <c r="B42" s="23"/>
      <c r="C42" s="24" t="s">
        <v>318</v>
      </c>
      <c r="E42" s="28" t="s">
        <v>263</v>
      </c>
      <c r="F42" s="26">
        <v>685</v>
      </c>
      <c r="G42" s="24">
        <f t="shared" si="5"/>
        <v>10.995184590690208</v>
      </c>
    </row>
    <row r="43" spans="1:7" ht="12.75">
      <c r="A43" s="17" t="s">
        <v>279</v>
      </c>
      <c r="B43" s="23"/>
      <c r="C43" s="24" t="s">
        <v>318</v>
      </c>
      <c r="E43" s="28" t="s">
        <v>264</v>
      </c>
      <c r="F43" s="26">
        <v>1130</v>
      </c>
      <c r="G43" s="24">
        <f t="shared" si="5"/>
        <v>18.13804173354735</v>
      </c>
    </row>
    <row r="44" spans="1:7" ht="12.75">
      <c r="A44" s="22" t="s">
        <v>88</v>
      </c>
      <c r="B44" s="23">
        <v>1940</v>
      </c>
      <c r="C44" s="24">
        <f aca="true" t="shared" si="6" ref="C44:C52">B44*100/B$9</f>
        <v>6.104468219005664</v>
      </c>
      <c r="E44" s="28" t="s">
        <v>116</v>
      </c>
      <c r="F44" s="26">
        <v>40</v>
      </c>
      <c r="G44" s="24">
        <f t="shared" si="5"/>
        <v>0.6420545746388443</v>
      </c>
    </row>
    <row r="45" spans="1:7" ht="12.75">
      <c r="A45" s="22" t="s">
        <v>89</v>
      </c>
      <c r="B45" s="23">
        <v>5020</v>
      </c>
      <c r="C45" s="24">
        <f t="shared" si="6"/>
        <v>15.796098174952801</v>
      </c>
      <c r="E45" s="33"/>
      <c r="F45" s="26"/>
      <c r="G45" s="24" t="s">
        <v>318</v>
      </c>
    </row>
    <row r="46" spans="1:7" ht="12.75">
      <c r="A46" s="22" t="s">
        <v>90</v>
      </c>
      <c r="B46" s="23">
        <v>7575</v>
      </c>
      <c r="C46" s="24">
        <f t="shared" si="6"/>
        <v>23.835745752045312</v>
      </c>
      <c r="E46" s="33" t="s">
        <v>320</v>
      </c>
      <c r="F46" s="18">
        <v>23240</v>
      </c>
      <c r="G46" s="19">
        <f>F46*100/F$46</f>
        <v>100</v>
      </c>
    </row>
    <row r="47" spans="1:7" ht="12.75">
      <c r="A47" s="22" t="s">
        <v>91</v>
      </c>
      <c r="B47" s="23">
        <v>8295</v>
      </c>
      <c r="C47" s="24">
        <f t="shared" si="6"/>
        <v>26.101321585903083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4630</v>
      </c>
      <c r="C48" s="24">
        <f t="shared" si="6"/>
        <v>14.568911264946507</v>
      </c>
      <c r="E48" s="28" t="s">
        <v>117</v>
      </c>
      <c r="F48" s="26">
        <v>405</v>
      </c>
      <c r="G48" s="24">
        <f aca="true" t="shared" si="7" ref="G48:G55">F48*100/F$46</f>
        <v>1.742685025817556</v>
      </c>
    </row>
    <row r="49" spans="1:7" ht="12.75">
      <c r="A49" s="22" t="s">
        <v>93</v>
      </c>
      <c r="B49" s="23">
        <v>2170</v>
      </c>
      <c r="C49" s="24">
        <f t="shared" si="6"/>
        <v>6.828193832599119</v>
      </c>
      <c r="E49" s="28" t="s">
        <v>118</v>
      </c>
      <c r="F49" s="26">
        <v>350</v>
      </c>
      <c r="G49" s="24">
        <f t="shared" si="7"/>
        <v>1.5060240963855422</v>
      </c>
    </row>
    <row r="50" spans="1:7" ht="12.75">
      <c r="A50" s="22" t="s">
        <v>94</v>
      </c>
      <c r="B50" s="23">
        <v>1125</v>
      </c>
      <c r="C50" s="24">
        <f t="shared" si="6"/>
        <v>3.539962240402769</v>
      </c>
      <c r="E50" s="28" t="s">
        <v>119</v>
      </c>
      <c r="F50" s="26">
        <v>6415</v>
      </c>
      <c r="G50" s="24">
        <f t="shared" si="7"/>
        <v>27.60327022375215</v>
      </c>
    </row>
    <row r="51" spans="1:7" ht="12.75">
      <c r="A51" s="22" t="s">
        <v>95</v>
      </c>
      <c r="B51" s="23">
        <v>640</v>
      </c>
      <c r="C51" s="24">
        <f t="shared" si="6"/>
        <v>2.013845185651353</v>
      </c>
      <c r="E51" s="28" t="s">
        <v>120</v>
      </c>
      <c r="F51" s="26">
        <v>11810</v>
      </c>
      <c r="G51" s="24">
        <f t="shared" si="7"/>
        <v>50.81755593803786</v>
      </c>
    </row>
    <row r="52" spans="1:7" ht="12.75">
      <c r="A52" s="29" t="s">
        <v>96</v>
      </c>
      <c r="B52" s="23">
        <v>380</v>
      </c>
      <c r="C52" s="24">
        <f t="shared" si="6"/>
        <v>1.1957205789804908</v>
      </c>
      <c r="E52" s="28" t="s">
        <v>121</v>
      </c>
      <c r="F52" s="26">
        <v>2970</v>
      </c>
      <c r="G52" s="24">
        <f t="shared" si="7"/>
        <v>12.779690189328743</v>
      </c>
    </row>
    <row r="53" spans="1:7" ht="12.75">
      <c r="A53" s="29" t="s">
        <v>97</v>
      </c>
      <c r="B53" s="34">
        <v>3.7</v>
      </c>
      <c r="C53" s="24" t="s">
        <v>195</v>
      </c>
      <c r="E53" s="28" t="s">
        <v>122</v>
      </c>
      <c r="F53" s="26">
        <v>930</v>
      </c>
      <c r="G53" s="24">
        <f t="shared" si="7"/>
        <v>4.001721170395869</v>
      </c>
    </row>
    <row r="54" spans="1:7" ht="12.75">
      <c r="A54" s="22"/>
      <c r="B54" s="23"/>
      <c r="C54" s="24" t="s">
        <v>318</v>
      </c>
      <c r="E54" s="28" t="s">
        <v>123</v>
      </c>
      <c r="F54" s="26">
        <v>75</v>
      </c>
      <c r="G54" s="24">
        <f t="shared" si="7"/>
        <v>0.3227194492254733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3">
        <v>275</v>
      </c>
      <c r="G55" s="35">
        <f t="shared" si="7"/>
        <v>1.1833046471600688</v>
      </c>
    </row>
    <row r="56" spans="1:7" ht="12.75">
      <c r="A56" s="22" t="s">
        <v>98</v>
      </c>
      <c r="B56" s="23">
        <v>4310</v>
      </c>
      <c r="C56" s="24">
        <f>B56*100/B$9</f>
        <v>13.561988672120831</v>
      </c>
      <c r="E56" s="28" t="s">
        <v>125</v>
      </c>
      <c r="F56" s="26">
        <v>578</v>
      </c>
      <c r="G56" s="24" t="s">
        <v>195</v>
      </c>
    </row>
    <row r="57" spans="1:7" ht="12.75">
      <c r="A57" s="22" t="s">
        <v>99</v>
      </c>
      <c r="B57" s="23">
        <v>13350</v>
      </c>
      <c r="C57" s="24">
        <f>B57*100/B$9</f>
        <v>42.00755191944619</v>
      </c>
      <c r="E57" s="28"/>
      <c r="F57" s="26"/>
      <c r="G57" s="24" t="s">
        <v>318</v>
      </c>
    </row>
    <row r="58" spans="1:7" ht="12.75">
      <c r="A58" s="22" t="s">
        <v>100</v>
      </c>
      <c r="B58" s="23">
        <v>11115</v>
      </c>
      <c r="C58" s="24">
        <f>B58*100/B$9</f>
        <v>34.97482693517936</v>
      </c>
      <c r="E58" s="33" t="s">
        <v>266</v>
      </c>
      <c r="F58" s="26"/>
      <c r="G58" s="24" t="s">
        <v>318</v>
      </c>
    </row>
    <row r="59" spans="1:7" ht="12.75">
      <c r="A59" s="22" t="s">
        <v>101</v>
      </c>
      <c r="B59" s="23">
        <v>3010</v>
      </c>
      <c r="C59" s="24">
        <f>B59*100/B$9</f>
        <v>9.47136563876652</v>
      </c>
      <c r="E59" s="33" t="s">
        <v>267</v>
      </c>
      <c r="F59" s="26"/>
      <c r="G59" s="24" t="s">
        <v>318</v>
      </c>
    </row>
    <row r="60" spans="1:7" ht="12.75">
      <c r="A60" s="22"/>
      <c r="B60" s="23"/>
      <c r="C60" s="24" t="s">
        <v>318</v>
      </c>
      <c r="E60" s="28" t="s">
        <v>259</v>
      </c>
      <c r="F60" s="26">
        <v>4070</v>
      </c>
      <c r="G60" s="24">
        <f aca="true" t="shared" si="8" ref="G60:G66">F60*100/F$46</f>
        <v>17.51290877796902</v>
      </c>
    </row>
    <row r="61" spans="1:7" ht="12.75">
      <c r="A61" s="17" t="s">
        <v>281</v>
      </c>
      <c r="B61" s="23"/>
      <c r="C61" s="24" t="s">
        <v>318</v>
      </c>
      <c r="E61" s="28" t="s">
        <v>260</v>
      </c>
      <c r="F61" s="26">
        <v>3800</v>
      </c>
      <c r="G61" s="24">
        <f t="shared" si="8"/>
        <v>16.351118760757316</v>
      </c>
    </row>
    <row r="62" spans="1:7" ht="12.75">
      <c r="A62" s="29" t="s">
        <v>102</v>
      </c>
      <c r="B62" s="23">
        <v>18865</v>
      </c>
      <c r="C62" s="24">
        <f aca="true" t="shared" si="9" ref="C62:C70">B62*100/B$9</f>
        <v>59.36123348017621</v>
      </c>
      <c r="E62" s="28" t="s">
        <v>261</v>
      </c>
      <c r="F62" s="26">
        <v>3455</v>
      </c>
      <c r="G62" s="24">
        <f t="shared" si="8"/>
        <v>14.866609294320138</v>
      </c>
    </row>
    <row r="63" spans="1:7" ht="12.75">
      <c r="A63" s="29" t="s">
        <v>282</v>
      </c>
      <c r="B63" s="23">
        <v>725</v>
      </c>
      <c r="C63" s="24">
        <f t="shared" si="9"/>
        <v>2.2813089993706734</v>
      </c>
      <c r="E63" s="28" t="s">
        <v>262</v>
      </c>
      <c r="F63" s="26">
        <v>2120</v>
      </c>
      <c r="G63" s="24">
        <f t="shared" si="8"/>
        <v>9.122203098106713</v>
      </c>
    </row>
    <row r="64" spans="1:7" ht="12.75">
      <c r="A64" s="22" t="s">
        <v>103</v>
      </c>
      <c r="B64" s="23">
        <v>10680</v>
      </c>
      <c r="C64" s="24">
        <f t="shared" si="9"/>
        <v>33.606041535556955</v>
      </c>
      <c r="E64" s="28" t="s">
        <v>263</v>
      </c>
      <c r="F64" s="26">
        <v>1405</v>
      </c>
      <c r="G64" s="24">
        <f t="shared" si="8"/>
        <v>6.045611015490533</v>
      </c>
    </row>
    <row r="65" spans="1:7" ht="12.75">
      <c r="A65" s="22" t="s">
        <v>283</v>
      </c>
      <c r="B65" s="23">
        <v>1080</v>
      </c>
      <c r="C65" s="24">
        <f t="shared" si="9"/>
        <v>3.3983637507866584</v>
      </c>
      <c r="E65" s="28" t="s">
        <v>264</v>
      </c>
      <c r="F65" s="26">
        <v>6860</v>
      </c>
      <c r="G65" s="24">
        <f t="shared" si="8"/>
        <v>29.518072289156628</v>
      </c>
    </row>
    <row r="66" spans="1:7" ht="12.75">
      <c r="A66" s="22" t="s">
        <v>104</v>
      </c>
      <c r="B66" s="23">
        <v>25</v>
      </c>
      <c r="C66" s="24">
        <f t="shared" si="9"/>
        <v>0.07866582756450598</v>
      </c>
      <c r="E66" s="32" t="s">
        <v>126</v>
      </c>
      <c r="F66" s="26">
        <v>1530</v>
      </c>
      <c r="G66" s="24">
        <f t="shared" si="8"/>
        <v>6.583476764199656</v>
      </c>
    </row>
    <row r="67" spans="1:7" ht="12.75">
      <c r="A67" s="22" t="s">
        <v>105</v>
      </c>
      <c r="B67" s="23">
        <v>20</v>
      </c>
      <c r="C67" s="24">
        <f t="shared" si="9"/>
        <v>0.06293266205160478</v>
      </c>
      <c r="E67" s="28"/>
      <c r="F67" s="26"/>
      <c r="G67" s="24"/>
    </row>
    <row r="68" spans="1:7" ht="12.75">
      <c r="A68" s="22" t="s">
        <v>106</v>
      </c>
      <c r="B68" s="23">
        <v>15</v>
      </c>
      <c r="C68" s="24" t="s">
        <v>360</v>
      </c>
      <c r="E68" s="28"/>
      <c r="F68" s="26"/>
      <c r="G68" s="24"/>
    </row>
    <row r="69" spans="1:7" ht="12.75">
      <c r="A69" s="22" t="s">
        <v>107</v>
      </c>
      <c r="B69" s="23">
        <v>135</v>
      </c>
      <c r="C69" s="24">
        <f t="shared" si="9"/>
        <v>0.4247954688483323</v>
      </c>
      <c r="E69" s="28"/>
      <c r="F69" s="26"/>
      <c r="G69" s="24"/>
    </row>
    <row r="70" spans="1:7" ht="12.75">
      <c r="A70" s="22" t="s">
        <v>108</v>
      </c>
      <c r="B70" s="23">
        <v>240</v>
      </c>
      <c r="C70" s="24">
        <f t="shared" si="9"/>
        <v>0.7551919446192574</v>
      </c>
      <c r="E70" s="28"/>
      <c r="F70" s="26"/>
      <c r="G70" s="24"/>
    </row>
    <row r="71" spans="1:7" ht="12.75">
      <c r="A71" s="22"/>
      <c r="B71" s="26"/>
      <c r="C71" s="24" t="s">
        <v>318</v>
      </c>
      <c r="E71" s="33"/>
      <c r="F71" s="26"/>
      <c r="G71" s="24"/>
    </row>
    <row r="72" spans="1:7" ht="12.75">
      <c r="A72" s="17" t="s">
        <v>284</v>
      </c>
      <c r="B72" s="26"/>
      <c r="C72" s="24" t="s">
        <v>318</v>
      </c>
      <c r="E72" s="28"/>
      <c r="F72" s="26"/>
      <c r="G72" s="24"/>
    </row>
    <row r="73" spans="1:7" ht="12.75">
      <c r="A73" s="22" t="s">
        <v>321</v>
      </c>
      <c r="B73" s="26">
        <v>350</v>
      </c>
      <c r="C73" s="24">
        <f>B73*100/B$9</f>
        <v>1.1013215859030836</v>
      </c>
      <c r="E73" s="28"/>
      <c r="F73" s="26"/>
      <c r="G73" s="24"/>
    </row>
    <row r="74" spans="1:7" ht="12.75">
      <c r="A74" s="22" t="s">
        <v>322</v>
      </c>
      <c r="B74" s="26">
        <v>305</v>
      </c>
      <c r="C74" s="24">
        <f>B74*100/B$9</f>
        <v>0.9597230962869729</v>
      </c>
      <c r="E74" s="28"/>
      <c r="F74" s="26"/>
      <c r="G74" s="24"/>
    </row>
    <row r="75" spans="1:7" ht="13.5" thickBot="1">
      <c r="A75" s="36" t="s">
        <v>133</v>
      </c>
      <c r="B75" s="37">
        <v>570</v>
      </c>
      <c r="C75" s="38">
        <f>B75*100/B$9</f>
        <v>1.7935808684707364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2004-09-22T12:20:40Z</cp:lastPrinted>
  <dcterms:created xsi:type="dcterms:W3CDTF">2004-04-08T18:29:08Z</dcterms:created>
  <dcterms:modified xsi:type="dcterms:W3CDTF">2004-09-22T12:20:53Z</dcterms:modified>
  <cp:category/>
  <cp:version/>
  <cp:contentType/>
  <cp:contentStatus/>
</cp:coreProperties>
</file>