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" yWindow="75" windowWidth="7920" windowHeight="8850" activeTab="0"/>
  </bookViews>
  <sheets>
    <sheet name="FBP1-Azerbaijan" sheetId="1" r:id="rId1"/>
    <sheet name="FBP2-Azerbaijan" sheetId="2" r:id="rId2"/>
    <sheet name="FBP3-Azerbaijan" sheetId="3" r:id="rId3"/>
  </sheets>
  <definedNames>
    <definedName name="_xlnm.Print_Area" localSheetId="0">'FBP1-Azerbaijan'!$A$2:$G$89</definedName>
    <definedName name="_xlnm.Print_Area" localSheetId="1">'FBP2-Azerbaijan'!$A$2:$G$85</definedName>
    <definedName name="_xlnm.Print_Area" localSheetId="2">'FBP3-Azerbaijan'!$A$2:$G$82</definedName>
  </definedNames>
  <calcPr fullCalcOnLoad="1"/>
</workbook>
</file>

<file path=xl/sharedStrings.xml><?xml version="1.0" encoding="utf-8"?>
<sst xmlns="http://schemas.openxmlformats.org/spreadsheetml/2006/main" count="491" uniqueCount="362">
  <si>
    <t>20 to 24 years......................................................………...........................</t>
  </si>
  <si>
    <t>25 to 34 years......................................................………...........................</t>
  </si>
  <si>
    <t>35 to 44 years......................................................………..........................</t>
  </si>
  <si>
    <t>45 to 54 years......................................................………..........................</t>
  </si>
  <si>
    <t>55 to 59 years......................................................………...........................</t>
  </si>
  <si>
    <t>60 to 64 years......................................................………...........................</t>
  </si>
  <si>
    <t>65 to 74 years......................................................………..........................</t>
  </si>
  <si>
    <t>75 to 84 years......................................................………..........................</t>
  </si>
  <si>
    <t>18 years and over.................................................…...............................</t>
  </si>
  <si>
    <t xml:space="preserve">    Male...............................................................……………………................</t>
  </si>
  <si>
    <t xml:space="preserve">    Female........................................................………………........................</t>
  </si>
  <si>
    <t>21 years and over.............................................…...................................</t>
  </si>
  <si>
    <t xml:space="preserve">    Male............................................................……………………...................</t>
  </si>
  <si>
    <t>62 years and over.............................................…...................................</t>
  </si>
  <si>
    <t>65 years and over.............................................…...................................</t>
  </si>
  <si>
    <t>Never married...................................................……………………..............</t>
  </si>
  <si>
    <t>Separated........................................................………………………..............</t>
  </si>
  <si>
    <t>Widowed.........................................................………………………...............</t>
  </si>
  <si>
    <t xml:space="preserve">    Female…………………………………………………………………………..…………</t>
  </si>
  <si>
    <t>Divorced..........................................................………………………..............</t>
  </si>
  <si>
    <t>Nursery school, preschool.................................…............................</t>
  </si>
  <si>
    <t>Kindergarten....................................................…………………………….......</t>
  </si>
  <si>
    <t>High school (grades 9-12)..................................……..........................</t>
  </si>
  <si>
    <t>Less than 9th grade..........................................………………..................</t>
  </si>
  <si>
    <t>Some college, no degree...................................……..........................</t>
  </si>
  <si>
    <t>Associate degree.............................................…………………...............</t>
  </si>
  <si>
    <t>Bachelor's degree............................................…………………...............</t>
  </si>
  <si>
    <t>Civilian veterans...............................................…………………….............</t>
  </si>
  <si>
    <t>In labor force.......................…………........................................................</t>
  </si>
  <si>
    <t xml:space="preserve">      Employed.....................…………...........................................................</t>
  </si>
  <si>
    <t xml:space="preserve">      Unemployed..................……...............................................................</t>
  </si>
  <si>
    <t xml:space="preserve">    Armed Forces.................…................................................................</t>
  </si>
  <si>
    <t>Not in labor force....................…............................................................</t>
  </si>
  <si>
    <t>In labor force..........................………….....................................................</t>
  </si>
  <si>
    <t xml:space="preserve">      Employed........................…………........................................................</t>
  </si>
  <si>
    <t>All parents in family in labor force……..........................................…</t>
  </si>
  <si>
    <t>Farming, fishing, and forestry occupations………….……………….</t>
  </si>
  <si>
    <t xml:space="preserve">  occupations.........................................………........................................</t>
  </si>
  <si>
    <t>Construction..........................................………….....................................</t>
  </si>
  <si>
    <t>Manufacturing.........................………......................................................</t>
  </si>
  <si>
    <t>Wholesale trade....................……...........................................................</t>
  </si>
  <si>
    <t>Retail trade...........................…………….....................................................</t>
  </si>
  <si>
    <t>Information…………………………………………..……………………………………..</t>
  </si>
  <si>
    <t xml:space="preserve">  leasing……………………………………………...…………………………………………</t>
  </si>
  <si>
    <t xml:space="preserve">  food services………………………….………………………………………………..</t>
  </si>
  <si>
    <t>Public administration……………………...…………………………………………</t>
  </si>
  <si>
    <t>Private wage and salary workers..........………...............................…</t>
  </si>
  <si>
    <t xml:space="preserve">  business.........................................………………....................................…</t>
  </si>
  <si>
    <t>Unpaid family workers………………………..………………………………………</t>
  </si>
  <si>
    <t>With a disability.........................………………............................................</t>
  </si>
  <si>
    <t xml:space="preserve">    Percent employed..................…………...................................................</t>
  </si>
  <si>
    <t>No disability.............……………………........................................................</t>
  </si>
  <si>
    <t xml:space="preserve">    Percent employed.………......................................................................</t>
  </si>
  <si>
    <t>With a disability........……………….............................................................</t>
  </si>
  <si>
    <t>Car, truck, or van - - drove alone..............…………...........................…</t>
  </si>
  <si>
    <t>Car, truck, or van - - carpooled.............................................……….....…</t>
  </si>
  <si>
    <t>Walked..............................................................................………..……………….</t>
  </si>
  <si>
    <t>Other means...................................................................……………............</t>
  </si>
  <si>
    <t>Worked at home.............................................................…....................</t>
  </si>
  <si>
    <t>With earnings.................................................................…………................</t>
  </si>
  <si>
    <t xml:space="preserve">        Individuals........................................……….........…</t>
  </si>
  <si>
    <t>18 years and over.....................................………..........................................</t>
  </si>
  <si>
    <t>Unrelated individuals 15 years and over……………...……………………….</t>
  </si>
  <si>
    <r>
      <t xml:space="preserve">          Occupied housing units</t>
    </r>
    <r>
      <rPr>
        <b/>
        <vertAlign val="superscript"/>
        <sz val="10"/>
        <rFont val="Arial"/>
        <family val="2"/>
      </rPr>
      <t>2</t>
    </r>
    <r>
      <rPr>
        <b/>
        <sz val="10"/>
        <rFont val="Arial"/>
        <family val="2"/>
      </rPr>
      <t>............…...........…</t>
    </r>
  </si>
  <si>
    <t>Owner-occupied housing units..............……….......................….....…</t>
  </si>
  <si>
    <t>Renter-occupied housing units..........…………................................…</t>
  </si>
  <si>
    <t>1-unit, detached..................................……………………….........................</t>
  </si>
  <si>
    <t>1-unit, attached...................................……………………………........................</t>
  </si>
  <si>
    <t>2 units................................................……………………………….........…………..</t>
  </si>
  <si>
    <t>3 or 4 units.........................................……………………………………..................</t>
  </si>
  <si>
    <t>5 to 9 units.........................................…………………………………..................</t>
  </si>
  <si>
    <t>10 to 19 units......................................……………………………….......................</t>
  </si>
  <si>
    <t>20 or more units..................................…………………………..........................</t>
  </si>
  <si>
    <t>Mobile home.......................................………………………………......................</t>
  </si>
  <si>
    <t>Boat, RV, van, etc...............................………………………..............................</t>
  </si>
  <si>
    <t>1999 to March 2000.............................…………….......................................</t>
  </si>
  <si>
    <t>1995 to 1998.......................................………………………...............................</t>
  </si>
  <si>
    <t>1990 to 1994.......................................………………………................................</t>
  </si>
  <si>
    <t>1980 to 1989.......................................……………………………...............................</t>
  </si>
  <si>
    <t>1970 to 1979.......................................…………………………................................</t>
  </si>
  <si>
    <t>1960 to 1969.......................................………………………...............................</t>
  </si>
  <si>
    <t>1940 to 1959.......................................…………………………...............................</t>
  </si>
  <si>
    <t>1939 or earlier.....................................………………………................................</t>
  </si>
  <si>
    <t>1995 to 1998.......................................……………….........................................</t>
  </si>
  <si>
    <t>1990 to 1994.......................................………………….........................................</t>
  </si>
  <si>
    <t>1980 to 1989.......................................…………………........................................</t>
  </si>
  <si>
    <t>1970 to 1979.......................................………………..........................................</t>
  </si>
  <si>
    <t>1969 or earlier.....................................…………………............................................</t>
  </si>
  <si>
    <t>1 room................................................…………………………................................</t>
  </si>
  <si>
    <t>2 rooms..............................................……………………...................................</t>
  </si>
  <si>
    <t>3 rooms..............................................……………………….................................</t>
  </si>
  <si>
    <t>4 rooms..............................................…………………...................................</t>
  </si>
  <si>
    <t>5 rooms..............................................……………………...................................</t>
  </si>
  <si>
    <t>6 rooms..............................................……………………...................................</t>
  </si>
  <si>
    <t>7 rooms..............................................…………………………..................................</t>
  </si>
  <si>
    <t>8 rooms..............................................………………………..................................</t>
  </si>
  <si>
    <t>9 or more rooms..................................…………..............................................</t>
  </si>
  <si>
    <t>Median number of rooms.................................................................................</t>
  </si>
  <si>
    <t>None................................………………………….................................................</t>
  </si>
  <si>
    <t>1.....................................……………………………………............................................</t>
  </si>
  <si>
    <t>2.....................................……………………………………...........................................</t>
  </si>
  <si>
    <t>3 or more.........................……………………........................................................</t>
  </si>
  <si>
    <t>Utility gas.........................…………………………......................................................</t>
  </si>
  <si>
    <t>Electricity.........................……………………........................................................</t>
  </si>
  <si>
    <t>Coal or coke.....................………………...........................................................</t>
  </si>
  <si>
    <t>Wood...............................………………………….................................................</t>
  </si>
  <si>
    <t>Solar energy.....................………………..........................................................</t>
  </si>
  <si>
    <t>Other fuel.........................……………………......................................................</t>
  </si>
  <si>
    <t>No fuel used.....................………………............................................................</t>
  </si>
  <si>
    <t>Median (dollars).................................………….............................................</t>
  </si>
  <si>
    <t>With a mortgage................................…….................................................</t>
  </si>
  <si>
    <t xml:space="preserve">     Less than $300.............................…....................................................</t>
  </si>
  <si>
    <t xml:space="preserve">     $300 to $499................................…………................................................</t>
  </si>
  <si>
    <t xml:space="preserve">     $500 to $699................................……….................................................</t>
  </si>
  <si>
    <t xml:space="preserve">     $700 to $999................................…………................................................</t>
  </si>
  <si>
    <t>Not mortgaged...................................………………............................................</t>
  </si>
  <si>
    <t>Not computed....................................…………............................................</t>
  </si>
  <si>
    <t>Less than $200..................................………...............................................</t>
  </si>
  <si>
    <t>$200 to $299.....................................…………...........................................</t>
  </si>
  <si>
    <t>$300 to $499.....................................……………...........................................</t>
  </si>
  <si>
    <t>$500 to $749.....................................……………..........................................</t>
  </si>
  <si>
    <t>$750 to $999.....................................………………..........................................</t>
  </si>
  <si>
    <t>$1,000 to $1,499................................……………...............................................</t>
  </si>
  <si>
    <t>$1,500 or more..................................…………..............................................</t>
  </si>
  <si>
    <t>No cash rent.....................................……………...........................................</t>
  </si>
  <si>
    <t>Median (dollars).................................………................................................</t>
  </si>
  <si>
    <t>Not computed....................................………………............................................</t>
  </si>
  <si>
    <t>Now married, excluding separated.............................................................</t>
  </si>
  <si>
    <r>
      <t>2</t>
    </r>
    <r>
      <rPr>
        <sz val="10"/>
        <rFont val="Arial"/>
        <family val="2"/>
      </rPr>
      <t xml:space="preserve"> Characteristics for households and families are based on the country of birth of the householder.</t>
    </r>
  </si>
  <si>
    <t>Female full-time, year-round workers..............................................................…</t>
  </si>
  <si>
    <t>With Social Security income..............................................................…</t>
  </si>
  <si>
    <t>With Supplemental Security Income................................................................…</t>
  </si>
  <si>
    <t>Median household income (dollars)...........................................................…</t>
  </si>
  <si>
    <t>No telephone service.................................................................................</t>
  </si>
  <si>
    <t>VEHICLES AVAILABLE</t>
  </si>
  <si>
    <t>Subject</t>
  </si>
  <si>
    <t>Number</t>
  </si>
  <si>
    <t>Percent</t>
  </si>
  <si>
    <t>SEX AND AGE</t>
  </si>
  <si>
    <t>85 years and over.................................................................................</t>
  </si>
  <si>
    <t>Median age (years).................................................................................</t>
  </si>
  <si>
    <t>U.S. CITIZENSHIP AND PERIOD OF U.S. ENTRY</t>
  </si>
  <si>
    <t>Naturalized U.S. citizen……………………………………………………………………………………</t>
  </si>
  <si>
    <t xml:space="preserve">    Entered 1980 to 1989……………………………………………………………………………….</t>
  </si>
  <si>
    <t>Not a U.S. citizen……………………………………………………………………………………</t>
  </si>
  <si>
    <t xml:space="preserve">RACE </t>
  </si>
  <si>
    <t xml:space="preserve">     Black or African American..................................................................</t>
  </si>
  <si>
    <t xml:space="preserve">     American Indian and Alaska Native.............................................................</t>
  </si>
  <si>
    <t xml:space="preserve">     Native Hawaiian and Other Pacific Islander.............................................................</t>
  </si>
  <si>
    <t>Hispanic or Latino (of any race).................................................................................</t>
  </si>
  <si>
    <t>HISPANIC OR LATINO ORIGIN</t>
  </si>
  <si>
    <t>Not Hispanic or Latino.................................................................................</t>
  </si>
  <si>
    <t>LANGUAGE SPOKEN AT HOME</t>
  </si>
  <si>
    <t>Language other than English.............................................................</t>
  </si>
  <si>
    <t xml:space="preserve">     Spanish.........................................................................................................................</t>
  </si>
  <si>
    <t xml:space="preserve">     Other Indo-European languages.............................................................</t>
  </si>
  <si>
    <t xml:space="preserve">     Asian and Pacific Island languages.............................................................</t>
  </si>
  <si>
    <t>RELATIONSHIP</t>
  </si>
  <si>
    <t xml:space="preserve">         Own child under 18 years.................................................................................</t>
  </si>
  <si>
    <t xml:space="preserve">         Under 18 years.................................................................................</t>
  </si>
  <si>
    <t xml:space="preserve">         Unmarried partner.................................................................................</t>
  </si>
  <si>
    <t xml:space="preserve">     Institutionalized population.................................................................................</t>
  </si>
  <si>
    <t xml:space="preserve">     Noninstitutionalized population.................................................................................</t>
  </si>
  <si>
    <t>HOUSEHOLDS BY TYPE</t>
  </si>
  <si>
    <t>Family households (families).................................................................................</t>
  </si>
  <si>
    <t xml:space="preserve">          With own children under 18 years.................................................................................</t>
  </si>
  <si>
    <t xml:space="preserve">     Married-couple family.................................................................................</t>
  </si>
  <si>
    <t xml:space="preserve">     Female householder, no husband present .................................................................................</t>
  </si>
  <si>
    <t>Nonfamily households.................................................................................</t>
  </si>
  <si>
    <t xml:space="preserve">     Householder living alone.................................................................................</t>
  </si>
  <si>
    <t xml:space="preserve">          Householder 65 years and over.................................................................................</t>
  </si>
  <si>
    <t>MARITAL STATUS</t>
  </si>
  <si>
    <t>GRANDPARENTS AS CAREGIVERS</t>
  </si>
  <si>
    <t xml:space="preserve">          Grandparent living in household with one or</t>
  </si>
  <si>
    <t>Grandparent responsible for grandchildren……………………………………………………</t>
  </si>
  <si>
    <t xml:space="preserve">          Population 5 years and over..............................................…</t>
  </si>
  <si>
    <t xml:space="preserve">         Speak English less than "very well".....................................................…</t>
  </si>
  <si>
    <t>SCHOOL ENROLLMENT</t>
  </si>
  <si>
    <t xml:space="preserve">          Population 3 years and over </t>
  </si>
  <si>
    <t xml:space="preserve">             enrolled in school.............................................................</t>
  </si>
  <si>
    <t>Elementary school (grades 1-8).............................................................</t>
  </si>
  <si>
    <t>College or graduate school ..................................................................................</t>
  </si>
  <si>
    <t>EDUCATIONAL ATTAINMENT</t>
  </si>
  <si>
    <t>9th to 12th grade, no diploma.............................................................</t>
  </si>
  <si>
    <t>High school graduate (includes equivalency)............................................................</t>
  </si>
  <si>
    <t>Graduate or professional degree.............................................................</t>
  </si>
  <si>
    <t>Percent high school graduate or higher............................................................</t>
  </si>
  <si>
    <t>Percent bachelor's degree or higher............................................................</t>
  </si>
  <si>
    <t>RESIDENCE IN 1995</t>
  </si>
  <si>
    <t>Different house in the U.S. in 1995............................................................</t>
  </si>
  <si>
    <t xml:space="preserve">          Total population............................................................…</t>
  </si>
  <si>
    <t xml:space="preserve">          Population 15 years and over..........................................…</t>
  </si>
  <si>
    <t xml:space="preserve">             more own grandchildren under 18 years...............................…</t>
  </si>
  <si>
    <t xml:space="preserve">          Population 25 years and over.................................................…</t>
  </si>
  <si>
    <t xml:space="preserve">          Population 5 years and over................................…</t>
  </si>
  <si>
    <t>(X)</t>
  </si>
  <si>
    <t>- Represents zero or rounds to zero.</t>
  </si>
  <si>
    <t>(X) Not applicable.</t>
  </si>
  <si>
    <t>Source:  U.S. Census Bureau, Census 2000 Special Tabulations (STP-159)</t>
  </si>
  <si>
    <t>EMPLOYMENT STATUS</t>
  </si>
  <si>
    <t xml:space="preserve">   Civilian labor force.................................................................................</t>
  </si>
  <si>
    <t xml:space="preserve">           Percent of civilian labor force....................................................................</t>
  </si>
  <si>
    <t xml:space="preserve">       Employed civilian population</t>
  </si>
  <si>
    <t>OCCUPATION</t>
  </si>
  <si>
    <t>Management, professional, and related occupations................</t>
  </si>
  <si>
    <t>Service occupations.................................................................................</t>
  </si>
  <si>
    <t>Sales and office occupations.................................................................................</t>
  </si>
  <si>
    <t xml:space="preserve">Construction, extraction, and maintenance </t>
  </si>
  <si>
    <t xml:space="preserve">  occupations………………………………………………………………………………..</t>
  </si>
  <si>
    <t>Production, transportation, and material moving</t>
  </si>
  <si>
    <t>INDUSTRY</t>
  </si>
  <si>
    <t xml:space="preserve">Agriculture, forestry, fishing and hunting, and mining……………………. </t>
  </si>
  <si>
    <t>Transportation and warehousing, and utilities…………………………………….</t>
  </si>
  <si>
    <t xml:space="preserve">Finance, insurance, real estate, and rental and </t>
  </si>
  <si>
    <t>Professional, scientific, management, administrative,</t>
  </si>
  <si>
    <t xml:space="preserve">Arts, entertainment, recreation, accommodation and </t>
  </si>
  <si>
    <t>Other services (except public administration)……………………………………….</t>
  </si>
  <si>
    <t>CLASS OF WORKER</t>
  </si>
  <si>
    <t>Government workers.................................................................................</t>
  </si>
  <si>
    <t xml:space="preserve">Self-employed workers in own not incorporated </t>
  </si>
  <si>
    <t>COMMUTING TO WORK</t>
  </si>
  <si>
    <t>VETERAN STATUS</t>
  </si>
  <si>
    <t>DISABILITY STATUS OF THE CIVILIAN</t>
  </si>
  <si>
    <t xml:space="preserve">  NONINSTITUTIONALIZED POPULATION </t>
  </si>
  <si>
    <t>INCOME IN 1999</t>
  </si>
  <si>
    <t>Less than $10,000.................................................................................</t>
  </si>
  <si>
    <t>$10,000 to $14,999.................................................................................</t>
  </si>
  <si>
    <t>$15,000 to $24,999.................................................................................</t>
  </si>
  <si>
    <t>$25,000 to $34,999.................................................................................</t>
  </si>
  <si>
    <t>$35,000 to $49,999.................................................................................</t>
  </si>
  <si>
    <t>$50,000 to $74,999.................................................................................</t>
  </si>
  <si>
    <t>$75,000 to $99,999.................................................................................</t>
  </si>
  <si>
    <t>$100,000 to $149,999.................................................................................</t>
  </si>
  <si>
    <t>$150,000 to $199,999 ............................................................................</t>
  </si>
  <si>
    <t>$200,000 or more.................................................................................</t>
  </si>
  <si>
    <t>With public assistance income.................................................................................</t>
  </si>
  <si>
    <t>With retirement income.................................................................................</t>
  </si>
  <si>
    <t>Median family income (dollars).................................................................................</t>
  </si>
  <si>
    <t>Median earnings (dollars):</t>
  </si>
  <si>
    <t xml:space="preserve">        Families with female householder, no</t>
  </si>
  <si>
    <t xml:space="preserve">    65 years and over.................................................................................</t>
  </si>
  <si>
    <t xml:space="preserve">       Population 16 years and over.................................…</t>
  </si>
  <si>
    <t xml:space="preserve">       Females 16 years and over................................................…</t>
  </si>
  <si>
    <t xml:space="preserve">       Own children under 6 years...........................................…</t>
  </si>
  <si>
    <t xml:space="preserve">          16 years and over.............................................…</t>
  </si>
  <si>
    <t xml:space="preserve">          Population 5 to 20 years......................................................…</t>
  </si>
  <si>
    <t xml:space="preserve">          Population 21 to 64 years..........................................…</t>
  </si>
  <si>
    <t xml:space="preserve">          Population 65 years and over.....................................…</t>
  </si>
  <si>
    <t xml:space="preserve">       Workers 16 years and over..................................................…</t>
  </si>
  <si>
    <t xml:space="preserve">          Civilian population 18 years and over...........................…</t>
  </si>
  <si>
    <t>HOUSING TENURE</t>
  </si>
  <si>
    <t>MORTGAGE STATUS AND SELECTED</t>
  </si>
  <si>
    <t xml:space="preserve">   MONTHLY OWNER COSTS </t>
  </si>
  <si>
    <t xml:space="preserve">     $1,000 to $1,499.................................................................................</t>
  </si>
  <si>
    <t xml:space="preserve">     $1,500 to $1,999.................................................................................</t>
  </si>
  <si>
    <t xml:space="preserve">     $2,000 or more.................................................................................</t>
  </si>
  <si>
    <t>SELECTED MONTHLY OWNER COSTS</t>
  </si>
  <si>
    <t xml:space="preserve">   AS A PERCENTAGE OF HOUSEHOLD </t>
  </si>
  <si>
    <t xml:space="preserve">   INCOME IN 1999</t>
  </si>
  <si>
    <t>Less than 15.0 percent.................................................................................</t>
  </si>
  <si>
    <t>15.0 to 19.9 percent.................................................................................</t>
  </si>
  <si>
    <t>20.0 to 24.9 percent.................................................................................</t>
  </si>
  <si>
    <t>25.0 to 29.9 percent.................................................................................</t>
  </si>
  <si>
    <t>30.0 to 34.9 percent.................................................................................</t>
  </si>
  <si>
    <t>35.0 percent or more.................................................................................</t>
  </si>
  <si>
    <t>GROSS RENT</t>
  </si>
  <si>
    <t>GROSS RENT AS A PERCENTAGE OF</t>
  </si>
  <si>
    <t xml:space="preserve">   HOUSEHOLD INCOME IN 1999</t>
  </si>
  <si>
    <t>YEAR HOUSEHOLDER MOVED INTO UNIT</t>
  </si>
  <si>
    <t>1999 to March 2000.................................................................................</t>
  </si>
  <si>
    <t>VALUE</t>
  </si>
  <si>
    <t>Less than $50,000.................................................................................</t>
  </si>
  <si>
    <t>$50,000 to $99,999.................................................................................</t>
  </si>
  <si>
    <t>$150,000 to $199,999.................................................................................</t>
  </si>
  <si>
    <t>$200,000 to $299,999.................................................................................</t>
  </si>
  <si>
    <t>$300,000 to $499,999.................................................................................</t>
  </si>
  <si>
    <t>$500,000 to $999,999.................................................................................</t>
  </si>
  <si>
    <t>$1,000,000 or more.................................................................................</t>
  </si>
  <si>
    <t>UNITS IN STRUCTURE</t>
  </si>
  <si>
    <t>ROOMS</t>
  </si>
  <si>
    <t>YEAR STRUCTURE BUILT</t>
  </si>
  <si>
    <t>HOUSE HEATING FUEL</t>
  </si>
  <si>
    <t>Bottled, tank, or LP gas.................................................................................</t>
  </si>
  <si>
    <t>Fuel oil, kerosene, etc..................................................................................</t>
  </si>
  <si>
    <t>SELECTED CHARACTERISTICS</t>
  </si>
  <si>
    <t xml:space="preserve">  and waste management services...................................................…</t>
  </si>
  <si>
    <t>Educational, health and social services............................................…</t>
  </si>
  <si>
    <t>Public transportation (including taxicab)..........................................…</t>
  </si>
  <si>
    <t>With related children under 18 years....................................................…</t>
  </si>
  <si>
    <t xml:space="preserve">    With related children under 5 years............................................................…</t>
  </si>
  <si>
    <t>With related children under 18 years..............................................................…</t>
  </si>
  <si>
    <t xml:space="preserve">    With related children under 5 years.............................................................…</t>
  </si>
  <si>
    <t>Related children under 18 years..........................................................…</t>
  </si>
  <si>
    <t xml:space="preserve">    Related children 5 to 17 years...........................................................…</t>
  </si>
  <si>
    <t>Male full-time, year-round workers...........................................................…</t>
  </si>
  <si>
    <r>
      <t xml:space="preserve">See </t>
    </r>
    <r>
      <rPr>
        <u val="single"/>
        <sz val="10"/>
        <rFont val="Arial"/>
        <family val="2"/>
      </rPr>
      <t>http://factfinder.census.gov/metadoc/birthplace.pdf</t>
    </r>
    <r>
      <rPr>
        <sz val="10"/>
        <rFont val="Arial"/>
        <family val="2"/>
      </rPr>
      <t xml:space="preserve"> for Place of Birth Code List.</t>
    </r>
  </si>
  <si>
    <t xml:space="preserve">    Mean earnings (dollars)..................................................................…</t>
  </si>
  <si>
    <t xml:space="preserve">    Mean Social Security income (dollars)........................................................…</t>
  </si>
  <si>
    <t xml:space="preserve">    Mean Supplemental Security Income (dollars)....................................…</t>
  </si>
  <si>
    <t xml:space="preserve">    Mean public assistance income (dollars)...................................................…</t>
  </si>
  <si>
    <t xml:space="preserve">    Mean retirement income (dollars)...........................................................…</t>
  </si>
  <si>
    <t>Per capita income (dollars).................................................................................</t>
  </si>
  <si>
    <t>Mean travel time to work (minutes)..................................................…</t>
  </si>
  <si>
    <t xml:space="preserve">    Entered before 1980……………………………………………………………………………….</t>
  </si>
  <si>
    <t xml:space="preserve">    Entered before 1980………………………………………………………………………………..</t>
  </si>
  <si>
    <t>Geographic Area:  UNITED STATES</t>
  </si>
  <si>
    <r>
      <t xml:space="preserve">          Total households</t>
    </r>
    <r>
      <rPr>
        <b/>
        <vertAlign val="superscript"/>
        <sz val="10"/>
        <rFont val="Arial"/>
        <family val="2"/>
      </rPr>
      <t>2</t>
    </r>
    <r>
      <rPr>
        <b/>
        <sz val="10"/>
        <rFont val="Arial"/>
        <family val="2"/>
      </rPr>
      <t>.................................................................................</t>
    </r>
  </si>
  <si>
    <t xml:space="preserve">Number </t>
  </si>
  <si>
    <t>below</t>
  </si>
  <si>
    <t xml:space="preserve">poverty </t>
  </si>
  <si>
    <t>level</t>
  </si>
  <si>
    <t>poverty</t>
  </si>
  <si>
    <t>POVERTY STATUS IN 1999</t>
  </si>
  <si>
    <r>
      <t>Table FBP-2.  Profile of Selected Economic Characteristics</t>
    </r>
    <r>
      <rPr>
        <b/>
        <sz val="12"/>
        <rFont val="Arial"/>
        <family val="2"/>
      </rPr>
      <t>:  2000</t>
    </r>
  </si>
  <si>
    <r>
      <t xml:space="preserve">        Households</t>
    </r>
    <r>
      <rPr>
        <b/>
        <vertAlign val="superscript"/>
        <sz val="10"/>
        <rFont val="Arial"/>
        <family val="2"/>
      </rPr>
      <t>2</t>
    </r>
    <r>
      <rPr>
        <b/>
        <sz val="10"/>
        <rFont val="Arial"/>
        <family val="2"/>
      </rPr>
      <t>.................................................................................</t>
    </r>
  </si>
  <si>
    <r>
      <t xml:space="preserve">        Families</t>
    </r>
    <r>
      <rPr>
        <b/>
        <vertAlign val="superscript"/>
        <sz val="10"/>
        <rFont val="Arial"/>
        <family val="2"/>
      </rPr>
      <t>2</t>
    </r>
    <r>
      <rPr>
        <b/>
        <sz val="10"/>
        <rFont val="Arial"/>
        <family val="2"/>
      </rPr>
      <t>................................................................................</t>
    </r>
  </si>
  <si>
    <r>
      <t xml:space="preserve">        Families</t>
    </r>
    <r>
      <rPr>
        <b/>
        <vertAlign val="superscript"/>
        <sz val="10"/>
        <rFont val="Arial"/>
        <family val="2"/>
      </rPr>
      <t>2</t>
    </r>
    <r>
      <rPr>
        <b/>
        <sz val="10"/>
        <rFont val="Arial"/>
        <family val="2"/>
      </rPr>
      <t>..................................................................…</t>
    </r>
  </si>
  <si>
    <r>
      <t xml:space="preserve">          husband present</t>
    </r>
    <r>
      <rPr>
        <b/>
        <vertAlign val="superscript"/>
        <sz val="10"/>
        <rFont val="Arial"/>
        <family val="2"/>
      </rPr>
      <t>2</t>
    </r>
    <r>
      <rPr>
        <b/>
        <sz val="10"/>
        <rFont val="Arial"/>
        <family val="2"/>
      </rPr>
      <t>.....................................................…</t>
    </r>
  </si>
  <si>
    <t xml:space="preserve"> </t>
  </si>
  <si>
    <t xml:space="preserve">        Specified owner-occupied units................................................</t>
  </si>
  <si>
    <t xml:space="preserve">        Specified renter-occupied units.................................................................................</t>
  </si>
  <si>
    <t>Lacking complete plumbing facilities.................................................................................</t>
  </si>
  <si>
    <t>Lacking complete kitchen facilities.................................................................................</t>
  </si>
  <si>
    <r>
      <t>Table FBP-3.  Profile of Selected Housing Characteristics</t>
    </r>
    <r>
      <rPr>
        <b/>
        <sz val="12"/>
        <rFont val="Arial"/>
        <family val="2"/>
      </rPr>
      <t>:  2000</t>
    </r>
  </si>
  <si>
    <t xml:space="preserve">    Entered 1990 to 2000………………………..…………………………………………….</t>
  </si>
  <si>
    <t xml:space="preserve">    Entered 1990 to 2000…………………………..………………………………………….</t>
  </si>
  <si>
    <t>One race..........................…………………….................................................</t>
  </si>
  <si>
    <t xml:space="preserve">        Total population………………….…………………………..</t>
  </si>
  <si>
    <t xml:space="preserve">     White.............................……………………................................................</t>
  </si>
  <si>
    <t xml:space="preserve">     Asian............................………………………..............................................</t>
  </si>
  <si>
    <t xml:space="preserve">     Some other race............………………................................................</t>
  </si>
  <si>
    <t>Two or more races..............………………...............................................</t>
  </si>
  <si>
    <t xml:space="preserve">     White alone....................………............................................................</t>
  </si>
  <si>
    <t>English only.........................…………............…………………….....................</t>
  </si>
  <si>
    <t>In households......................………..........................................................</t>
  </si>
  <si>
    <t xml:space="preserve">          Total population..........…...……………………………..</t>
  </si>
  <si>
    <t xml:space="preserve">     Householder....................…….............................................................</t>
  </si>
  <si>
    <t xml:space="preserve">     Spouse...........................……………….....................................................</t>
  </si>
  <si>
    <t xml:space="preserve">     Child..............................……………………..............................................…</t>
  </si>
  <si>
    <t xml:space="preserve">     Other relatives.................…................................................................</t>
  </si>
  <si>
    <t xml:space="preserve">     Nonrelatives....................…….............................................................</t>
  </si>
  <si>
    <t>In group quarters..................…...............................................................</t>
  </si>
  <si>
    <t>Same house in 1995.............……...........................................................</t>
  </si>
  <si>
    <t xml:space="preserve">    Same county...................……………………….........................................</t>
  </si>
  <si>
    <t xml:space="preserve">    Different county................………………….............................................</t>
  </si>
  <si>
    <t xml:space="preserve">       Same state...................………………………..........................................</t>
  </si>
  <si>
    <t xml:space="preserve">       Different state................………………….............................................</t>
  </si>
  <si>
    <t>Elsewhere in 1995................……………….................................................</t>
  </si>
  <si>
    <t>Male...................................................................……………………….............</t>
  </si>
  <si>
    <t>Female................................................................………………….................</t>
  </si>
  <si>
    <t>Under 5 years......................................................………...........................</t>
  </si>
  <si>
    <t>5 to 9 years.........................................................……………......................</t>
  </si>
  <si>
    <t>10 to 14 years......................................................…………..........................</t>
  </si>
  <si>
    <t>15 to 19 years......................................................…………..........................</t>
  </si>
  <si>
    <t xml:space="preserve">     Median costs (dollars).................................................................................</t>
  </si>
  <si>
    <t>Table FBP-1.  Profile of Selected Demographic and Social Characteristics:  2000</t>
  </si>
  <si>
    <r>
      <t xml:space="preserve">[For information on confidentiality protection, sampling error, nonsampling error, and definitions, see </t>
    </r>
    <r>
      <rPr>
        <u val="single"/>
        <sz val="10"/>
        <rFont val="Arial"/>
        <family val="2"/>
      </rPr>
      <t>http://www.census.gov/prod/cen2000/doc/sf3.pdf</t>
    </r>
    <r>
      <rPr>
        <sz val="10"/>
        <rFont val="Arial"/>
        <family val="2"/>
      </rPr>
      <t>]</t>
    </r>
  </si>
  <si>
    <r>
      <t>2</t>
    </r>
    <r>
      <rPr>
        <sz val="10"/>
        <rFont val="Arial"/>
        <family val="2"/>
      </rPr>
      <t xml:space="preserve"> Characteristics for occupied housing units are based on the country of birth of the householder.</t>
    </r>
  </si>
  <si>
    <r>
      <t>1</t>
    </r>
    <r>
      <rPr>
        <sz val="10"/>
        <rFont val="Arial"/>
        <family val="2"/>
      </rPr>
      <t xml:space="preserve"> This table includes only the foreign-born population; people born in Azerbaijan to a U.S. citizen parent are considered native and are not included in this table.</t>
    </r>
  </si>
  <si>
    <r>
      <t>Population Universe:  People Born in Azerbaijan</t>
    </r>
    <r>
      <rPr>
        <vertAlign val="superscript"/>
        <sz val="10"/>
        <rFont val="Arial"/>
        <family val="2"/>
      </rPr>
      <t>1</t>
    </r>
  </si>
  <si>
    <t>-</t>
  </si>
  <si>
    <t>File with 3 worksheets.  All worksheets are tables with row headers in column A and E and column headers in row 7.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</si>
</sst>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###\ ###\ ###"/>
    <numFmt numFmtId="166" formatCode="#.##"/>
    <numFmt numFmtId="167" formatCode="#,##0.0"/>
  </numFmts>
  <fonts count="9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u val="single"/>
      <sz val="10"/>
      <name val="Arial"/>
      <family val="2"/>
    </font>
    <font>
      <vertAlign val="superscript"/>
      <sz val="10"/>
      <name val="Arial"/>
      <family val="2"/>
    </font>
    <font>
      <b/>
      <i/>
      <sz val="10"/>
      <name val="Arial"/>
      <family val="2"/>
    </font>
    <font>
      <b/>
      <vertAlign val="superscript"/>
      <sz val="10"/>
      <name val="Arial"/>
      <family val="2"/>
    </font>
    <font>
      <b/>
      <sz val="18"/>
      <name val="Arial"/>
      <family val="0"/>
    </font>
    <font>
      <sz val="10"/>
      <color indexed="9"/>
      <name val="Arial"/>
      <family val="2"/>
    </font>
  </fonts>
  <fills count="2">
    <fill>
      <patternFill/>
    </fill>
    <fill>
      <patternFill patternType="gray125"/>
    </fill>
  </fills>
  <borders count="28">
    <border>
      <left/>
      <right/>
      <top/>
      <bottom/>
      <diagonal/>
    </border>
    <border>
      <left>
        <color indexed="63"/>
      </left>
      <right>
        <color indexed="63"/>
      </right>
      <top style="double">
        <color indexed="63"/>
      </top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 style="thin"/>
      <right style="thin"/>
      <top style="thick"/>
      <bottom>
        <color indexed="63"/>
      </bottom>
    </border>
    <border>
      <left style="thin"/>
      <right style="thick"/>
      <top style="thick"/>
      <bottom style="thin"/>
    </border>
    <border>
      <left style="thick"/>
      <right>
        <color indexed="63"/>
      </right>
      <top style="thick"/>
      <bottom style="thin"/>
    </border>
    <border>
      <left>
        <color indexed="63"/>
      </left>
      <right style="thin"/>
      <top style="thick"/>
      <bottom style="thin"/>
    </border>
    <border>
      <left style="thin"/>
      <right style="thin"/>
      <top style="thick"/>
      <bottom style="thin"/>
    </border>
    <border>
      <left style="thick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ck"/>
      <top style="thin"/>
      <bottom>
        <color indexed="63"/>
      </bottom>
    </border>
    <border>
      <left style="thick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ck"/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ck"/>
      <right style="thin"/>
      <top>
        <color indexed="63"/>
      </top>
      <bottom style="thick"/>
    </border>
    <border>
      <left style="thin"/>
      <right style="thin"/>
      <top>
        <color indexed="63"/>
      </top>
      <bottom style="thick"/>
    </border>
    <border>
      <left style="thin"/>
      <right style="thick"/>
      <top>
        <color indexed="63"/>
      </top>
      <bottom style="thick"/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 style="thin"/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ck"/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</borders>
  <cellStyleXfs count="2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5" fontId="0" fillId="0" borderId="0" applyFont="0" applyFill="0" applyBorder="0" applyAlignment="0" applyProtection="0"/>
    <xf numFmtId="14" fontId="0" fillId="0" borderId="0" applyFont="0" applyFill="0" applyBorder="0" applyAlignment="0" applyProtection="0"/>
    <xf numFmtId="2" fontId="0" fillId="0" borderId="0" applyFont="0" applyFill="0" applyBorder="0" applyAlignment="0" applyProtection="0"/>
    <xf numFmtId="0" fontId="7" fillId="0" borderId="0" applyNumberFormat="0" applyFont="0" applyFill="0" applyAlignment="0" applyProtection="0"/>
    <xf numFmtId="0" fontId="2" fillId="0" borderId="0" applyNumberFormat="0" applyFont="0" applyFill="0" applyAlignment="0" applyProtection="0"/>
    <xf numFmtId="9" fontId="0" fillId="0" borderId="0" applyFont="0" applyFill="0" applyBorder="0" applyAlignment="0" applyProtection="0"/>
    <xf numFmtId="0" fontId="0" fillId="0" borderId="1" applyNumberFormat="0" applyFont="0" applyBorder="0" applyAlignment="0" applyProtection="0"/>
  </cellStyleXfs>
  <cellXfs count="76">
    <xf numFmtId="0" fontId="0" fillId="0" borderId="0" xfId="0" applyAlignment="1">
      <alignment/>
    </xf>
    <xf numFmtId="49" fontId="1" fillId="0" borderId="2" xfId="0" applyNumberFormat="1" applyFont="1" applyFill="1" applyBorder="1" applyAlignment="1" applyProtection="1">
      <alignment/>
      <protection locked="0"/>
    </xf>
    <xf numFmtId="3" fontId="1" fillId="0" borderId="3" xfId="0" applyNumberFormat="1" applyFont="1" applyFill="1" applyBorder="1" applyAlignment="1" applyProtection="1">
      <alignment horizontal="right"/>
      <protection locked="0"/>
    </xf>
    <xf numFmtId="164" fontId="1" fillId="0" borderId="4" xfId="0" applyNumberFormat="1" applyFont="1" applyFill="1" applyBorder="1" applyAlignment="1" applyProtection="1">
      <alignment horizontal="right"/>
      <protection locked="0"/>
    </xf>
    <xf numFmtId="0" fontId="1" fillId="0" borderId="5" xfId="0" applyFont="1" applyFill="1" applyBorder="1" applyAlignment="1" applyProtection="1">
      <alignment/>
      <protection locked="0"/>
    </xf>
    <xf numFmtId="0" fontId="1" fillId="0" borderId="6" xfId="0" applyFont="1" applyFill="1" applyBorder="1" applyAlignment="1" applyProtection="1">
      <alignment/>
      <protection locked="0"/>
    </xf>
    <xf numFmtId="3" fontId="1" fillId="0" borderId="7" xfId="0" applyNumberFormat="1" applyFont="1" applyFill="1" applyBorder="1" applyAlignment="1" applyProtection="1">
      <alignment horizontal="right"/>
      <protection locked="0"/>
    </xf>
    <xf numFmtId="0" fontId="0" fillId="0" borderId="0" xfId="0" applyAlignment="1" applyProtection="1">
      <alignment/>
      <protection locked="0"/>
    </xf>
    <xf numFmtId="0" fontId="8" fillId="0" borderId="0" xfId="0" applyFont="1" applyAlignment="1" applyProtection="1">
      <alignment/>
      <protection locked="0"/>
    </xf>
    <xf numFmtId="0" fontId="2" fillId="0" borderId="0" xfId="0" applyFont="1" applyAlignment="1" applyProtection="1">
      <alignment/>
      <protection locked="0"/>
    </xf>
    <xf numFmtId="0" fontId="0" fillId="0" borderId="0" xfId="0" applyFont="1" applyAlignment="1" applyProtection="1">
      <alignment/>
      <protection locked="0"/>
    </xf>
    <xf numFmtId="0" fontId="0" fillId="0" borderId="0" xfId="0" applyFont="1" applyBorder="1" applyAlignment="1" applyProtection="1">
      <alignment/>
      <protection locked="0"/>
    </xf>
    <xf numFmtId="49" fontId="0" fillId="0" borderId="8" xfId="0" applyNumberFormat="1" applyBorder="1" applyAlignment="1" applyProtection="1">
      <alignment/>
      <protection locked="0"/>
    </xf>
    <xf numFmtId="49" fontId="0" fillId="0" borderId="9" xfId="0" applyNumberFormat="1" applyBorder="1" applyAlignment="1" applyProtection="1">
      <alignment/>
      <protection locked="0"/>
    </xf>
    <xf numFmtId="49" fontId="0" fillId="0" borderId="10" xfId="0" applyNumberFormat="1" applyBorder="1" applyAlignment="1" applyProtection="1">
      <alignment/>
      <protection locked="0"/>
    </xf>
    <xf numFmtId="0" fontId="0" fillId="0" borderId="9" xfId="0" applyBorder="1" applyAlignment="1" applyProtection="1">
      <alignment/>
      <protection locked="0"/>
    </xf>
    <xf numFmtId="0" fontId="0" fillId="0" borderId="10" xfId="0" applyBorder="1" applyAlignment="1" applyProtection="1">
      <alignment/>
      <protection locked="0"/>
    </xf>
    <xf numFmtId="0" fontId="1" fillId="0" borderId="11" xfId="0" applyFont="1" applyBorder="1" applyAlignment="1" applyProtection="1">
      <alignment/>
      <protection locked="0"/>
    </xf>
    <xf numFmtId="165" fontId="1" fillId="0" borderId="12" xfId="0" applyNumberFormat="1" applyFont="1" applyBorder="1" applyAlignment="1" applyProtection="1">
      <alignment horizontal="right"/>
      <protection locked="0"/>
    </xf>
    <xf numFmtId="164" fontId="1" fillId="0" borderId="13" xfId="0" applyNumberFormat="1" applyFont="1" applyBorder="1" applyAlignment="1" applyProtection="1">
      <alignment horizontal="right"/>
      <protection locked="0"/>
    </xf>
    <xf numFmtId="0" fontId="1" fillId="0" borderId="0" xfId="0" applyFont="1" applyBorder="1" applyAlignment="1" applyProtection="1">
      <alignment/>
      <protection locked="0"/>
    </xf>
    <xf numFmtId="164" fontId="1" fillId="0" borderId="14" xfId="0" applyNumberFormat="1" applyFont="1" applyBorder="1" applyAlignment="1" applyProtection="1">
      <alignment horizontal="right"/>
      <protection locked="0"/>
    </xf>
    <xf numFmtId="0" fontId="0" fillId="0" borderId="11" xfId="0" applyBorder="1" applyAlignment="1" applyProtection="1">
      <alignment/>
      <protection locked="0"/>
    </xf>
    <xf numFmtId="165" fontId="0" fillId="0" borderId="12" xfId="0" applyNumberFormat="1" applyFont="1" applyBorder="1" applyAlignment="1" applyProtection="1">
      <alignment horizontal="right"/>
      <protection locked="0"/>
    </xf>
    <xf numFmtId="164" fontId="0" fillId="0" borderId="13" xfId="0" applyNumberFormat="1" applyBorder="1" applyAlignment="1" applyProtection="1">
      <alignment horizontal="right"/>
      <protection locked="0"/>
    </xf>
    <xf numFmtId="0" fontId="0" fillId="0" borderId="0" xfId="0" applyBorder="1" applyAlignment="1" applyProtection="1">
      <alignment/>
      <protection locked="0"/>
    </xf>
    <xf numFmtId="165" fontId="0" fillId="0" borderId="12" xfId="0" applyNumberFormat="1" applyBorder="1" applyAlignment="1" applyProtection="1">
      <alignment horizontal="right"/>
      <protection locked="0"/>
    </xf>
    <xf numFmtId="164" fontId="0" fillId="0" borderId="14" xfId="0" applyNumberFormat="1" applyBorder="1" applyAlignment="1" applyProtection="1">
      <alignment horizontal="right"/>
      <protection locked="0"/>
    </xf>
    <xf numFmtId="0" fontId="0" fillId="0" borderId="15" xfId="0" applyBorder="1" applyAlignment="1" applyProtection="1">
      <alignment/>
      <protection locked="0"/>
    </xf>
    <xf numFmtId="0" fontId="0" fillId="0" borderId="11" xfId="0" applyFont="1" applyBorder="1" applyAlignment="1" applyProtection="1">
      <alignment/>
      <protection locked="0"/>
    </xf>
    <xf numFmtId="0" fontId="0" fillId="0" borderId="12" xfId="0" applyBorder="1" applyAlignment="1" applyProtection="1">
      <alignment horizontal="right"/>
      <protection locked="0"/>
    </xf>
    <xf numFmtId="0" fontId="0" fillId="0" borderId="13" xfId="0" applyBorder="1" applyAlignment="1" applyProtection="1">
      <alignment/>
      <protection locked="0"/>
    </xf>
    <xf numFmtId="0" fontId="0" fillId="0" borderId="15" xfId="0" applyFont="1" applyBorder="1" applyAlignment="1" applyProtection="1">
      <alignment/>
      <protection locked="0"/>
    </xf>
    <xf numFmtId="0" fontId="1" fillId="0" borderId="15" xfId="0" applyFont="1" applyBorder="1" applyAlignment="1" applyProtection="1">
      <alignment/>
      <protection locked="0"/>
    </xf>
    <xf numFmtId="164" fontId="0" fillId="0" borderId="12" xfId="0" applyNumberFormat="1" applyFont="1" applyBorder="1" applyAlignment="1" applyProtection="1">
      <alignment horizontal="right"/>
      <protection locked="0"/>
    </xf>
    <xf numFmtId="164" fontId="0" fillId="0" borderId="13" xfId="0" applyNumberFormat="1" applyFont="1" applyBorder="1" applyAlignment="1" applyProtection="1">
      <alignment horizontal="right"/>
      <protection locked="0"/>
    </xf>
    <xf numFmtId="0" fontId="0" fillId="0" borderId="16" xfId="0" applyBorder="1" applyAlignment="1" applyProtection="1">
      <alignment/>
      <protection locked="0"/>
    </xf>
    <xf numFmtId="165" fontId="0" fillId="0" borderId="17" xfId="0" applyNumberFormat="1" applyBorder="1" applyAlignment="1" applyProtection="1">
      <alignment horizontal="right"/>
      <protection locked="0"/>
    </xf>
    <xf numFmtId="164" fontId="0" fillId="0" borderId="18" xfId="0" applyNumberFormat="1" applyBorder="1" applyAlignment="1" applyProtection="1">
      <alignment horizontal="right"/>
      <protection locked="0"/>
    </xf>
    <xf numFmtId="0" fontId="0" fillId="0" borderId="19" xfId="0" applyBorder="1" applyAlignment="1" applyProtection="1">
      <alignment/>
      <protection locked="0"/>
    </xf>
    <xf numFmtId="0" fontId="0" fillId="0" borderId="20" xfId="0" applyBorder="1" applyAlignment="1" applyProtection="1">
      <alignment/>
      <protection locked="0"/>
    </xf>
    <xf numFmtId="0" fontId="4" fillId="0" borderId="0" xfId="0" applyFont="1" applyAlignment="1" applyProtection="1">
      <alignment/>
      <protection locked="0"/>
    </xf>
    <xf numFmtId="0" fontId="0" fillId="0" borderId="8" xfId="0" applyBorder="1" applyAlignment="1" applyProtection="1">
      <alignment/>
      <protection locked="0"/>
    </xf>
    <xf numFmtId="164" fontId="0" fillId="0" borderId="10" xfId="0" applyNumberFormat="1" applyBorder="1" applyAlignment="1" applyProtection="1">
      <alignment horizontal="right"/>
      <protection locked="0"/>
    </xf>
    <xf numFmtId="165" fontId="0" fillId="0" borderId="9" xfId="0" applyNumberFormat="1" applyBorder="1" applyAlignment="1" applyProtection="1">
      <alignment horizontal="right"/>
      <protection locked="0"/>
    </xf>
    <xf numFmtId="49" fontId="1" fillId="0" borderId="11" xfId="0" applyNumberFormat="1" applyFont="1" applyBorder="1" applyAlignment="1" applyProtection="1">
      <alignment horizontal="left"/>
      <protection locked="0"/>
    </xf>
    <xf numFmtId="0" fontId="0" fillId="0" borderId="12" xfId="0" applyBorder="1" applyAlignment="1" applyProtection="1">
      <alignment/>
      <protection locked="0"/>
    </xf>
    <xf numFmtId="0" fontId="1" fillId="0" borderId="0" xfId="0" applyFont="1" applyAlignment="1" applyProtection="1">
      <alignment/>
      <protection locked="0"/>
    </xf>
    <xf numFmtId="49" fontId="0" fillId="0" borderId="11" xfId="0" applyNumberFormat="1" applyBorder="1" applyAlignment="1" applyProtection="1">
      <alignment horizontal="left"/>
      <protection locked="0"/>
    </xf>
    <xf numFmtId="0" fontId="5" fillId="0" borderId="0" xfId="0" applyFont="1" applyAlignment="1" applyProtection="1">
      <alignment/>
      <protection locked="0"/>
    </xf>
    <xf numFmtId="0" fontId="0" fillId="0" borderId="21" xfId="0" applyBorder="1" applyAlignment="1" applyProtection="1">
      <alignment/>
      <protection locked="0"/>
    </xf>
    <xf numFmtId="0" fontId="0" fillId="0" borderId="22" xfId="0" applyBorder="1" applyAlignment="1" applyProtection="1">
      <alignment/>
      <protection locked="0"/>
    </xf>
    <xf numFmtId="0" fontId="0" fillId="0" borderId="23" xfId="0" applyBorder="1" applyAlignment="1" applyProtection="1">
      <alignment/>
      <protection locked="0"/>
    </xf>
    <xf numFmtId="0" fontId="1" fillId="0" borderId="24" xfId="0" applyFont="1" applyBorder="1" applyAlignment="1" applyProtection="1">
      <alignment/>
      <protection locked="0"/>
    </xf>
    <xf numFmtId="165" fontId="1" fillId="0" borderId="25" xfId="0" applyNumberFormat="1" applyFont="1" applyBorder="1" applyAlignment="1" applyProtection="1">
      <alignment horizontal="right"/>
      <protection locked="0"/>
    </xf>
    <xf numFmtId="164" fontId="1" fillId="0" borderId="26" xfId="0" applyNumberFormat="1" applyFont="1" applyBorder="1" applyAlignment="1" applyProtection="1">
      <alignment horizontal="right"/>
      <protection locked="0"/>
    </xf>
    <xf numFmtId="164" fontId="0" fillId="0" borderId="12" xfId="0" applyNumberFormat="1" applyBorder="1" applyAlignment="1" applyProtection="1">
      <alignment horizontal="right"/>
      <protection locked="0"/>
    </xf>
    <xf numFmtId="49" fontId="0" fillId="0" borderId="11" xfId="0" applyNumberFormat="1" applyFont="1" applyBorder="1" applyAlignment="1" applyProtection="1">
      <alignment horizontal="left"/>
      <protection locked="0"/>
    </xf>
    <xf numFmtId="0" fontId="1" fillId="0" borderId="12" xfId="0" applyFont="1" applyBorder="1" applyAlignment="1" applyProtection="1">
      <alignment horizontal="right"/>
      <protection locked="0"/>
    </xf>
    <xf numFmtId="49" fontId="0" fillId="0" borderId="16" xfId="0" applyNumberFormat="1" applyBorder="1" applyAlignment="1" applyProtection="1">
      <alignment horizontal="left"/>
      <protection locked="0"/>
    </xf>
    <xf numFmtId="0" fontId="0" fillId="0" borderId="17" xfId="0" applyBorder="1" applyAlignment="1" applyProtection="1">
      <alignment/>
      <protection locked="0"/>
    </xf>
    <xf numFmtId="0" fontId="0" fillId="0" borderId="0" xfId="0" applyAlignment="1" applyProtection="1" quotePrefix="1">
      <alignment/>
      <protection locked="0"/>
    </xf>
    <xf numFmtId="0" fontId="0" fillId="0" borderId="12" xfId="0" applyFont="1" applyBorder="1" applyAlignment="1" applyProtection="1">
      <alignment/>
      <protection locked="0"/>
    </xf>
    <xf numFmtId="0" fontId="0" fillId="0" borderId="13" xfId="0" applyFont="1" applyBorder="1" applyAlignment="1" applyProtection="1">
      <alignment/>
      <protection locked="0"/>
    </xf>
    <xf numFmtId="0" fontId="1" fillId="0" borderId="11" xfId="0" applyFont="1" applyFill="1" applyBorder="1" applyAlignment="1" applyProtection="1">
      <alignment/>
      <protection locked="0"/>
    </xf>
    <xf numFmtId="0" fontId="0" fillId="0" borderId="11" xfId="0" applyFill="1" applyBorder="1" applyAlignment="1" applyProtection="1">
      <alignment/>
      <protection locked="0"/>
    </xf>
    <xf numFmtId="0" fontId="1" fillId="0" borderId="11" xfId="0" applyFont="1" applyFill="1" applyBorder="1" applyAlignment="1" applyProtection="1">
      <alignment/>
      <protection locked="0"/>
    </xf>
    <xf numFmtId="0" fontId="0" fillId="0" borderId="11" xfId="0" applyFill="1" applyBorder="1" applyAlignment="1" applyProtection="1">
      <alignment/>
      <protection locked="0"/>
    </xf>
    <xf numFmtId="165" fontId="0" fillId="0" borderId="15" xfId="0" applyNumberFormat="1" applyFont="1" applyBorder="1" applyAlignment="1" applyProtection="1">
      <alignment horizontal="right"/>
      <protection locked="0"/>
    </xf>
    <xf numFmtId="0" fontId="1" fillId="0" borderId="11" xfId="0" applyFont="1" applyFill="1" applyBorder="1" applyAlignment="1" applyProtection="1">
      <alignment/>
      <protection locked="0"/>
    </xf>
    <xf numFmtId="0" fontId="0" fillId="0" borderId="12" xfId="0" applyFont="1" applyBorder="1" applyAlignment="1" applyProtection="1">
      <alignment horizontal="right"/>
      <protection locked="0"/>
    </xf>
    <xf numFmtId="164" fontId="0" fillId="0" borderId="27" xfId="0" applyNumberFormat="1" applyBorder="1" applyAlignment="1" applyProtection="1">
      <alignment horizontal="right"/>
      <protection locked="0"/>
    </xf>
    <xf numFmtId="165" fontId="0" fillId="0" borderId="17" xfId="0" applyNumberFormat="1" applyFont="1" applyBorder="1" applyAlignment="1" applyProtection="1">
      <alignment horizontal="right"/>
      <protection locked="0"/>
    </xf>
    <xf numFmtId="164" fontId="0" fillId="0" borderId="18" xfId="0" applyNumberFormat="1" applyFont="1" applyBorder="1" applyAlignment="1" applyProtection="1">
      <alignment horizontal="right"/>
      <protection locked="0"/>
    </xf>
    <xf numFmtId="0" fontId="0" fillId="0" borderId="19" xfId="0" applyNumberFormat="1" applyFont="1" applyBorder="1" applyAlignment="1" applyProtection="1">
      <alignment/>
      <protection locked="0"/>
    </xf>
    <xf numFmtId="0" fontId="0" fillId="0" borderId="21" xfId="0" applyFont="1" applyBorder="1" applyAlignment="1" applyProtection="1">
      <alignment/>
      <protection locked="0"/>
    </xf>
  </cellXfs>
  <cellStyles count="13">
    <cellStyle name="Normal" xfId="0"/>
    <cellStyle name="Comma" xfId="15"/>
    <cellStyle name="Comma [0]" xfId="16"/>
    <cellStyle name="Comma0" xfId="17"/>
    <cellStyle name="Currency" xfId="18"/>
    <cellStyle name="Currency [0]" xfId="19"/>
    <cellStyle name="Currency0" xfId="20"/>
    <cellStyle name="Date" xfId="21"/>
    <cellStyle name="Fixed" xfId="22"/>
    <cellStyle name="Heading 1" xfId="23"/>
    <cellStyle name="Heading 2" xfId="24"/>
    <cellStyle name="Percent" xfId="25"/>
    <cellStyle name="Total" xfId="2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89"/>
  <sheetViews>
    <sheetView tabSelected="1" zoomScaleSheetLayoutView="75" workbookViewId="0" topLeftCell="A1">
      <selection activeCell="A1" sqref="A1"/>
    </sheetView>
  </sheetViews>
  <sheetFormatPr defaultColWidth="9.140625" defaultRowHeight="12.75"/>
  <cols>
    <col min="1" max="1" width="45.7109375" style="7" customWidth="1"/>
    <col min="2" max="2" width="12.8515625" style="7" customWidth="1"/>
    <col min="3" max="3" width="8.57421875" style="7" customWidth="1"/>
    <col min="4" max="4" width="0.71875" style="7" customWidth="1"/>
    <col min="5" max="5" width="45.7109375" style="7" customWidth="1"/>
    <col min="6" max="6" width="12.8515625" style="7" customWidth="1"/>
    <col min="7" max="7" width="8.421875" style="7" customWidth="1"/>
    <col min="8" max="16384" width="9.140625" style="7" customWidth="1"/>
  </cols>
  <sheetData>
    <row r="1" s="8" customFormat="1" ht="1.5" customHeight="1">
      <c r="A1" s="8" t="s">
        <v>361</v>
      </c>
    </row>
    <row r="2" ht="15.75">
      <c r="A2" s="9" t="s">
        <v>355</v>
      </c>
    </row>
    <row r="3" ht="14.25">
      <c r="A3" s="10" t="s">
        <v>359</v>
      </c>
    </row>
    <row r="4" ht="12.75">
      <c r="A4" s="7" t="s">
        <v>305</v>
      </c>
    </row>
    <row r="6" ht="13.5" thickBot="1">
      <c r="A6" s="11" t="s">
        <v>356</v>
      </c>
    </row>
    <row r="7" spans="1:7" ht="24" customHeight="1" thickTop="1">
      <c r="A7" s="1" t="s">
        <v>135</v>
      </c>
      <c r="B7" s="2" t="s">
        <v>136</v>
      </c>
      <c r="C7" s="3" t="s">
        <v>137</v>
      </c>
      <c r="D7" s="4"/>
      <c r="E7" s="5" t="s">
        <v>135</v>
      </c>
      <c r="F7" s="6" t="s">
        <v>136</v>
      </c>
      <c r="G7" s="3" t="s">
        <v>137</v>
      </c>
    </row>
    <row r="8" spans="1:7" ht="12.75">
      <c r="A8" s="42"/>
      <c r="B8" s="15"/>
      <c r="C8" s="16"/>
      <c r="F8" s="15"/>
      <c r="G8" s="16"/>
    </row>
    <row r="9" spans="1:7" ht="12.75">
      <c r="A9" s="17" t="s">
        <v>327</v>
      </c>
      <c r="B9" s="23">
        <v>14205</v>
      </c>
      <c r="C9" s="19">
        <f>B9*100/B$9</f>
        <v>100</v>
      </c>
      <c r="D9" s="10"/>
      <c r="E9" s="47" t="s">
        <v>138</v>
      </c>
      <c r="F9" s="62"/>
      <c r="G9" s="31"/>
    </row>
    <row r="10" spans="1:7" ht="12.75">
      <c r="A10" s="17" t="s">
        <v>141</v>
      </c>
      <c r="B10" s="18"/>
      <c r="C10" s="63"/>
      <c r="D10" s="10"/>
      <c r="E10" s="47" t="s">
        <v>190</v>
      </c>
      <c r="F10" s="18">
        <v>14205</v>
      </c>
      <c r="G10" s="21">
        <f>F10*100/F$10</f>
        <v>100</v>
      </c>
    </row>
    <row r="11" spans="1:7" ht="12.75">
      <c r="A11" s="22" t="s">
        <v>142</v>
      </c>
      <c r="B11" s="23">
        <v>5530</v>
      </c>
      <c r="C11" s="35">
        <f aca="true" t="shared" si="0" ref="C11:C18">B11*100/B$9</f>
        <v>38.92995424146427</v>
      </c>
      <c r="D11" s="10"/>
      <c r="E11" s="10" t="s">
        <v>348</v>
      </c>
      <c r="F11" s="23">
        <v>6805</v>
      </c>
      <c r="G11" s="24">
        <f>F11*100/F$10</f>
        <v>47.9056670186554</v>
      </c>
    </row>
    <row r="12" spans="1:7" ht="12.75">
      <c r="A12" s="22" t="s">
        <v>324</v>
      </c>
      <c r="B12" s="23">
        <v>4105</v>
      </c>
      <c r="C12" s="35">
        <f t="shared" si="0"/>
        <v>28.898275255191834</v>
      </c>
      <c r="D12" s="10"/>
      <c r="E12" s="10" t="s">
        <v>349</v>
      </c>
      <c r="F12" s="23">
        <v>7400</v>
      </c>
      <c r="G12" s="24">
        <f>F12*100/F$10</f>
        <v>52.0943329813446</v>
      </c>
    </row>
    <row r="13" spans="1:7" ht="12.75">
      <c r="A13" s="22" t="s">
        <v>143</v>
      </c>
      <c r="B13" s="23">
        <v>945</v>
      </c>
      <c r="C13" s="35">
        <f t="shared" si="0"/>
        <v>6.652587117212249</v>
      </c>
      <c r="D13" s="10"/>
      <c r="E13" s="10"/>
      <c r="F13" s="23"/>
      <c r="G13" s="24"/>
    </row>
    <row r="14" spans="1:7" ht="12.75">
      <c r="A14" s="22" t="s">
        <v>303</v>
      </c>
      <c r="B14" s="23">
        <v>475</v>
      </c>
      <c r="C14" s="35">
        <f t="shared" si="0"/>
        <v>3.3438929954241465</v>
      </c>
      <c r="D14" s="10"/>
      <c r="E14" s="10" t="s">
        <v>350</v>
      </c>
      <c r="F14" s="23">
        <v>55</v>
      </c>
      <c r="G14" s="24">
        <f aca="true" t="shared" si="1" ref="G14:G26">F14*100/F$10</f>
        <v>0.3871876099964801</v>
      </c>
    </row>
    <row r="15" spans="1:7" ht="12.75">
      <c r="A15" s="22" t="s">
        <v>144</v>
      </c>
      <c r="B15" s="23">
        <v>8675</v>
      </c>
      <c r="C15" s="35">
        <f t="shared" si="0"/>
        <v>61.07004575853573</v>
      </c>
      <c r="D15" s="10"/>
      <c r="E15" s="10" t="s">
        <v>351</v>
      </c>
      <c r="F15" s="23">
        <v>505</v>
      </c>
      <c r="G15" s="24">
        <f t="shared" si="1"/>
        <v>3.5550862372404084</v>
      </c>
    </row>
    <row r="16" spans="1:7" ht="12.75">
      <c r="A16" s="22" t="s">
        <v>325</v>
      </c>
      <c r="B16" s="23">
        <v>8395</v>
      </c>
      <c r="C16" s="35">
        <f t="shared" si="0"/>
        <v>59.09890883491728</v>
      </c>
      <c r="D16" s="10"/>
      <c r="E16" s="10" t="s">
        <v>352</v>
      </c>
      <c r="F16" s="23">
        <v>915</v>
      </c>
      <c r="G16" s="24">
        <f t="shared" si="1"/>
        <v>6.441393875395987</v>
      </c>
    </row>
    <row r="17" spans="1:7" ht="12.75">
      <c r="A17" s="22" t="s">
        <v>143</v>
      </c>
      <c r="B17" s="23">
        <v>180</v>
      </c>
      <c r="C17" s="35">
        <f t="shared" si="0"/>
        <v>1.2671594508975712</v>
      </c>
      <c r="D17" s="10"/>
      <c r="E17" s="10" t="s">
        <v>353</v>
      </c>
      <c r="F17" s="23">
        <v>1115</v>
      </c>
      <c r="G17" s="24">
        <f t="shared" si="1"/>
        <v>7.849348820837733</v>
      </c>
    </row>
    <row r="18" spans="1:7" ht="12.75">
      <c r="A18" s="22" t="s">
        <v>304</v>
      </c>
      <c r="B18" s="23">
        <v>105</v>
      </c>
      <c r="C18" s="35">
        <f t="shared" si="0"/>
        <v>0.7391763463569165</v>
      </c>
      <c r="D18" s="10"/>
      <c r="E18" s="10" t="s">
        <v>0</v>
      </c>
      <c r="F18" s="23">
        <v>1320</v>
      </c>
      <c r="G18" s="24">
        <f t="shared" si="1"/>
        <v>9.292502639915522</v>
      </c>
    </row>
    <row r="19" spans="1:7" ht="12.75">
      <c r="A19" s="22"/>
      <c r="B19" s="23"/>
      <c r="C19" s="35"/>
      <c r="D19" s="10"/>
      <c r="E19" s="10" t="s">
        <v>1</v>
      </c>
      <c r="F19" s="23">
        <v>1860</v>
      </c>
      <c r="G19" s="24">
        <f t="shared" si="1"/>
        <v>13.093980992608236</v>
      </c>
    </row>
    <row r="20" spans="1:7" ht="12.75">
      <c r="A20" s="64" t="s">
        <v>145</v>
      </c>
      <c r="B20" s="23"/>
      <c r="C20" s="35"/>
      <c r="D20" s="10"/>
      <c r="E20" s="10" t="s">
        <v>2</v>
      </c>
      <c r="F20" s="23">
        <v>2640</v>
      </c>
      <c r="G20" s="24">
        <f t="shared" si="1"/>
        <v>18.585005279831044</v>
      </c>
    </row>
    <row r="21" spans="1:7" ht="12.75">
      <c r="A21" s="65" t="s">
        <v>326</v>
      </c>
      <c r="B21" s="23">
        <v>13255</v>
      </c>
      <c r="C21" s="35">
        <f aca="true" t="shared" si="2" ref="C21:C28">B21*100/B$9</f>
        <v>93.3122140091517</v>
      </c>
      <c r="D21" s="10"/>
      <c r="E21" s="10" t="s">
        <v>3</v>
      </c>
      <c r="F21" s="23">
        <v>2445</v>
      </c>
      <c r="G21" s="24">
        <f t="shared" si="1"/>
        <v>17.212249208025344</v>
      </c>
    </row>
    <row r="22" spans="1:7" ht="12.75">
      <c r="A22" s="65" t="s">
        <v>328</v>
      </c>
      <c r="B22" s="23">
        <v>13035</v>
      </c>
      <c r="C22" s="35">
        <f t="shared" si="2"/>
        <v>91.7634635691658</v>
      </c>
      <c r="D22" s="10"/>
      <c r="E22" s="10" t="s">
        <v>4</v>
      </c>
      <c r="F22" s="23">
        <v>790</v>
      </c>
      <c r="G22" s="24">
        <f t="shared" si="1"/>
        <v>5.561422034494896</v>
      </c>
    </row>
    <row r="23" spans="1:7" ht="12.75">
      <c r="A23" s="65" t="s">
        <v>146</v>
      </c>
      <c r="B23" s="23">
        <v>95</v>
      </c>
      <c r="C23" s="35">
        <f t="shared" si="2"/>
        <v>0.6687785990848293</v>
      </c>
      <c r="D23" s="10"/>
      <c r="E23" s="10" t="s">
        <v>5</v>
      </c>
      <c r="F23" s="23">
        <v>880</v>
      </c>
      <c r="G23" s="24">
        <f t="shared" si="1"/>
        <v>6.195001759943682</v>
      </c>
    </row>
    <row r="24" spans="1:7" ht="12.75">
      <c r="A24" s="65" t="s">
        <v>147</v>
      </c>
      <c r="B24" s="23">
        <v>4</v>
      </c>
      <c r="C24" s="35" t="s">
        <v>360</v>
      </c>
      <c r="D24" s="10"/>
      <c r="E24" s="10" t="s">
        <v>6</v>
      </c>
      <c r="F24" s="23">
        <v>1165</v>
      </c>
      <c r="G24" s="24">
        <f t="shared" si="1"/>
        <v>8.201337557198169</v>
      </c>
    </row>
    <row r="25" spans="1:7" ht="12.75">
      <c r="A25" s="65" t="s">
        <v>329</v>
      </c>
      <c r="B25" s="23">
        <v>4</v>
      </c>
      <c r="C25" s="35" t="s">
        <v>360</v>
      </c>
      <c r="D25" s="10"/>
      <c r="E25" s="10" t="s">
        <v>7</v>
      </c>
      <c r="F25" s="23">
        <v>425</v>
      </c>
      <c r="G25" s="24">
        <f t="shared" si="1"/>
        <v>2.99190425906371</v>
      </c>
    </row>
    <row r="26" spans="1:7" ht="12.75">
      <c r="A26" s="65" t="s">
        <v>148</v>
      </c>
      <c r="B26" s="23" t="s">
        <v>360</v>
      </c>
      <c r="C26" s="35" t="s">
        <v>360</v>
      </c>
      <c r="D26" s="10"/>
      <c r="E26" s="10" t="s">
        <v>139</v>
      </c>
      <c r="F26" s="23">
        <v>85</v>
      </c>
      <c r="G26" s="24">
        <f t="shared" si="1"/>
        <v>0.598380851812742</v>
      </c>
    </row>
    <row r="27" spans="1:7" ht="12.75">
      <c r="A27" s="65" t="s">
        <v>330</v>
      </c>
      <c r="B27" s="23">
        <v>115</v>
      </c>
      <c r="C27" s="35">
        <f t="shared" si="2"/>
        <v>0.8095740936290039</v>
      </c>
      <c r="D27" s="10"/>
      <c r="E27" s="10"/>
      <c r="F27" s="23"/>
      <c r="G27" s="24"/>
    </row>
    <row r="28" spans="1:7" ht="12.75">
      <c r="A28" s="65" t="s">
        <v>331</v>
      </c>
      <c r="B28" s="23">
        <v>950</v>
      </c>
      <c r="C28" s="35">
        <f t="shared" si="2"/>
        <v>6.687785990848293</v>
      </c>
      <c r="D28" s="10"/>
      <c r="E28" s="10" t="s">
        <v>140</v>
      </c>
      <c r="F28" s="34">
        <v>40.4</v>
      </c>
      <c r="G28" s="24" t="s">
        <v>195</v>
      </c>
    </row>
    <row r="29" spans="1:7" ht="12.75">
      <c r="A29" s="22"/>
      <c r="B29" s="23"/>
      <c r="C29" s="35"/>
      <c r="D29" s="10"/>
      <c r="E29" s="10"/>
      <c r="F29" s="23"/>
      <c r="G29" s="24"/>
    </row>
    <row r="30" spans="1:7" ht="12.75">
      <c r="A30" s="64" t="s">
        <v>150</v>
      </c>
      <c r="B30" s="23"/>
      <c r="C30" s="35"/>
      <c r="D30" s="10"/>
      <c r="E30" s="10" t="s">
        <v>8</v>
      </c>
      <c r="F30" s="23">
        <v>12030</v>
      </c>
      <c r="G30" s="24">
        <f aca="true" t="shared" si="3" ref="G30:G37">F30*100/F$10</f>
        <v>84.68848996832101</v>
      </c>
    </row>
    <row r="31" spans="1:7" ht="12.75">
      <c r="A31" s="65" t="s">
        <v>149</v>
      </c>
      <c r="B31" s="23">
        <v>15</v>
      </c>
      <c r="C31" s="35">
        <f>B31*100/B$9</f>
        <v>0.10559662090813093</v>
      </c>
      <c r="D31" s="10"/>
      <c r="E31" s="10" t="s">
        <v>9</v>
      </c>
      <c r="F31" s="23">
        <v>5780</v>
      </c>
      <c r="G31" s="24">
        <f t="shared" si="3"/>
        <v>40.68989792326646</v>
      </c>
    </row>
    <row r="32" spans="1:7" ht="12.75">
      <c r="A32" s="65" t="s">
        <v>151</v>
      </c>
      <c r="B32" s="23">
        <v>14190</v>
      </c>
      <c r="C32" s="35">
        <f>B32*100/B$9</f>
        <v>99.89440337909187</v>
      </c>
      <c r="D32" s="10"/>
      <c r="E32" s="10" t="s">
        <v>10</v>
      </c>
      <c r="F32" s="23">
        <v>6250</v>
      </c>
      <c r="G32" s="24">
        <f t="shared" si="3"/>
        <v>43.99859204505456</v>
      </c>
    </row>
    <row r="33" spans="1:7" ht="12.75">
      <c r="A33" s="65" t="s">
        <v>332</v>
      </c>
      <c r="B33" s="23">
        <v>13035</v>
      </c>
      <c r="C33" s="35">
        <f>B33*100/B$9</f>
        <v>91.7634635691658</v>
      </c>
      <c r="D33" s="10"/>
      <c r="E33" s="10" t="s">
        <v>11</v>
      </c>
      <c r="F33" s="23">
        <v>11335</v>
      </c>
      <c r="G33" s="24">
        <f t="shared" si="3"/>
        <v>79.79584653291094</v>
      </c>
    </row>
    <row r="34" spans="1:7" ht="12.75">
      <c r="A34" s="22"/>
      <c r="B34" s="23"/>
      <c r="C34" s="35"/>
      <c r="D34" s="10"/>
      <c r="E34" s="10" t="s">
        <v>13</v>
      </c>
      <c r="F34" s="23">
        <v>2210</v>
      </c>
      <c r="G34" s="24">
        <f t="shared" si="3"/>
        <v>15.557902147131292</v>
      </c>
    </row>
    <row r="35" spans="1:7" ht="12.75">
      <c r="A35" s="66" t="s">
        <v>152</v>
      </c>
      <c r="B35" s="23"/>
      <c r="C35" s="35"/>
      <c r="D35" s="10"/>
      <c r="E35" s="10" t="s">
        <v>14</v>
      </c>
      <c r="F35" s="23">
        <v>1675</v>
      </c>
      <c r="G35" s="24">
        <f t="shared" si="3"/>
        <v>11.791622668074622</v>
      </c>
    </row>
    <row r="36" spans="1:7" ht="12.75">
      <c r="A36" s="66" t="s">
        <v>175</v>
      </c>
      <c r="B36" s="18">
        <v>14150</v>
      </c>
      <c r="C36" s="19">
        <f aca="true" t="shared" si="4" ref="C36:C45">B36*100/B$36</f>
        <v>100</v>
      </c>
      <c r="D36" s="10"/>
      <c r="E36" s="10" t="s">
        <v>12</v>
      </c>
      <c r="F36" s="23">
        <v>675</v>
      </c>
      <c r="G36" s="24">
        <f t="shared" si="3"/>
        <v>4.7518479408658925</v>
      </c>
    </row>
    <row r="37" spans="1:7" ht="12.75">
      <c r="A37" s="67" t="s">
        <v>333</v>
      </c>
      <c r="B37" s="23">
        <v>425</v>
      </c>
      <c r="C37" s="35">
        <f t="shared" si="4"/>
        <v>3.0035335689045937</v>
      </c>
      <c r="D37" s="10"/>
      <c r="E37" s="10" t="s">
        <v>10</v>
      </c>
      <c r="F37" s="23">
        <v>1000</v>
      </c>
      <c r="G37" s="24">
        <f t="shared" si="3"/>
        <v>7.039774727208729</v>
      </c>
    </row>
    <row r="38" spans="1:7" ht="12.75">
      <c r="A38" s="67" t="s">
        <v>153</v>
      </c>
      <c r="B38" s="23">
        <v>13720</v>
      </c>
      <c r="C38" s="35">
        <f t="shared" si="4"/>
        <v>96.96113074204948</v>
      </c>
      <c r="D38" s="10"/>
      <c r="E38" s="10"/>
      <c r="F38" s="23"/>
      <c r="G38" s="24"/>
    </row>
    <row r="39" spans="1:7" ht="12.75">
      <c r="A39" s="67" t="s">
        <v>176</v>
      </c>
      <c r="B39" s="23">
        <v>8785</v>
      </c>
      <c r="C39" s="35">
        <f t="shared" si="4"/>
        <v>62.08480565371025</v>
      </c>
      <c r="D39" s="10"/>
      <c r="E39" s="47" t="s">
        <v>171</v>
      </c>
      <c r="F39" s="23"/>
      <c r="G39" s="24"/>
    </row>
    <row r="40" spans="1:7" ht="12.75">
      <c r="A40" s="67" t="s">
        <v>154</v>
      </c>
      <c r="B40" s="23">
        <v>30</v>
      </c>
      <c r="C40" s="35">
        <f t="shared" si="4"/>
        <v>0.21201413427561838</v>
      </c>
      <c r="D40" s="10"/>
      <c r="E40" s="47" t="s">
        <v>191</v>
      </c>
      <c r="F40" s="18">
        <v>12725</v>
      </c>
      <c r="G40" s="19">
        <f>F40*100/F$40</f>
        <v>100</v>
      </c>
    </row>
    <row r="41" spans="1:7" ht="12.75">
      <c r="A41" s="67" t="s">
        <v>176</v>
      </c>
      <c r="B41" s="68">
        <v>25</v>
      </c>
      <c r="C41" s="35">
        <f t="shared" si="4"/>
        <v>0.17667844522968199</v>
      </c>
      <c r="D41" s="10"/>
      <c r="E41" s="10" t="s">
        <v>15</v>
      </c>
      <c r="F41" s="23">
        <v>3220</v>
      </c>
      <c r="G41" s="24">
        <f aca="true" t="shared" si="5" ref="G41:G47">F41*100/F$40</f>
        <v>25.30451866404715</v>
      </c>
    </row>
    <row r="42" spans="1:7" ht="12.75">
      <c r="A42" s="67" t="s">
        <v>155</v>
      </c>
      <c r="B42" s="23">
        <v>13130</v>
      </c>
      <c r="C42" s="35">
        <f t="shared" si="4"/>
        <v>92.79151943462898</v>
      </c>
      <c r="D42" s="10"/>
      <c r="E42" s="10" t="s">
        <v>127</v>
      </c>
      <c r="F42" s="23">
        <v>7420</v>
      </c>
      <c r="G42" s="24">
        <f t="shared" si="5"/>
        <v>58.31041257367387</v>
      </c>
    </row>
    <row r="43" spans="1:7" ht="12.75">
      <c r="A43" s="67" t="s">
        <v>176</v>
      </c>
      <c r="B43" s="23">
        <v>8475</v>
      </c>
      <c r="C43" s="35">
        <f t="shared" si="4"/>
        <v>59.89399293286219</v>
      </c>
      <c r="D43" s="10"/>
      <c r="E43" s="10" t="s">
        <v>16</v>
      </c>
      <c r="F43" s="23">
        <v>200</v>
      </c>
      <c r="G43" s="24">
        <f t="shared" si="5"/>
        <v>1.5717092337917484</v>
      </c>
    </row>
    <row r="44" spans="1:7" ht="12.75">
      <c r="A44" s="67" t="s">
        <v>156</v>
      </c>
      <c r="B44" s="23">
        <v>470</v>
      </c>
      <c r="C44" s="35">
        <f t="shared" si="4"/>
        <v>3.3215547703180213</v>
      </c>
      <c r="D44" s="10"/>
      <c r="E44" s="10" t="s">
        <v>17</v>
      </c>
      <c r="F44" s="23">
        <v>950</v>
      </c>
      <c r="G44" s="24">
        <f t="shared" si="5"/>
        <v>7.465618860510806</v>
      </c>
    </row>
    <row r="45" spans="1:7" ht="12.75">
      <c r="A45" s="67" t="s">
        <v>176</v>
      </c>
      <c r="B45" s="23">
        <v>255</v>
      </c>
      <c r="C45" s="35">
        <f t="shared" si="4"/>
        <v>1.802120141342756</v>
      </c>
      <c r="D45" s="10"/>
      <c r="E45" s="10" t="s">
        <v>18</v>
      </c>
      <c r="F45" s="23">
        <v>825</v>
      </c>
      <c r="G45" s="24">
        <f t="shared" si="5"/>
        <v>6.4833005893909625</v>
      </c>
    </row>
    <row r="46" spans="1:7" ht="12.75">
      <c r="A46" s="22"/>
      <c r="B46" s="23"/>
      <c r="C46" s="35"/>
      <c r="D46" s="10"/>
      <c r="E46" s="10" t="s">
        <v>19</v>
      </c>
      <c r="F46" s="23">
        <v>935</v>
      </c>
      <c r="G46" s="24">
        <f t="shared" si="5"/>
        <v>7.347740667976424</v>
      </c>
    </row>
    <row r="47" spans="1:7" ht="12.75">
      <c r="A47" s="69" t="s">
        <v>157</v>
      </c>
      <c r="B47" s="23"/>
      <c r="C47" s="35"/>
      <c r="D47" s="10"/>
      <c r="E47" s="10" t="s">
        <v>18</v>
      </c>
      <c r="F47" s="23">
        <v>565</v>
      </c>
      <c r="G47" s="24">
        <f t="shared" si="5"/>
        <v>4.4400785854616895</v>
      </c>
    </row>
    <row r="48" spans="1:7" ht="12.75">
      <c r="A48" s="69" t="s">
        <v>335</v>
      </c>
      <c r="B48" s="18">
        <v>14205</v>
      </c>
      <c r="C48" s="19">
        <f aca="true" t="shared" si="6" ref="C48:C59">B48*100/B$9</f>
        <v>100</v>
      </c>
      <c r="D48" s="10"/>
      <c r="E48" s="10"/>
      <c r="F48" s="23"/>
      <c r="G48" s="24"/>
    </row>
    <row r="49" spans="1:7" ht="12.75">
      <c r="A49" s="65" t="s">
        <v>334</v>
      </c>
      <c r="B49" s="23">
        <v>14100</v>
      </c>
      <c r="C49" s="35">
        <f t="shared" si="6"/>
        <v>99.26082365364309</v>
      </c>
      <c r="D49" s="10"/>
      <c r="E49" s="47" t="s">
        <v>172</v>
      </c>
      <c r="F49" s="23"/>
      <c r="G49" s="24"/>
    </row>
    <row r="50" spans="1:7" ht="12.75">
      <c r="A50" s="65" t="s">
        <v>336</v>
      </c>
      <c r="B50" s="23">
        <v>5250</v>
      </c>
      <c r="C50" s="35">
        <f t="shared" si="6"/>
        <v>36.95881731784583</v>
      </c>
      <c r="D50" s="10"/>
      <c r="E50" s="47" t="s">
        <v>173</v>
      </c>
      <c r="F50" s="23"/>
      <c r="G50" s="24"/>
    </row>
    <row r="51" spans="1:7" ht="12.75">
      <c r="A51" s="65" t="s">
        <v>337</v>
      </c>
      <c r="B51" s="23">
        <v>3320</v>
      </c>
      <c r="C51" s="35">
        <f t="shared" si="6"/>
        <v>23.372052094332982</v>
      </c>
      <c r="D51" s="10"/>
      <c r="E51" s="47" t="s">
        <v>192</v>
      </c>
      <c r="F51" s="18">
        <v>495</v>
      </c>
      <c r="G51" s="19">
        <f>F51*100/F51</f>
        <v>100</v>
      </c>
    </row>
    <row r="52" spans="1:7" ht="12.75">
      <c r="A52" s="65" t="s">
        <v>338</v>
      </c>
      <c r="B52" s="23">
        <v>3640</v>
      </c>
      <c r="C52" s="35">
        <f t="shared" si="6"/>
        <v>25.624780007039774</v>
      </c>
      <c r="D52" s="10"/>
      <c r="E52" s="10" t="s">
        <v>174</v>
      </c>
      <c r="F52" s="23">
        <v>65</v>
      </c>
      <c r="G52" s="24">
        <f>F52*100/F51</f>
        <v>13.131313131313131</v>
      </c>
    </row>
    <row r="53" spans="1:7" ht="12.75">
      <c r="A53" s="65" t="s">
        <v>158</v>
      </c>
      <c r="B53" s="23">
        <v>1980</v>
      </c>
      <c r="C53" s="35">
        <f t="shared" si="6"/>
        <v>13.938753959873283</v>
      </c>
      <c r="D53" s="10"/>
      <c r="E53" s="10"/>
      <c r="F53" s="23"/>
      <c r="G53" s="24"/>
    </row>
    <row r="54" spans="1:7" ht="12.75">
      <c r="A54" s="65" t="s">
        <v>339</v>
      </c>
      <c r="B54" s="23">
        <v>1390</v>
      </c>
      <c r="C54" s="35">
        <f t="shared" si="6"/>
        <v>9.785286870820133</v>
      </c>
      <c r="D54" s="10"/>
      <c r="E54" s="47" t="s">
        <v>177</v>
      </c>
      <c r="F54" s="23"/>
      <c r="G54" s="24"/>
    </row>
    <row r="55" spans="1:7" ht="12.75">
      <c r="A55" s="65" t="s">
        <v>159</v>
      </c>
      <c r="B55" s="23">
        <v>150</v>
      </c>
      <c r="C55" s="35">
        <f t="shared" si="6"/>
        <v>1.0559662090813093</v>
      </c>
      <c r="D55" s="10"/>
      <c r="E55" s="47" t="s">
        <v>178</v>
      </c>
      <c r="F55" s="23"/>
      <c r="G55" s="24"/>
    </row>
    <row r="56" spans="1:7" ht="12.75">
      <c r="A56" s="65" t="s">
        <v>340</v>
      </c>
      <c r="B56" s="23">
        <v>490</v>
      </c>
      <c r="C56" s="35">
        <f t="shared" si="6"/>
        <v>3.4494896163322775</v>
      </c>
      <c r="D56" s="10"/>
      <c r="E56" s="47" t="s">
        <v>179</v>
      </c>
      <c r="F56" s="18">
        <v>4385</v>
      </c>
      <c r="G56" s="19">
        <f aca="true" t="shared" si="7" ref="G56:G61">F56*100/F$56</f>
        <v>100</v>
      </c>
    </row>
    <row r="57" spans="1:7" ht="12.75">
      <c r="A57" s="65" t="s">
        <v>160</v>
      </c>
      <c r="B57" s="23">
        <v>110</v>
      </c>
      <c r="C57" s="35">
        <f t="shared" si="6"/>
        <v>0.7743752199929602</v>
      </c>
      <c r="D57" s="10"/>
      <c r="E57" s="10" t="s">
        <v>20</v>
      </c>
      <c r="F57" s="23">
        <v>10</v>
      </c>
      <c r="G57" s="24">
        <f t="shared" si="7"/>
        <v>0.22805017103762829</v>
      </c>
    </row>
    <row r="58" spans="1:7" ht="12.75">
      <c r="A58" s="65" t="s">
        <v>341</v>
      </c>
      <c r="B58" s="23">
        <v>110</v>
      </c>
      <c r="C58" s="35">
        <f t="shared" si="6"/>
        <v>0.7743752199929602</v>
      </c>
      <c r="D58" s="10"/>
      <c r="E58" s="10" t="s">
        <v>21</v>
      </c>
      <c r="F58" s="23">
        <v>55</v>
      </c>
      <c r="G58" s="24">
        <f t="shared" si="7"/>
        <v>1.2542759407069555</v>
      </c>
    </row>
    <row r="59" spans="1:7" ht="12.75">
      <c r="A59" s="65" t="s">
        <v>161</v>
      </c>
      <c r="B59" s="23">
        <v>20</v>
      </c>
      <c r="C59" s="35">
        <f t="shared" si="6"/>
        <v>0.1407954945441746</v>
      </c>
      <c r="D59" s="10"/>
      <c r="E59" s="10" t="s">
        <v>180</v>
      </c>
      <c r="F59" s="23">
        <v>1225</v>
      </c>
      <c r="G59" s="24">
        <f t="shared" si="7"/>
        <v>27.936145952109463</v>
      </c>
    </row>
    <row r="60" spans="1:7" ht="12.75">
      <c r="A60" s="65" t="s">
        <v>162</v>
      </c>
      <c r="B60" s="23">
        <v>100</v>
      </c>
      <c r="C60" s="35">
        <f>B60*100/B$9</f>
        <v>0.703977472720873</v>
      </c>
      <c r="D60" s="10"/>
      <c r="E60" s="10" t="s">
        <v>22</v>
      </c>
      <c r="F60" s="23">
        <v>1045</v>
      </c>
      <c r="G60" s="24">
        <f t="shared" si="7"/>
        <v>23.831242873432156</v>
      </c>
    </row>
    <row r="61" spans="1:7" ht="12.75">
      <c r="A61" s="65"/>
      <c r="B61" s="23"/>
      <c r="C61" s="35"/>
      <c r="D61" s="10"/>
      <c r="E61" s="10" t="s">
        <v>181</v>
      </c>
      <c r="F61" s="23">
        <v>2050</v>
      </c>
      <c r="G61" s="24">
        <f t="shared" si="7"/>
        <v>46.7502850627138</v>
      </c>
    </row>
    <row r="62" spans="1:7" ht="12.75">
      <c r="A62" s="69" t="s">
        <v>163</v>
      </c>
      <c r="B62" s="23"/>
      <c r="C62" s="35"/>
      <c r="D62" s="10"/>
      <c r="E62" s="10"/>
      <c r="F62" s="23"/>
      <c r="G62" s="24"/>
    </row>
    <row r="63" spans="1:7" ht="14.25">
      <c r="A63" s="64" t="s">
        <v>306</v>
      </c>
      <c r="B63" s="18">
        <v>5255</v>
      </c>
      <c r="C63" s="19">
        <f aca="true" t="shared" si="8" ref="C63:C72">B63*100/B$63</f>
        <v>100</v>
      </c>
      <c r="D63" s="10"/>
      <c r="E63" s="47" t="s">
        <v>182</v>
      </c>
      <c r="F63" s="23"/>
      <c r="G63" s="24"/>
    </row>
    <row r="64" spans="1:7" ht="12.75">
      <c r="A64" s="65" t="s">
        <v>164</v>
      </c>
      <c r="B64" s="23">
        <v>4175</v>
      </c>
      <c r="C64" s="35">
        <f t="shared" si="8"/>
        <v>79.44814462416745</v>
      </c>
      <c r="D64" s="10"/>
      <c r="E64" s="47" t="s">
        <v>193</v>
      </c>
      <c r="F64" s="18">
        <v>10290</v>
      </c>
      <c r="G64" s="19">
        <f>F64*100/F$64</f>
        <v>100</v>
      </c>
    </row>
    <row r="65" spans="1:7" ht="12.75">
      <c r="A65" s="65" t="s">
        <v>165</v>
      </c>
      <c r="B65" s="23">
        <v>1925</v>
      </c>
      <c r="C65" s="35">
        <f t="shared" si="8"/>
        <v>36.631779257849665</v>
      </c>
      <c r="D65" s="10"/>
      <c r="E65" s="10" t="s">
        <v>23</v>
      </c>
      <c r="F65" s="23">
        <v>550</v>
      </c>
      <c r="G65" s="24">
        <f aca="true" t="shared" si="9" ref="G65:G71">F65*100/F$64</f>
        <v>5.344995140913508</v>
      </c>
    </row>
    <row r="66" spans="1:7" ht="12.75">
      <c r="A66" s="65" t="s">
        <v>166</v>
      </c>
      <c r="B66" s="23">
        <v>3245</v>
      </c>
      <c r="C66" s="35">
        <f t="shared" si="8"/>
        <v>61.75071360608944</v>
      </c>
      <c r="D66" s="10"/>
      <c r="E66" s="10" t="s">
        <v>183</v>
      </c>
      <c r="F66" s="23">
        <v>585</v>
      </c>
      <c r="G66" s="24">
        <f t="shared" si="9"/>
        <v>5.685131195335277</v>
      </c>
    </row>
    <row r="67" spans="1:7" ht="12.75">
      <c r="A67" s="65" t="s">
        <v>165</v>
      </c>
      <c r="B67" s="23">
        <v>1585</v>
      </c>
      <c r="C67" s="35">
        <f t="shared" si="8"/>
        <v>30.16175071360609</v>
      </c>
      <c r="D67" s="10"/>
      <c r="E67" s="10" t="s">
        <v>184</v>
      </c>
      <c r="F67" s="23">
        <v>2340</v>
      </c>
      <c r="G67" s="24">
        <f t="shared" si="9"/>
        <v>22.740524781341108</v>
      </c>
    </row>
    <row r="68" spans="1:7" ht="12.75">
      <c r="A68" s="65" t="s">
        <v>167</v>
      </c>
      <c r="B68" s="23">
        <v>670</v>
      </c>
      <c r="C68" s="35">
        <f t="shared" si="8"/>
        <v>12.74976213130352</v>
      </c>
      <c r="D68" s="10"/>
      <c r="E68" s="10" t="s">
        <v>24</v>
      </c>
      <c r="F68" s="23">
        <v>980</v>
      </c>
      <c r="G68" s="24">
        <f t="shared" si="9"/>
        <v>9.523809523809524</v>
      </c>
    </row>
    <row r="69" spans="1:7" ht="12.75">
      <c r="A69" s="65" t="s">
        <v>165</v>
      </c>
      <c r="B69" s="23">
        <v>305</v>
      </c>
      <c r="C69" s="35">
        <f t="shared" si="8"/>
        <v>5.803996194100856</v>
      </c>
      <c r="D69" s="10"/>
      <c r="E69" s="10" t="s">
        <v>25</v>
      </c>
      <c r="F69" s="23">
        <v>1025</v>
      </c>
      <c r="G69" s="24">
        <f t="shared" si="9"/>
        <v>9.961127308066084</v>
      </c>
    </row>
    <row r="70" spans="1:7" ht="12.75">
      <c r="A70" s="65" t="s">
        <v>168</v>
      </c>
      <c r="B70" s="23">
        <v>1080</v>
      </c>
      <c r="C70" s="35">
        <f t="shared" si="8"/>
        <v>20.55185537583254</v>
      </c>
      <c r="D70" s="10"/>
      <c r="E70" s="10" t="s">
        <v>26</v>
      </c>
      <c r="F70" s="23">
        <v>2640</v>
      </c>
      <c r="G70" s="24">
        <f t="shared" si="9"/>
        <v>25.65597667638484</v>
      </c>
    </row>
    <row r="71" spans="1:7" ht="12.75">
      <c r="A71" s="65" t="s">
        <v>169</v>
      </c>
      <c r="B71" s="23">
        <v>880</v>
      </c>
      <c r="C71" s="35">
        <f t="shared" si="8"/>
        <v>16.74595623215985</v>
      </c>
      <c r="D71" s="10"/>
      <c r="E71" s="10" t="s">
        <v>185</v>
      </c>
      <c r="F71" s="23">
        <v>2170</v>
      </c>
      <c r="G71" s="24">
        <f t="shared" si="9"/>
        <v>21.08843537414966</v>
      </c>
    </row>
    <row r="72" spans="1:7" ht="12.75">
      <c r="A72" s="65" t="s">
        <v>170</v>
      </c>
      <c r="B72" s="23">
        <v>295</v>
      </c>
      <c r="C72" s="35">
        <f t="shared" si="8"/>
        <v>5.613701236917222</v>
      </c>
      <c r="D72" s="10"/>
      <c r="E72" s="10"/>
      <c r="F72" s="23"/>
      <c r="G72" s="24"/>
    </row>
    <row r="73" spans="1:7" ht="12.75">
      <c r="A73" s="22"/>
      <c r="B73" s="70"/>
      <c r="C73" s="63"/>
      <c r="D73" s="10"/>
      <c r="E73" s="10" t="s">
        <v>186</v>
      </c>
      <c r="F73" s="70" t="s">
        <v>195</v>
      </c>
      <c r="G73" s="71">
        <f>SUM(F67:F71)*100/F64</f>
        <v>88.96987366375122</v>
      </c>
    </row>
    <row r="74" spans="1:7" ht="12.75">
      <c r="A74" s="17" t="s">
        <v>188</v>
      </c>
      <c r="B74" s="23"/>
      <c r="C74" s="35"/>
      <c r="D74" s="10"/>
      <c r="E74" s="10" t="s">
        <v>187</v>
      </c>
      <c r="F74" s="70" t="s">
        <v>195</v>
      </c>
      <c r="G74" s="71">
        <f>(F70+F71)*100/F64</f>
        <v>46.7444120505345</v>
      </c>
    </row>
    <row r="75" spans="1:7" ht="12.75">
      <c r="A75" s="17" t="s">
        <v>194</v>
      </c>
      <c r="B75" s="18">
        <v>14150</v>
      </c>
      <c r="C75" s="19">
        <f>B75*100/B$36</f>
        <v>100</v>
      </c>
      <c r="D75" s="10"/>
      <c r="E75" s="10"/>
      <c r="F75" s="23"/>
      <c r="G75" s="24"/>
    </row>
    <row r="76" spans="1:7" ht="12.75">
      <c r="A76" s="22" t="s">
        <v>342</v>
      </c>
      <c r="B76" s="23">
        <v>4300</v>
      </c>
      <c r="C76" s="35">
        <f aca="true" t="shared" si="10" ref="C76:C82">B76*100/B$36</f>
        <v>30.3886925795053</v>
      </c>
      <c r="D76" s="10"/>
      <c r="E76" s="20" t="s">
        <v>221</v>
      </c>
      <c r="F76" s="23"/>
      <c r="G76" s="24"/>
    </row>
    <row r="77" spans="1:7" ht="12.75">
      <c r="A77" s="22" t="s">
        <v>189</v>
      </c>
      <c r="B77" s="23">
        <v>5510</v>
      </c>
      <c r="C77" s="35">
        <f t="shared" si="10"/>
        <v>38.93992932862191</v>
      </c>
      <c r="D77" s="10"/>
      <c r="E77" s="20" t="s">
        <v>249</v>
      </c>
      <c r="F77" s="18">
        <v>12030</v>
      </c>
      <c r="G77" s="19">
        <f>F77*100/F$77</f>
        <v>100</v>
      </c>
    </row>
    <row r="78" spans="1:7" ht="12.75">
      <c r="A78" s="22" t="s">
        <v>343</v>
      </c>
      <c r="B78" s="23">
        <v>4020</v>
      </c>
      <c r="C78" s="35">
        <f t="shared" si="10"/>
        <v>28.40989399293286</v>
      </c>
      <c r="D78" s="10"/>
      <c r="E78" s="11" t="s">
        <v>27</v>
      </c>
      <c r="F78" s="23">
        <v>125</v>
      </c>
      <c r="G78" s="24">
        <f>F78*100/F$77</f>
        <v>1.0390689941812137</v>
      </c>
    </row>
    <row r="79" spans="1:7" ht="12.75">
      <c r="A79" s="22" t="s">
        <v>344</v>
      </c>
      <c r="B79" s="23">
        <v>1490</v>
      </c>
      <c r="C79" s="35">
        <f t="shared" si="10"/>
        <v>10.530035335689046</v>
      </c>
      <c r="D79" s="10"/>
      <c r="E79" s="11"/>
      <c r="F79" s="23"/>
      <c r="G79" s="24"/>
    </row>
    <row r="80" spans="1:7" ht="12.75">
      <c r="A80" s="22" t="s">
        <v>345</v>
      </c>
      <c r="B80" s="23">
        <v>980</v>
      </c>
      <c r="C80" s="35">
        <f t="shared" si="10"/>
        <v>6.925795053003534</v>
      </c>
      <c r="D80" s="10"/>
      <c r="E80" s="11"/>
      <c r="F80" s="23"/>
      <c r="G80" s="24"/>
    </row>
    <row r="81" spans="1:7" ht="12.75">
      <c r="A81" s="22" t="s">
        <v>346</v>
      </c>
      <c r="B81" s="23">
        <v>515</v>
      </c>
      <c r="C81" s="35">
        <f t="shared" si="10"/>
        <v>3.639575971731449</v>
      </c>
      <c r="D81" s="10"/>
      <c r="E81" s="11"/>
      <c r="F81" s="23"/>
      <c r="G81" s="24"/>
    </row>
    <row r="82" spans="1:7" ht="13.5" thickBot="1">
      <c r="A82" s="36" t="s">
        <v>347</v>
      </c>
      <c r="B82" s="72">
        <v>4340</v>
      </c>
      <c r="C82" s="73">
        <f t="shared" si="10"/>
        <v>30.671378091872793</v>
      </c>
      <c r="D82" s="74"/>
      <c r="E82" s="75"/>
      <c r="F82" s="72"/>
      <c r="G82" s="38"/>
    </row>
    <row r="83" ht="13.5" thickTop="1"/>
    <row r="84" ht="12.75">
      <c r="A84" s="61" t="s">
        <v>196</v>
      </c>
    </row>
    <row r="85" ht="12.75">
      <c r="A85" s="7" t="s">
        <v>197</v>
      </c>
    </row>
    <row r="86" ht="12.75">
      <c r="A86" s="7" t="s">
        <v>295</v>
      </c>
    </row>
    <row r="87" ht="14.25">
      <c r="A87" s="41" t="s">
        <v>358</v>
      </c>
    </row>
    <row r="88" ht="14.25">
      <c r="A88" s="41" t="s">
        <v>128</v>
      </c>
    </row>
    <row r="89" ht="12.75">
      <c r="A89" s="7" t="s">
        <v>198</v>
      </c>
    </row>
  </sheetData>
  <printOptions/>
  <pageMargins left="0.65" right="0.75" top="0.58" bottom="0.48" header="0.5" footer="0.5"/>
  <pageSetup fitToHeight="1" fitToWidth="1" horizontalDpi="600" verticalDpi="600" orientation="portrait" scale="61" r:id="rId1"/>
  <colBreaks count="1" manualBreakCount="1">
    <brk id="7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85"/>
  <sheetViews>
    <sheetView zoomScaleSheetLayoutView="75" workbookViewId="0" topLeftCell="A1">
      <selection activeCell="A1" sqref="A1"/>
    </sheetView>
  </sheetViews>
  <sheetFormatPr defaultColWidth="9.140625" defaultRowHeight="12.75"/>
  <cols>
    <col min="1" max="1" width="45.7109375" style="7" customWidth="1"/>
    <col min="2" max="2" width="12.8515625" style="7" customWidth="1"/>
    <col min="3" max="3" width="8.57421875" style="7" customWidth="1"/>
    <col min="4" max="4" width="0.71875" style="7" customWidth="1"/>
    <col min="5" max="5" width="45.7109375" style="7" customWidth="1"/>
    <col min="6" max="6" width="12.8515625" style="7" customWidth="1"/>
    <col min="7" max="7" width="8.421875" style="7" customWidth="1"/>
    <col min="8" max="16384" width="9.140625" style="7" customWidth="1"/>
  </cols>
  <sheetData>
    <row r="1" s="8" customFormat="1" ht="1.5" customHeight="1">
      <c r="A1" s="8" t="s">
        <v>361</v>
      </c>
    </row>
    <row r="2" ht="15.75">
      <c r="A2" s="9" t="s">
        <v>313</v>
      </c>
    </row>
    <row r="3" ht="14.25">
      <c r="A3" s="10" t="s">
        <v>359</v>
      </c>
    </row>
    <row r="4" ht="12.75">
      <c r="A4" s="7" t="s">
        <v>305</v>
      </c>
    </row>
    <row r="6" ht="13.5" thickBot="1">
      <c r="A6" s="11" t="s">
        <v>356</v>
      </c>
    </row>
    <row r="7" spans="1:7" ht="24" customHeight="1" thickTop="1">
      <c r="A7" s="1" t="s">
        <v>135</v>
      </c>
      <c r="B7" s="2" t="s">
        <v>136</v>
      </c>
      <c r="C7" s="3" t="s">
        <v>137</v>
      </c>
      <c r="D7" s="4"/>
      <c r="E7" s="5" t="s">
        <v>135</v>
      </c>
      <c r="F7" s="6" t="s">
        <v>136</v>
      </c>
      <c r="G7" s="3" t="s">
        <v>137</v>
      </c>
    </row>
    <row r="8" spans="1:7" ht="12.75">
      <c r="A8" s="42"/>
      <c r="B8" s="15"/>
      <c r="C8" s="43"/>
      <c r="F8" s="44"/>
      <c r="G8" s="43"/>
    </row>
    <row r="9" spans="1:7" ht="12.75">
      <c r="A9" s="45" t="s">
        <v>199</v>
      </c>
      <c r="B9" s="46"/>
      <c r="C9" s="24"/>
      <c r="E9" s="47" t="s">
        <v>220</v>
      </c>
      <c r="F9" s="26"/>
      <c r="G9" s="24"/>
    </row>
    <row r="10" spans="1:7" ht="12.75">
      <c r="A10" s="45" t="s">
        <v>241</v>
      </c>
      <c r="B10" s="18">
        <v>12485</v>
      </c>
      <c r="C10" s="19">
        <f>B10*100/B$10</f>
        <v>100</v>
      </c>
      <c r="D10" s="10"/>
      <c r="E10" s="47" t="s">
        <v>248</v>
      </c>
      <c r="F10" s="18">
        <v>5950</v>
      </c>
      <c r="G10" s="19">
        <f>F10*100/F$10</f>
        <v>100</v>
      </c>
    </row>
    <row r="11" spans="1:7" ht="12.75">
      <c r="A11" s="48" t="s">
        <v>28</v>
      </c>
      <c r="B11" s="23">
        <v>6725</v>
      </c>
      <c r="C11" s="35">
        <f>B11*100/B$10</f>
        <v>53.86463756507809</v>
      </c>
      <c r="D11" s="10"/>
      <c r="E11" s="10" t="s">
        <v>54</v>
      </c>
      <c r="F11" s="23">
        <v>3395</v>
      </c>
      <c r="G11" s="35">
        <f aca="true" t="shared" si="0" ref="G11:G16">F11*100/F$10</f>
        <v>57.05882352941177</v>
      </c>
    </row>
    <row r="12" spans="1:7" ht="12.75">
      <c r="A12" s="48" t="s">
        <v>200</v>
      </c>
      <c r="B12" s="23">
        <v>6725</v>
      </c>
      <c r="C12" s="35">
        <f>B12*100/B$10</f>
        <v>53.86463756507809</v>
      </c>
      <c r="D12" s="10"/>
      <c r="E12" s="10" t="s">
        <v>55</v>
      </c>
      <c r="F12" s="23">
        <v>835</v>
      </c>
      <c r="G12" s="24">
        <f t="shared" si="0"/>
        <v>14.033613445378151</v>
      </c>
    </row>
    <row r="13" spans="1:7" ht="12.75">
      <c r="A13" s="48" t="s">
        <v>29</v>
      </c>
      <c r="B13" s="23">
        <v>6075</v>
      </c>
      <c r="C13" s="35">
        <f>B13*100/B$10</f>
        <v>48.6583900680817</v>
      </c>
      <c r="D13" s="10"/>
      <c r="E13" s="10" t="s">
        <v>287</v>
      </c>
      <c r="F13" s="23">
        <v>1060</v>
      </c>
      <c r="G13" s="35">
        <f t="shared" si="0"/>
        <v>17.81512605042017</v>
      </c>
    </row>
    <row r="14" spans="1:7" ht="12.75">
      <c r="A14" s="48" t="s">
        <v>30</v>
      </c>
      <c r="B14" s="23">
        <v>650</v>
      </c>
      <c r="C14" s="35">
        <f>B14*100/B$10</f>
        <v>5.206247496996395</v>
      </c>
      <c r="D14" s="10"/>
      <c r="E14" s="10" t="s">
        <v>56</v>
      </c>
      <c r="F14" s="23">
        <v>440</v>
      </c>
      <c r="G14" s="24">
        <f t="shared" si="0"/>
        <v>7.394957983193278</v>
      </c>
    </row>
    <row r="15" spans="1:7" ht="12.75">
      <c r="A15" s="48" t="s">
        <v>201</v>
      </c>
      <c r="B15" s="23" t="s">
        <v>195</v>
      </c>
      <c r="C15" s="35">
        <f>B14*100/B12</f>
        <v>9.66542750929368</v>
      </c>
      <c r="D15" s="10"/>
      <c r="E15" s="10" t="s">
        <v>57</v>
      </c>
      <c r="F15" s="23">
        <v>65</v>
      </c>
      <c r="G15" s="24">
        <f t="shared" si="0"/>
        <v>1.0924369747899159</v>
      </c>
    </row>
    <row r="16" spans="1:7" ht="12.75">
      <c r="A16" s="48" t="s">
        <v>31</v>
      </c>
      <c r="B16" s="23" t="s">
        <v>360</v>
      </c>
      <c r="C16" s="35" t="s">
        <v>360</v>
      </c>
      <c r="D16" s="10"/>
      <c r="E16" s="10" t="s">
        <v>58</v>
      </c>
      <c r="F16" s="23">
        <v>155</v>
      </c>
      <c r="G16" s="24">
        <f t="shared" si="0"/>
        <v>2.6050420168067228</v>
      </c>
    </row>
    <row r="17" spans="1:7" ht="12.75">
      <c r="A17" s="48" t="s">
        <v>32</v>
      </c>
      <c r="B17" s="23">
        <v>5760</v>
      </c>
      <c r="C17" s="35">
        <f>B17*100/B$10</f>
        <v>46.13536243492191</v>
      </c>
      <c r="D17" s="10"/>
      <c r="E17" s="10" t="s">
        <v>302</v>
      </c>
      <c r="F17" s="34">
        <v>30.2</v>
      </c>
      <c r="G17" s="24" t="s">
        <v>195</v>
      </c>
    </row>
    <row r="18" spans="1:7" ht="12.75">
      <c r="A18" s="48"/>
      <c r="B18" s="23"/>
      <c r="C18" s="35"/>
      <c r="D18" s="10"/>
      <c r="E18" s="10"/>
      <c r="F18" s="23"/>
      <c r="G18" s="24"/>
    </row>
    <row r="19" spans="1:7" ht="12.75">
      <c r="A19" s="45" t="s">
        <v>242</v>
      </c>
      <c r="B19" s="18">
        <v>6500</v>
      </c>
      <c r="C19" s="19">
        <f>B19*100/B$19</f>
        <v>100</v>
      </c>
      <c r="D19" s="10"/>
      <c r="E19" s="47" t="s">
        <v>224</v>
      </c>
      <c r="F19" s="18"/>
      <c r="G19" s="19"/>
    </row>
    <row r="20" spans="1:7" ht="14.25">
      <c r="A20" s="48" t="s">
        <v>33</v>
      </c>
      <c r="B20" s="23">
        <v>3145</v>
      </c>
      <c r="C20" s="35">
        <f>B20*100/B$19</f>
        <v>48.38461538461539</v>
      </c>
      <c r="D20" s="10"/>
      <c r="E20" s="47" t="s">
        <v>314</v>
      </c>
      <c r="F20" s="18">
        <v>5255</v>
      </c>
      <c r="G20" s="19">
        <f>F20*100/F$20</f>
        <v>100</v>
      </c>
    </row>
    <row r="21" spans="1:7" ht="12.75">
      <c r="A21" s="48" t="s">
        <v>200</v>
      </c>
      <c r="B21" s="23">
        <v>3145</v>
      </c>
      <c r="C21" s="35">
        <f>B21*100/B$19</f>
        <v>48.38461538461539</v>
      </c>
      <c r="D21" s="10"/>
      <c r="E21" s="10" t="s">
        <v>225</v>
      </c>
      <c r="F21" s="23">
        <v>1050</v>
      </c>
      <c r="G21" s="24">
        <f aca="true" t="shared" si="1" ref="G21:G30">F21*100/F$20</f>
        <v>19.980970504281636</v>
      </c>
    </row>
    <row r="22" spans="1:7" ht="12.75">
      <c r="A22" s="48" t="s">
        <v>34</v>
      </c>
      <c r="B22" s="23">
        <v>2880</v>
      </c>
      <c r="C22" s="35">
        <f>B22*100/B$19</f>
        <v>44.30769230769231</v>
      </c>
      <c r="D22" s="10"/>
      <c r="E22" s="10" t="s">
        <v>226</v>
      </c>
      <c r="F22" s="23">
        <v>525</v>
      </c>
      <c r="G22" s="24">
        <f t="shared" si="1"/>
        <v>9.990485252140818</v>
      </c>
    </row>
    <row r="23" spans="1:7" ht="12.75">
      <c r="A23" s="48"/>
      <c r="B23" s="26"/>
      <c r="C23" s="24"/>
      <c r="E23" s="7" t="s">
        <v>227</v>
      </c>
      <c r="F23" s="26">
        <v>840</v>
      </c>
      <c r="G23" s="24">
        <f t="shared" si="1"/>
        <v>15.98477640342531</v>
      </c>
    </row>
    <row r="24" spans="1:7" ht="12.75">
      <c r="A24" s="45" t="s">
        <v>243</v>
      </c>
      <c r="B24" s="18">
        <v>105</v>
      </c>
      <c r="C24" s="19">
        <f>B24*100/B$24</f>
        <v>100</v>
      </c>
      <c r="E24" s="7" t="s">
        <v>228</v>
      </c>
      <c r="F24" s="26">
        <v>540</v>
      </c>
      <c r="G24" s="24">
        <f t="shared" si="1"/>
        <v>10.27592768791627</v>
      </c>
    </row>
    <row r="25" spans="1:7" ht="12.75">
      <c r="A25" s="48" t="s">
        <v>35</v>
      </c>
      <c r="B25" s="26">
        <v>50</v>
      </c>
      <c r="C25" s="24">
        <f>B25*100/B$24</f>
        <v>47.61904761904762</v>
      </c>
      <c r="E25" s="7" t="s">
        <v>229</v>
      </c>
      <c r="F25" s="26">
        <v>660</v>
      </c>
      <c r="G25" s="24">
        <f t="shared" si="1"/>
        <v>12.559467174119886</v>
      </c>
    </row>
    <row r="26" spans="1:7" ht="12.75">
      <c r="A26" s="48"/>
      <c r="B26" s="26"/>
      <c r="C26" s="24"/>
      <c r="E26" s="7" t="s">
        <v>230</v>
      </c>
      <c r="F26" s="26">
        <v>855</v>
      </c>
      <c r="G26" s="24">
        <f t="shared" si="1"/>
        <v>16.270218839200762</v>
      </c>
    </row>
    <row r="27" spans="1:7" ht="12.75">
      <c r="A27" s="45" t="s">
        <v>202</v>
      </c>
      <c r="B27" s="26"/>
      <c r="C27" s="24"/>
      <c r="E27" s="7" t="s">
        <v>231</v>
      </c>
      <c r="F27" s="26">
        <v>325</v>
      </c>
      <c r="G27" s="24">
        <f t="shared" si="1"/>
        <v>6.1845861084681255</v>
      </c>
    </row>
    <row r="28" spans="1:7" ht="12.75">
      <c r="A28" s="45" t="s">
        <v>244</v>
      </c>
      <c r="B28" s="18">
        <v>6075</v>
      </c>
      <c r="C28" s="19">
        <f>B28*100/B$28</f>
        <v>100</v>
      </c>
      <c r="E28" s="7" t="s">
        <v>232</v>
      </c>
      <c r="F28" s="26">
        <v>305</v>
      </c>
      <c r="G28" s="24">
        <f t="shared" si="1"/>
        <v>5.803996194100856</v>
      </c>
    </row>
    <row r="29" spans="1:7" ht="12.75">
      <c r="A29" s="45" t="s">
        <v>203</v>
      </c>
      <c r="B29" s="26"/>
      <c r="C29" s="24"/>
      <c r="E29" s="7" t="s">
        <v>233</v>
      </c>
      <c r="F29" s="26">
        <v>90</v>
      </c>
      <c r="G29" s="24">
        <f t="shared" si="1"/>
        <v>1.7126546146527117</v>
      </c>
    </row>
    <row r="30" spans="1:7" ht="12.75">
      <c r="A30" s="48" t="s">
        <v>204</v>
      </c>
      <c r="B30" s="26">
        <v>2245</v>
      </c>
      <c r="C30" s="24">
        <f>B30*100/B$28</f>
        <v>36.95473251028807</v>
      </c>
      <c r="E30" s="7" t="s">
        <v>234</v>
      </c>
      <c r="F30" s="26">
        <v>65</v>
      </c>
      <c r="G30" s="24">
        <f t="shared" si="1"/>
        <v>1.236917221693625</v>
      </c>
    </row>
    <row r="31" spans="1:7" ht="12.75">
      <c r="A31" s="48" t="s">
        <v>205</v>
      </c>
      <c r="B31" s="26">
        <v>1050</v>
      </c>
      <c r="C31" s="24">
        <f>B31*100/B$28</f>
        <v>17.28395061728395</v>
      </c>
      <c r="E31" s="7" t="s">
        <v>132</v>
      </c>
      <c r="F31" s="26">
        <v>29209</v>
      </c>
      <c r="G31" s="24" t="s">
        <v>195</v>
      </c>
    </row>
    <row r="32" spans="1:7" ht="12.75">
      <c r="A32" s="48" t="s">
        <v>206</v>
      </c>
      <c r="B32" s="26">
        <v>1365</v>
      </c>
      <c r="C32" s="24">
        <f>B32*100/B$28</f>
        <v>22.469135802469136</v>
      </c>
      <c r="F32" s="26"/>
      <c r="G32" s="24"/>
    </row>
    <row r="33" spans="1:7" ht="12.75">
      <c r="A33" s="48" t="s">
        <v>36</v>
      </c>
      <c r="B33" s="26">
        <v>20</v>
      </c>
      <c r="C33" s="24">
        <f>B33*100/B$28</f>
        <v>0.3292181069958848</v>
      </c>
      <c r="E33" s="7" t="s">
        <v>59</v>
      </c>
      <c r="F33" s="26">
        <v>3890</v>
      </c>
      <c r="G33" s="24">
        <f>F33*100/F$20</f>
        <v>74.02473834443387</v>
      </c>
    </row>
    <row r="34" spans="1:7" ht="12.75">
      <c r="A34" s="48" t="s">
        <v>207</v>
      </c>
      <c r="B34" s="26"/>
      <c r="C34" s="24"/>
      <c r="E34" s="7" t="s">
        <v>296</v>
      </c>
      <c r="F34" s="26">
        <v>49587</v>
      </c>
      <c r="G34" s="24" t="s">
        <v>195</v>
      </c>
    </row>
    <row r="35" spans="1:7" ht="12.75">
      <c r="A35" s="48" t="s">
        <v>208</v>
      </c>
      <c r="B35" s="26">
        <v>315</v>
      </c>
      <c r="C35" s="24">
        <f>B35*100/B$28</f>
        <v>5.185185185185185</v>
      </c>
      <c r="E35" s="7" t="s">
        <v>130</v>
      </c>
      <c r="F35" s="26">
        <v>420</v>
      </c>
      <c r="G35" s="24">
        <f>F35*100/F$20</f>
        <v>7.992388201712655</v>
      </c>
    </row>
    <row r="36" spans="1:7" ht="12.75">
      <c r="A36" s="48" t="s">
        <v>209</v>
      </c>
      <c r="B36" s="26"/>
      <c r="C36" s="24"/>
      <c r="E36" s="7" t="s">
        <v>297</v>
      </c>
      <c r="F36" s="26">
        <v>10546</v>
      </c>
      <c r="G36" s="24" t="s">
        <v>195</v>
      </c>
    </row>
    <row r="37" spans="1:7" ht="12.75">
      <c r="A37" s="48" t="s">
        <v>37</v>
      </c>
      <c r="B37" s="26">
        <v>1085</v>
      </c>
      <c r="C37" s="24">
        <f>B37*100/B$28</f>
        <v>17.86008230452675</v>
      </c>
      <c r="E37" s="7" t="s">
        <v>131</v>
      </c>
      <c r="F37" s="26">
        <v>1150</v>
      </c>
      <c r="G37" s="24">
        <f>F37*100/F$20</f>
        <v>21.883920076117985</v>
      </c>
    </row>
    <row r="38" spans="1:7" ht="12.75">
      <c r="A38" s="48"/>
      <c r="B38" s="26"/>
      <c r="C38" s="24"/>
      <c r="E38" s="7" t="s">
        <v>298</v>
      </c>
      <c r="F38" s="26">
        <v>8322</v>
      </c>
      <c r="G38" s="24" t="s">
        <v>195</v>
      </c>
    </row>
    <row r="39" spans="1:7" ht="12.75">
      <c r="A39" s="45" t="s">
        <v>210</v>
      </c>
      <c r="B39" s="26"/>
      <c r="C39" s="24"/>
      <c r="E39" s="7" t="s">
        <v>235</v>
      </c>
      <c r="F39" s="26">
        <v>850</v>
      </c>
      <c r="G39" s="24">
        <f>F39*100/F$20</f>
        <v>16.175071360608943</v>
      </c>
    </row>
    <row r="40" spans="1:7" ht="12.75">
      <c r="A40" s="48" t="s">
        <v>211</v>
      </c>
      <c r="B40" s="26">
        <v>25</v>
      </c>
      <c r="C40" s="24">
        <f aca="true" t="shared" si="2" ref="C40:C46">B40*100/B$28</f>
        <v>0.411522633744856</v>
      </c>
      <c r="E40" s="7" t="s">
        <v>299</v>
      </c>
      <c r="F40" s="26">
        <v>4188</v>
      </c>
      <c r="G40" s="24" t="s">
        <v>195</v>
      </c>
    </row>
    <row r="41" spans="1:7" ht="12.75">
      <c r="A41" s="48" t="s">
        <v>38</v>
      </c>
      <c r="B41" s="26">
        <v>170</v>
      </c>
      <c r="C41" s="24">
        <f t="shared" si="2"/>
        <v>2.7983539094650207</v>
      </c>
      <c r="E41" s="7" t="s">
        <v>236</v>
      </c>
      <c r="F41" s="26">
        <v>275</v>
      </c>
      <c r="G41" s="24">
        <f>F41*100/F$20</f>
        <v>5.233111322549952</v>
      </c>
    </row>
    <row r="42" spans="1:7" ht="12.75">
      <c r="A42" s="48" t="s">
        <v>39</v>
      </c>
      <c r="B42" s="26">
        <v>695</v>
      </c>
      <c r="C42" s="24">
        <f t="shared" si="2"/>
        <v>11.440329218106996</v>
      </c>
      <c r="E42" s="7" t="s">
        <v>300</v>
      </c>
      <c r="F42" s="26">
        <v>12184</v>
      </c>
      <c r="G42" s="24" t="s">
        <v>195</v>
      </c>
    </row>
    <row r="43" spans="1:7" ht="12.75">
      <c r="A43" s="48" t="s">
        <v>40</v>
      </c>
      <c r="B43" s="26">
        <v>240</v>
      </c>
      <c r="C43" s="24">
        <f t="shared" si="2"/>
        <v>3.950617283950617</v>
      </c>
      <c r="F43" s="26"/>
      <c r="G43" s="24"/>
    </row>
    <row r="44" spans="1:7" ht="14.25">
      <c r="A44" s="48" t="s">
        <v>41</v>
      </c>
      <c r="B44" s="26">
        <v>765</v>
      </c>
      <c r="C44" s="24">
        <f t="shared" si="2"/>
        <v>12.592592592592593</v>
      </c>
      <c r="E44" s="47" t="s">
        <v>315</v>
      </c>
      <c r="F44" s="18">
        <v>4175</v>
      </c>
      <c r="G44" s="19">
        <f>F44*100/F$44</f>
        <v>100</v>
      </c>
    </row>
    <row r="45" spans="1:7" ht="12.75">
      <c r="A45" s="48" t="s">
        <v>212</v>
      </c>
      <c r="B45" s="26">
        <v>435</v>
      </c>
      <c r="C45" s="24">
        <f t="shared" si="2"/>
        <v>7.160493827160494</v>
      </c>
      <c r="E45" s="7" t="s">
        <v>225</v>
      </c>
      <c r="F45" s="26">
        <v>600</v>
      </c>
      <c r="G45" s="24">
        <f aca="true" t="shared" si="3" ref="G45:G54">F45*100/F$44</f>
        <v>14.37125748502994</v>
      </c>
    </row>
    <row r="46" spans="1:7" ht="12.75">
      <c r="A46" s="48" t="s">
        <v>42</v>
      </c>
      <c r="B46" s="26">
        <v>95</v>
      </c>
      <c r="C46" s="24">
        <f t="shared" si="2"/>
        <v>1.5637860082304527</v>
      </c>
      <c r="E46" s="7" t="s">
        <v>226</v>
      </c>
      <c r="F46" s="26">
        <v>465</v>
      </c>
      <c r="G46" s="24">
        <f t="shared" si="3"/>
        <v>11.137724550898204</v>
      </c>
    </row>
    <row r="47" spans="1:7" ht="12.75">
      <c r="A47" s="48" t="s">
        <v>213</v>
      </c>
      <c r="B47" s="26"/>
      <c r="C47" s="24"/>
      <c r="E47" s="7" t="s">
        <v>227</v>
      </c>
      <c r="F47" s="26">
        <v>690</v>
      </c>
      <c r="G47" s="24">
        <f t="shared" si="3"/>
        <v>16.526946107784433</v>
      </c>
    </row>
    <row r="48" spans="1:7" ht="12.75">
      <c r="A48" s="48" t="s">
        <v>43</v>
      </c>
      <c r="B48" s="26">
        <v>410</v>
      </c>
      <c r="C48" s="24">
        <f>B48*100/B$28</f>
        <v>6.748971193415638</v>
      </c>
      <c r="E48" s="7" t="s">
        <v>228</v>
      </c>
      <c r="F48" s="26">
        <v>400</v>
      </c>
      <c r="G48" s="24">
        <f t="shared" si="3"/>
        <v>9.580838323353293</v>
      </c>
    </row>
    <row r="49" spans="1:7" ht="12.75">
      <c r="A49" s="48" t="s">
        <v>214</v>
      </c>
      <c r="B49" s="26"/>
      <c r="C49" s="24"/>
      <c r="E49" s="7" t="s">
        <v>229</v>
      </c>
      <c r="F49" s="26">
        <v>585</v>
      </c>
      <c r="G49" s="24">
        <f t="shared" si="3"/>
        <v>14.011976047904191</v>
      </c>
    </row>
    <row r="50" spans="1:7" ht="12.75">
      <c r="A50" s="48" t="s">
        <v>285</v>
      </c>
      <c r="B50" s="26">
        <v>690</v>
      </c>
      <c r="C50" s="24">
        <f>B50*100/B$28</f>
        <v>11.358024691358025</v>
      </c>
      <c r="E50" s="7" t="s">
        <v>230</v>
      </c>
      <c r="F50" s="26">
        <v>710</v>
      </c>
      <c r="G50" s="24">
        <f t="shared" si="3"/>
        <v>17.005988023952096</v>
      </c>
    </row>
    <row r="51" spans="1:7" ht="12.75">
      <c r="A51" s="48" t="s">
        <v>286</v>
      </c>
      <c r="B51" s="26">
        <v>1570</v>
      </c>
      <c r="C51" s="24">
        <f>B51*100/B$28</f>
        <v>25.843621399176953</v>
      </c>
      <c r="E51" s="7" t="s">
        <v>231</v>
      </c>
      <c r="F51" s="26">
        <v>315</v>
      </c>
      <c r="G51" s="24">
        <f t="shared" si="3"/>
        <v>7.544910179640719</v>
      </c>
    </row>
    <row r="52" spans="1:7" ht="12.75">
      <c r="A52" s="48" t="s">
        <v>215</v>
      </c>
      <c r="B52" s="26"/>
      <c r="C52" s="24"/>
      <c r="E52" s="7" t="s">
        <v>232</v>
      </c>
      <c r="F52" s="26">
        <v>260</v>
      </c>
      <c r="G52" s="24">
        <f t="shared" si="3"/>
        <v>6.227544910179641</v>
      </c>
    </row>
    <row r="53" spans="1:7" ht="12.75">
      <c r="A53" s="48" t="s">
        <v>44</v>
      </c>
      <c r="B53" s="26">
        <v>510</v>
      </c>
      <c r="C53" s="24">
        <f>B53*100/B$28</f>
        <v>8.395061728395062</v>
      </c>
      <c r="E53" s="7" t="s">
        <v>233</v>
      </c>
      <c r="F53" s="26">
        <v>95</v>
      </c>
      <c r="G53" s="24">
        <f t="shared" si="3"/>
        <v>2.2754491017964074</v>
      </c>
    </row>
    <row r="54" spans="1:7" ht="12.75">
      <c r="A54" s="48" t="s">
        <v>216</v>
      </c>
      <c r="B54" s="26">
        <v>400</v>
      </c>
      <c r="C54" s="24">
        <f>B54*100/B$28</f>
        <v>6.584362139917696</v>
      </c>
      <c r="E54" s="7" t="s">
        <v>234</v>
      </c>
      <c r="F54" s="26">
        <v>55</v>
      </c>
      <c r="G54" s="24">
        <f t="shared" si="3"/>
        <v>1.3173652694610778</v>
      </c>
    </row>
    <row r="55" spans="1:7" ht="12.75">
      <c r="A55" s="48" t="s">
        <v>45</v>
      </c>
      <c r="B55" s="26">
        <v>70</v>
      </c>
      <c r="C55" s="24">
        <f>B55*100/B$28</f>
        <v>1.1522633744855968</v>
      </c>
      <c r="E55" s="7" t="s">
        <v>237</v>
      </c>
      <c r="F55" s="26">
        <v>33147</v>
      </c>
      <c r="G55" s="24" t="s">
        <v>195</v>
      </c>
    </row>
    <row r="56" spans="1:7" ht="12.75">
      <c r="A56" s="48"/>
      <c r="B56" s="26"/>
      <c r="C56" s="24"/>
      <c r="F56" s="26"/>
      <c r="G56" s="24"/>
    </row>
    <row r="57" spans="1:7" ht="12.75">
      <c r="A57" s="45" t="s">
        <v>217</v>
      </c>
      <c r="B57" s="26"/>
      <c r="C57" s="24"/>
      <c r="E57" s="7" t="s">
        <v>301</v>
      </c>
      <c r="F57" s="26">
        <v>15618</v>
      </c>
      <c r="G57" s="24" t="s">
        <v>195</v>
      </c>
    </row>
    <row r="58" spans="1:7" ht="12.75">
      <c r="A58" s="48" t="s">
        <v>46</v>
      </c>
      <c r="B58" s="26">
        <v>4880</v>
      </c>
      <c r="C58" s="24">
        <f>B58*100/B$28</f>
        <v>80.32921810699588</v>
      </c>
      <c r="E58" s="49" t="s">
        <v>238</v>
      </c>
      <c r="F58" s="26"/>
      <c r="G58" s="24"/>
    </row>
    <row r="59" spans="1:7" ht="12.75">
      <c r="A59" s="48" t="s">
        <v>218</v>
      </c>
      <c r="B59" s="26">
        <v>725</v>
      </c>
      <c r="C59" s="24">
        <f>B59*100/B$28</f>
        <v>11.934156378600823</v>
      </c>
      <c r="E59" s="7" t="s">
        <v>294</v>
      </c>
      <c r="F59" s="26">
        <v>32421</v>
      </c>
      <c r="G59" s="24" t="s">
        <v>195</v>
      </c>
    </row>
    <row r="60" spans="1:7" ht="13.5" thickBot="1">
      <c r="A60" s="48" t="s">
        <v>219</v>
      </c>
      <c r="B60" s="26"/>
      <c r="C60" s="24"/>
      <c r="D60" s="39"/>
      <c r="E60" s="50" t="s">
        <v>129</v>
      </c>
      <c r="F60" s="37">
        <v>24609</v>
      </c>
      <c r="G60" s="38" t="s">
        <v>195</v>
      </c>
    </row>
    <row r="61" spans="1:7" ht="13.5" thickTop="1">
      <c r="A61" s="48" t="s">
        <v>47</v>
      </c>
      <c r="B61" s="26">
        <v>465</v>
      </c>
      <c r="C61" s="24">
        <f>B61*100/B$28</f>
        <v>7.654320987654321</v>
      </c>
      <c r="F61" s="18" t="s">
        <v>307</v>
      </c>
      <c r="G61" s="19" t="s">
        <v>137</v>
      </c>
    </row>
    <row r="62" spans="1:7" ht="12.75">
      <c r="A62" s="48" t="s">
        <v>48</v>
      </c>
      <c r="B62" s="26">
        <v>10</v>
      </c>
      <c r="C62" s="24">
        <f>B62*100/B$28</f>
        <v>0.1646090534979424</v>
      </c>
      <c r="D62" s="51"/>
      <c r="E62" s="25"/>
      <c r="F62" s="18" t="s">
        <v>308</v>
      </c>
      <c r="G62" s="19" t="s">
        <v>308</v>
      </c>
    </row>
    <row r="63" spans="1:7" ht="12.75">
      <c r="A63" s="48"/>
      <c r="B63" s="26"/>
      <c r="C63" s="24"/>
      <c r="D63" s="51"/>
      <c r="E63" s="25"/>
      <c r="F63" s="18" t="s">
        <v>309</v>
      </c>
      <c r="G63" s="19" t="s">
        <v>311</v>
      </c>
    </row>
    <row r="64" spans="1:7" ht="12.75">
      <c r="A64" s="45" t="s">
        <v>222</v>
      </c>
      <c r="B64" s="26"/>
      <c r="C64" s="24"/>
      <c r="D64" s="52"/>
      <c r="E64" s="53" t="s">
        <v>135</v>
      </c>
      <c r="F64" s="54" t="s">
        <v>310</v>
      </c>
      <c r="G64" s="55" t="s">
        <v>310</v>
      </c>
    </row>
    <row r="65" spans="1:7" ht="12.75">
      <c r="A65" s="45" t="s">
        <v>223</v>
      </c>
      <c r="B65" s="18"/>
      <c r="C65" s="19"/>
      <c r="E65" s="47" t="s">
        <v>312</v>
      </c>
      <c r="F65" s="26"/>
      <c r="G65" s="24"/>
    </row>
    <row r="66" spans="1:7" ht="14.25">
      <c r="A66" s="45" t="s">
        <v>245</v>
      </c>
      <c r="B66" s="18">
        <v>2815</v>
      </c>
      <c r="C66" s="19">
        <f>B66*100/B$66</f>
        <v>100</v>
      </c>
      <c r="E66" s="47" t="s">
        <v>316</v>
      </c>
      <c r="F66" s="18">
        <v>915</v>
      </c>
      <c r="G66" s="19">
        <v>21.91616766467066</v>
      </c>
    </row>
    <row r="67" spans="1:7" ht="12.75">
      <c r="A67" s="48" t="s">
        <v>49</v>
      </c>
      <c r="B67" s="26">
        <v>270</v>
      </c>
      <c r="C67" s="35">
        <f>B67*100/B$66</f>
        <v>9.591474245115453</v>
      </c>
      <c r="E67" s="7" t="s">
        <v>288</v>
      </c>
      <c r="F67" s="26">
        <v>490</v>
      </c>
      <c r="G67" s="24">
        <v>23.557692307692307</v>
      </c>
    </row>
    <row r="68" spans="1:7" ht="12.75">
      <c r="A68" s="45" t="s">
        <v>246</v>
      </c>
      <c r="B68" s="18">
        <v>9650</v>
      </c>
      <c r="C68" s="19">
        <f>B68*100/B$68</f>
        <v>100</v>
      </c>
      <c r="E68" s="7" t="s">
        <v>289</v>
      </c>
      <c r="F68" s="26">
        <v>180</v>
      </c>
      <c r="G68" s="24">
        <v>34.61538461538461</v>
      </c>
    </row>
    <row r="69" spans="1:7" ht="12.75">
      <c r="A69" s="48" t="s">
        <v>49</v>
      </c>
      <c r="B69" s="26">
        <v>2740</v>
      </c>
      <c r="C69" s="24">
        <f>B69*100/B$68</f>
        <v>28.39378238341969</v>
      </c>
      <c r="E69" s="47" t="s">
        <v>239</v>
      </c>
      <c r="F69" s="26"/>
      <c r="G69" s="24"/>
    </row>
    <row r="70" spans="1:7" ht="14.25">
      <c r="A70" s="48" t="s">
        <v>50</v>
      </c>
      <c r="B70" s="56" t="s">
        <v>195</v>
      </c>
      <c r="C70" s="24">
        <v>42.3</v>
      </c>
      <c r="E70" s="47" t="s">
        <v>317</v>
      </c>
      <c r="F70" s="18">
        <v>260</v>
      </c>
      <c r="G70" s="19">
        <v>38.80597014925373</v>
      </c>
    </row>
    <row r="71" spans="1:7" ht="12.75">
      <c r="A71" s="48" t="s">
        <v>51</v>
      </c>
      <c r="B71" s="26">
        <v>6910</v>
      </c>
      <c r="C71" s="24">
        <f>B71*100/B$68</f>
        <v>71.60621761658031</v>
      </c>
      <c r="E71" s="7" t="s">
        <v>290</v>
      </c>
      <c r="F71" s="26">
        <v>215</v>
      </c>
      <c r="G71" s="24">
        <v>61.42857142857143</v>
      </c>
    </row>
    <row r="72" spans="1:7" ht="12.75">
      <c r="A72" s="48" t="s">
        <v>52</v>
      </c>
      <c r="B72" s="56" t="s">
        <v>195</v>
      </c>
      <c r="C72" s="24">
        <v>63.9</v>
      </c>
      <c r="E72" s="7" t="s">
        <v>291</v>
      </c>
      <c r="F72" s="26">
        <v>85</v>
      </c>
      <c r="G72" s="24">
        <v>89.47368421052632</v>
      </c>
    </row>
    <row r="73" spans="1:7" ht="12.75">
      <c r="A73" s="45" t="s">
        <v>247</v>
      </c>
      <c r="B73" s="18">
        <v>1670</v>
      </c>
      <c r="C73" s="19">
        <f>B73*100/B$73</f>
        <v>100</v>
      </c>
      <c r="E73" s="47" t="s">
        <v>60</v>
      </c>
      <c r="F73" s="18">
        <v>3425</v>
      </c>
      <c r="G73" s="19">
        <v>24.299396949272793</v>
      </c>
    </row>
    <row r="74" spans="1:7" ht="12.75">
      <c r="A74" s="57" t="s">
        <v>53</v>
      </c>
      <c r="B74" s="23">
        <v>1070</v>
      </c>
      <c r="C74" s="35">
        <f>B74*100/B$73</f>
        <v>64.07185628742515</v>
      </c>
      <c r="E74" s="7" t="s">
        <v>61</v>
      </c>
      <c r="F74" s="26">
        <v>2850</v>
      </c>
      <c r="G74" s="24">
        <v>23.909395973154364</v>
      </c>
    </row>
    <row r="75" spans="1:7" ht="12.75">
      <c r="A75" s="45"/>
      <c r="B75" s="58"/>
      <c r="C75" s="19"/>
      <c r="E75" s="7" t="s">
        <v>240</v>
      </c>
      <c r="F75" s="26">
        <v>530</v>
      </c>
      <c r="G75" s="24">
        <v>31.736526946107784</v>
      </c>
    </row>
    <row r="76" spans="1:7" ht="12.75">
      <c r="A76" s="48"/>
      <c r="B76" s="30"/>
      <c r="C76" s="24"/>
      <c r="E76" s="7" t="s">
        <v>292</v>
      </c>
      <c r="F76" s="26">
        <v>525</v>
      </c>
      <c r="G76" s="24">
        <v>24.64788732394366</v>
      </c>
    </row>
    <row r="77" spans="1:7" ht="12.75">
      <c r="A77" s="48"/>
      <c r="B77" s="30"/>
      <c r="C77" s="24"/>
      <c r="E77" s="7" t="s">
        <v>293</v>
      </c>
      <c r="F77" s="26">
        <v>505</v>
      </c>
      <c r="G77" s="24">
        <v>24.337349397590362</v>
      </c>
    </row>
    <row r="78" spans="1:7" ht="13.5" thickBot="1">
      <c r="A78" s="59"/>
      <c r="B78" s="60"/>
      <c r="C78" s="38"/>
      <c r="D78" s="39"/>
      <c r="E78" s="40" t="s">
        <v>62</v>
      </c>
      <c r="F78" s="37">
        <v>725</v>
      </c>
      <c r="G78" s="38">
        <v>46.17834394904459</v>
      </c>
    </row>
    <row r="79" ht="13.5" thickTop="1"/>
    <row r="80" ht="12.75">
      <c r="A80" s="61" t="s">
        <v>196</v>
      </c>
    </row>
    <row r="81" ht="12.75">
      <c r="A81" s="7" t="s">
        <v>197</v>
      </c>
    </row>
    <row r="82" ht="12.75">
      <c r="A82" s="7" t="s">
        <v>295</v>
      </c>
    </row>
    <row r="83" ht="14.25">
      <c r="A83" s="41" t="s">
        <v>358</v>
      </c>
    </row>
    <row r="84" ht="14.25">
      <c r="A84" s="41" t="s">
        <v>128</v>
      </c>
    </row>
    <row r="85" ht="12.75">
      <c r="A85" s="7" t="s">
        <v>198</v>
      </c>
    </row>
  </sheetData>
  <printOptions/>
  <pageMargins left="0.52" right="0.45" top="0.53" bottom="0.38" header="0.5" footer="0.35"/>
  <pageSetup fitToHeight="1" fitToWidth="1" horizontalDpi="600" verticalDpi="600" orientation="portrait" scale="6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82"/>
  <sheetViews>
    <sheetView zoomScaleSheetLayoutView="75" workbookViewId="0" topLeftCell="A1">
      <selection activeCell="A1" sqref="A1"/>
    </sheetView>
  </sheetViews>
  <sheetFormatPr defaultColWidth="9.140625" defaultRowHeight="12.75"/>
  <cols>
    <col min="1" max="1" width="45.7109375" style="7" customWidth="1"/>
    <col min="2" max="2" width="12.8515625" style="7" customWidth="1"/>
    <col min="3" max="3" width="8.57421875" style="7" customWidth="1"/>
    <col min="4" max="4" width="0.71875" style="7" customWidth="1"/>
    <col min="5" max="5" width="45.7109375" style="7" customWidth="1"/>
    <col min="6" max="6" width="12.8515625" style="7" customWidth="1"/>
    <col min="7" max="7" width="8.421875" style="7" customWidth="1"/>
    <col min="8" max="16384" width="9.140625" style="7" customWidth="1"/>
  </cols>
  <sheetData>
    <row r="1" s="8" customFormat="1" ht="1.5" customHeight="1">
      <c r="A1" s="8" t="s">
        <v>361</v>
      </c>
    </row>
    <row r="2" ht="15.75">
      <c r="A2" s="9" t="s">
        <v>323</v>
      </c>
    </row>
    <row r="3" ht="14.25">
      <c r="A3" s="10" t="s">
        <v>359</v>
      </c>
    </row>
    <row r="4" ht="12.75">
      <c r="A4" s="7" t="s">
        <v>305</v>
      </c>
    </row>
    <row r="6" ht="13.5" thickBot="1">
      <c r="A6" s="11" t="s">
        <v>356</v>
      </c>
    </row>
    <row r="7" spans="1:7" ht="24" customHeight="1" thickTop="1">
      <c r="A7" s="1" t="s">
        <v>135</v>
      </c>
      <c r="B7" s="2" t="s">
        <v>136</v>
      </c>
      <c r="C7" s="3" t="s">
        <v>137</v>
      </c>
      <c r="D7" s="4"/>
      <c r="E7" s="5" t="s">
        <v>135</v>
      </c>
      <c r="F7" s="6" t="s">
        <v>136</v>
      </c>
      <c r="G7" s="3" t="s">
        <v>137</v>
      </c>
    </row>
    <row r="8" spans="1:7" ht="12.75">
      <c r="A8" s="12"/>
      <c r="B8" s="13"/>
      <c r="C8" s="14"/>
      <c r="F8" s="15"/>
      <c r="G8" s="16"/>
    </row>
    <row r="9" spans="1:7" ht="14.25">
      <c r="A9" s="17" t="s">
        <v>63</v>
      </c>
      <c r="B9" s="18">
        <v>5220</v>
      </c>
      <c r="C9" s="19">
        <f>B9*100/B$9</f>
        <v>100</v>
      </c>
      <c r="E9" s="20" t="s">
        <v>319</v>
      </c>
      <c r="F9" s="18">
        <v>855</v>
      </c>
      <c r="G9" s="19">
        <f>F9*100/F$9</f>
        <v>100</v>
      </c>
    </row>
    <row r="10" spans="1:7" ht="12.75">
      <c r="A10" s="17" t="s">
        <v>250</v>
      </c>
      <c r="B10" s="18"/>
      <c r="C10" s="19"/>
      <c r="E10" s="20" t="s">
        <v>270</v>
      </c>
      <c r="F10" s="18"/>
      <c r="G10" s="21" t="s">
        <v>318</v>
      </c>
    </row>
    <row r="11" spans="1:7" ht="12.75">
      <c r="A11" s="22" t="s">
        <v>64</v>
      </c>
      <c r="B11" s="23">
        <v>1150</v>
      </c>
      <c r="C11" s="24">
        <f>B11*100/B$9</f>
        <v>22.03065134099617</v>
      </c>
      <c r="E11" s="25" t="s">
        <v>271</v>
      </c>
      <c r="F11" s="26">
        <v>20</v>
      </c>
      <c r="G11" s="27">
        <f aca="true" t="shared" si="0" ref="G11:G17">F11*100/F$9</f>
        <v>2.3391812865497075</v>
      </c>
    </row>
    <row r="12" spans="1:7" ht="12.75">
      <c r="A12" s="22" t="s">
        <v>65</v>
      </c>
      <c r="B12" s="23">
        <v>4070</v>
      </c>
      <c r="C12" s="24">
        <f>B12*100/B$9</f>
        <v>77.96934865900383</v>
      </c>
      <c r="E12" s="28" t="s">
        <v>272</v>
      </c>
      <c r="F12" s="26">
        <v>110</v>
      </c>
      <c r="G12" s="24">
        <f t="shared" si="0"/>
        <v>12.865497076023392</v>
      </c>
    </row>
    <row r="13" spans="1:7" ht="12.75">
      <c r="A13" s="22"/>
      <c r="B13" s="23"/>
      <c r="C13" s="24"/>
      <c r="E13" s="28" t="s">
        <v>232</v>
      </c>
      <c r="F13" s="26">
        <v>245</v>
      </c>
      <c r="G13" s="24">
        <f t="shared" si="0"/>
        <v>28.65497076023392</v>
      </c>
    </row>
    <row r="14" spans="1:7" ht="12.75">
      <c r="A14" s="17" t="s">
        <v>278</v>
      </c>
      <c r="B14" s="18"/>
      <c r="C14" s="19" t="s">
        <v>318</v>
      </c>
      <c r="E14" s="28" t="s">
        <v>273</v>
      </c>
      <c r="F14" s="26">
        <v>210</v>
      </c>
      <c r="G14" s="24">
        <f t="shared" si="0"/>
        <v>24.56140350877193</v>
      </c>
    </row>
    <row r="15" spans="1:7" ht="12.75">
      <c r="A15" s="29" t="s">
        <v>66</v>
      </c>
      <c r="B15" s="23">
        <v>785</v>
      </c>
      <c r="C15" s="24">
        <f aca="true" t="shared" si="1" ref="C15:C22">B15*100/B$9</f>
        <v>15.03831417624521</v>
      </c>
      <c r="E15" s="28" t="s">
        <v>274</v>
      </c>
      <c r="F15" s="26">
        <v>130</v>
      </c>
      <c r="G15" s="24">
        <f t="shared" si="0"/>
        <v>15.2046783625731</v>
      </c>
    </row>
    <row r="16" spans="1:7" ht="12.75">
      <c r="A16" s="29" t="s">
        <v>67</v>
      </c>
      <c r="B16" s="23">
        <v>315</v>
      </c>
      <c r="C16" s="24">
        <f t="shared" si="1"/>
        <v>6.0344827586206895</v>
      </c>
      <c r="E16" s="28" t="s">
        <v>275</v>
      </c>
      <c r="F16" s="26">
        <v>105</v>
      </c>
      <c r="G16" s="24">
        <f t="shared" si="0"/>
        <v>12.280701754385966</v>
      </c>
    </row>
    <row r="17" spans="1:7" ht="12.75">
      <c r="A17" s="22" t="s">
        <v>68</v>
      </c>
      <c r="B17" s="23">
        <v>255</v>
      </c>
      <c r="C17" s="24">
        <f t="shared" si="1"/>
        <v>4.885057471264368</v>
      </c>
      <c r="E17" s="28" t="s">
        <v>276</v>
      </c>
      <c r="F17" s="26">
        <v>35</v>
      </c>
      <c r="G17" s="24">
        <f t="shared" si="0"/>
        <v>4.093567251461988</v>
      </c>
    </row>
    <row r="18" spans="1:7" ht="12.75">
      <c r="A18" s="22" t="s">
        <v>69</v>
      </c>
      <c r="B18" s="23">
        <v>435</v>
      </c>
      <c r="C18" s="24">
        <f t="shared" si="1"/>
        <v>8.333333333333334</v>
      </c>
      <c r="E18" s="28" t="s">
        <v>277</v>
      </c>
      <c r="F18" s="26" t="s">
        <v>360</v>
      </c>
      <c r="G18" s="24" t="s">
        <v>360</v>
      </c>
    </row>
    <row r="19" spans="1:7" ht="12.75">
      <c r="A19" s="22" t="s">
        <v>70</v>
      </c>
      <c r="B19" s="23">
        <v>570</v>
      </c>
      <c r="C19" s="24">
        <f t="shared" si="1"/>
        <v>10.919540229885058</v>
      </c>
      <c r="E19" s="25" t="s">
        <v>109</v>
      </c>
      <c r="F19" s="26">
        <v>161400</v>
      </c>
      <c r="G19" s="27" t="s">
        <v>195</v>
      </c>
    </row>
    <row r="20" spans="1:7" ht="12.75">
      <c r="A20" s="22" t="s">
        <v>71</v>
      </c>
      <c r="B20" s="23">
        <v>540</v>
      </c>
      <c r="C20" s="24">
        <f t="shared" si="1"/>
        <v>10.344827586206897</v>
      </c>
      <c r="F20" s="30"/>
      <c r="G20" s="31" t="s">
        <v>318</v>
      </c>
    </row>
    <row r="21" spans="1:7" ht="12.75">
      <c r="A21" s="22" t="s">
        <v>72</v>
      </c>
      <c r="B21" s="23">
        <v>2315</v>
      </c>
      <c r="C21" s="24">
        <f t="shared" si="1"/>
        <v>44.348659003831415</v>
      </c>
      <c r="E21" s="20" t="s">
        <v>251</v>
      </c>
      <c r="F21" s="18"/>
      <c r="G21" s="21" t="s">
        <v>318</v>
      </c>
    </row>
    <row r="22" spans="1:7" ht="12.75">
      <c r="A22" s="22" t="s">
        <v>73</v>
      </c>
      <c r="B22" s="23">
        <v>10</v>
      </c>
      <c r="C22" s="24">
        <f t="shared" si="1"/>
        <v>0.19157088122605365</v>
      </c>
      <c r="E22" s="20" t="s">
        <v>252</v>
      </c>
      <c r="F22" s="18"/>
      <c r="G22" s="21" t="s">
        <v>318</v>
      </c>
    </row>
    <row r="23" spans="1:7" ht="12.75">
      <c r="A23" s="22" t="s">
        <v>74</v>
      </c>
      <c r="B23" s="23" t="s">
        <v>360</v>
      </c>
      <c r="C23" s="24" t="s">
        <v>360</v>
      </c>
      <c r="E23" s="25" t="s">
        <v>110</v>
      </c>
      <c r="F23" s="26">
        <v>815</v>
      </c>
      <c r="G23" s="27">
        <f aca="true" t="shared" si="2" ref="G23:G30">F23*100/F$9</f>
        <v>95.32163742690058</v>
      </c>
    </row>
    <row r="24" spans="1:7" ht="12.75">
      <c r="A24" s="22"/>
      <c r="B24" s="23"/>
      <c r="C24" s="24" t="s">
        <v>318</v>
      </c>
      <c r="E24" s="28" t="s">
        <v>111</v>
      </c>
      <c r="F24" s="26" t="s">
        <v>360</v>
      </c>
      <c r="G24" s="24" t="s">
        <v>360</v>
      </c>
    </row>
    <row r="25" spans="1:7" ht="12.75">
      <c r="A25" s="17" t="s">
        <v>280</v>
      </c>
      <c r="B25" s="23"/>
      <c r="C25" s="24" t="s">
        <v>318</v>
      </c>
      <c r="E25" s="28" t="s">
        <v>112</v>
      </c>
      <c r="F25" s="26" t="s">
        <v>360</v>
      </c>
      <c r="G25" s="24" t="s">
        <v>360</v>
      </c>
    </row>
    <row r="26" spans="1:7" ht="12.75">
      <c r="A26" s="22" t="s">
        <v>75</v>
      </c>
      <c r="B26" s="23">
        <v>45</v>
      </c>
      <c r="C26" s="24">
        <f aca="true" t="shared" si="3" ref="C26:C33">B26*100/B$9</f>
        <v>0.8620689655172413</v>
      </c>
      <c r="E26" s="28" t="s">
        <v>113</v>
      </c>
      <c r="F26" s="26">
        <v>90</v>
      </c>
      <c r="G26" s="24">
        <f t="shared" si="2"/>
        <v>10.526315789473685</v>
      </c>
    </row>
    <row r="27" spans="1:7" ht="12.75">
      <c r="A27" s="22" t="s">
        <v>76</v>
      </c>
      <c r="B27" s="23">
        <v>270</v>
      </c>
      <c r="C27" s="24">
        <f t="shared" si="3"/>
        <v>5.172413793103448</v>
      </c>
      <c r="E27" s="28" t="s">
        <v>114</v>
      </c>
      <c r="F27" s="26">
        <v>185</v>
      </c>
      <c r="G27" s="24">
        <f t="shared" si="2"/>
        <v>21.637426900584796</v>
      </c>
    </row>
    <row r="28" spans="1:7" ht="12.75">
      <c r="A28" s="22" t="s">
        <v>77</v>
      </c>
      <c r="B28" s="23">
        <v>305</v>
      </c>
      <c r="C28" s="24">
        <f t="shared" si="3"/>
        <v>5.842911877394636</v>
      </c>
      <c r="E28" s="28" t="s">
        <v>253</v>
      </c>
      <c r="F28" s="26">
        <v>280</v>
      </c>
      <c r="G28" s="24">
        <f t="shared" si="2"/>
        <v>32.748538011695906</v>
      </c>
    </row>
    <row r="29" spans="1:7" ht="12.75">
      <c r="A29" s="29" t="s">
        <v>78</v>
      </c>
      <c r="B29" s="23">
        <v>700</v>
      </c>
      <c r="C29" s="24">
        <f t="shared" si="3"/>
        <v>13.409961685823754</v>
      </c>
      <c r="E29" s="28" t="s">
        <v>254</v>
      </c>
      <c r="F29" s="26">
        <v>120</v>
      </c>
      <c r="G29" s="24">
        <f t="shared" si="2"/>
        <v>14.035087719298245</v>
      </c>
    </row>
    <row r="30" spans="1:7" ht="12.75">
      <c r="A30" s="29" t="s">
        <v>79</v>
      </c>
      <c r="B30" s="23">
        <v>1075</v>
      </c>
      <c r="C30" s="24">
        <f t="shared" si="3"/>
        <v>20.593869731800766</v>
      </c>
      <c r="E30" s="28" t="s">
        <v>255</v>
      </c>
      <c r="F30" s="26">
        <v>140</v>
      </c>
      <c r="G30" s="24">
        <f t="shared" si="2"/>
        <v>16.374269005847953</v>
      </c>
    </row>
    <row r="31" spans="1:7" ht="12.75">
      <c r="A31" s="29" t="s">
        <v>80</v>
      </c>
      <c r="B31" s="23">
        <v>920</v>
      </c>
      <c r="C31" s="24">
        <f t="shared" si="3"/>
        <v>17.624521072796934</v>
      </c>
      <c r="E31" s="28" t="s">
        <v>354</v>
      </c>
      <c r="F31" s="26">
        <v>1217</v>
      </c>
      <c r="G31" s="24" t="s">
        <v>195</v>
      </c>
    </row>
    <row r="32" spans="1:7" ht="12.75">
      <c r="A32" s="22" t="s">
        <v>81</v>
      </c>
      <c r="B32" s="23">
        <v>1040</v>
      </c>
      <c r="C32" s="24">
        <f t="shared" si="3"/>
        <v>19.92337164750958</v>
      </c>
      <c r="E32" s="28" t="s">
        <v>115</v>
      </c>
      <c r="F32" s="26">
        <v>40</v>
      </c>
      <c r="G32" s="24">
        <f>F32*100/F$9</f>
        <v>4.678362573099415</v>
      </c>
    </row>
    <row r="33" spans="1:7" ht="12.75">
      <c r="A33" s="22" t="s">
        <v>82</v>
      </c>
      <c r="B33" s="23">
        <v>865</v>
      </c>
      <c r="C33" s="24">
        <f t="shared" si="3"/>
        <v>16.57088122605364</v>
      </c>
      <c r="E33" s="32" t="s">
        <v>354</v>
      </c>
      <c r="F33" s="26">
        <v>392</v>
      </c>
      <c r="G33" s="24" t="s">
        <v>195</v>
      </c>
    </row>
    <row r="34" spans="1:7" ht="12.75">
      <c r="A34" s="22"/>
      <c r="B34" s="23"/>
      <c r="C34" s="24" t="s">
        <v>318</v>
      </c>
      <c r="E34" s="28"/>
      <c r="F34" s="26"/>
      <c r="G34" s="24" t="s">
        <v>318</v>
      </c>
    </row>
    <row r="35" spans="1:7" ht="12.75">
      <c r="A35" s="17" t="s">
        <v>268</v>
      </c>
      <c r="B35" s="23"/>
      <c r="C35" s="24" t="s">
        <v>318</v>
      </c>
      <c r="E35" s="33" t="s">
        <v>256</v>
      </c>
      <c r="F35" s="26"/>
      <c r="G35" s="24" t="s">
        <v>318</v>
      </c>
    </row>
    <row r="36" spans="1:7" ht="12.75">
      <c r="A36" s="22" t="s">
        <v>269</v>
      </c>
      <c r="B36" s="23">
        <v>1415</v>
      </c>
      <c r="C36" s="24">
        <f aca="true" t="shared" si="4" ref="C36:C41">B36*100/B$9</f>
        <v>27.10727969348659</v>
      </c>
      <c r="E36" s="33" t="s">
        <v>257</v>
      </c>
      <c r="F36" s="26"/>
      <c r="G36" s="24" t="s">
        <v>318</v>
      </c>
    </row>
    <row r="37" spans="1:7" ht="12.75">
      <c r="A37" s="22" t="s">
        <v>83</v>
      </c>
      <c r="B37" s="23">
        <v>2510</v>
      </c>
      <c r="C37" s="24">
        <f t="shared" si="4"/>
        <v>48.08429118773947</v>
      </c>
      <c r="E37" s="33" t="s">
        <v>258</v>
      </c>
      <c r="F37" s="26"/>
      <c r="G37" s="24" t="s">
        <v>318</v>
      </c>
    </row>
    <row r="38" spans="1:7" ht="12.75">
      <c r="A38" s="22" t="s">
        <v>84</v>
      </c>
      <c r="B38" s="23">
        <v>940</v>
      </c>
      <c r="C38" s="24">
        <f t="shared" si="4"/>
        <v>18.007662835249043</v>
      </c>
      <c r="E38" s="28" t="s">
        <v>259</v>
      </c>
      <c r="F38" s="26">
        <v>205</v>
      </c>
      <c r="G38" s="24">
        <f aca="true" t="shared" si="5" ref="G38:G44">F38*100/F$9</f>
        <v>23.976608187134502</v>
      </c>
    </row>
    <row r="39" spans="1:7" ht="12.75">
      <c r="A39" s="22" t="s">
        <v>85</v>
      </c>
      <c r="B39" s="23">
        <v>230</v>
      </c>
      <c r="C39" s="24">
        <f t="shared" si="4"/>
        <v>4.406130268199234</v>
      </c>
      <c r="E39" s="28" t="s">
        <v>260</v>
      </c>
      <c r="F39" s="26">
        <v>135</v>
      </c>
      <c r="G39" s="24">
        <f t="shared" si="5"/>
        <v>15.789473684210526</v>
      </c>
    </row>
    <row r="40" spans="1:7" ht="12.75">
      <c r="A40" s="29" t="s">
        <v>86</v>
      </c>
      <c r="B40" s="23">
        <v>100</v>
      </c>
      <c r="C40" s="24">
        <f t="shared" si="4"/>
        <v>1.9157088122605364</v>
      </c>
      <c r="E40" s="28" t="s">
        <v>261</v>
      </c>
      <c r="F40" s="26">
        <v>130</v>
      </c>
      <c r="G40" s="24">
        <f t="shared" si="5"/>
        <v>15.2046783625731</v>
      </c>
    </row>
    <row r="41" spans="1:7" ht="12.75">
      <c r="A41" s="29" t="s">
        <v>87</v>
      </c>
      <c r="B41" s="23">
        <v>20</v>
      </c>
      <c r="C41" s="24">
        <f t="shared" si="4"/>
        <v>0.3831417624521073</v>
      </c>
      <c r="E41" s="28" t="s">
        <v>262</v>
      </c>
      <c r="F41" s="26">
        <v>65</v>
      </c>
      <c r="G41" s="24">
        <f t="shared" si="5"/>
        <v>7.60233918128655</v>
      </c>
    </row>
    <row r="42" spans="1:7" ht="12.75">
      <c r="A42" s="22"/>
      <c r="B42" s="23"/>
      <c r="C42" s="24" t="s">
        <v>318</v>
      </c>
      <c r="E42" s="28" t="s">
        <v>263</v>
      </c>
      <c r="F42" s="26">
        <v>105</v>
      </c>
      <c r="G42" s="24">
        <f t="shared" si="5"/>
        <v>12.280701754385966</v>
      </c>
    </row>
    <row r="43" spans="1:7" ht="12.75">
      <c r="A43" s="17" t="s">
        <v>279</v>
      </c>
      <c r="B43" s="23"/>
      <c r="C43" s="24" t="s">
        <v>318</v>
      </c>
      <c r="E43" s="28" t="s">
        <v>264</v>
      </c>
      <c r="F43" s="26">
        <v>215</v>
      </c>
      <c r="G43" s="24">
        <f t="shared" si="5"/>
        <v>25.146198830409357</v>
      </c>
    </row>
    <row r="44" spans="1:7" ht="12.75">
      <c r="A44" s="22" t="s">
        <v>88</v>
      </c>
      <c r="B44" s="23">
        <v>585</v>
      </c>
      <c r="C44" s="24">
        <f aca="true" t="shared" si="6" ref="C44:C52">B44*100/B$9</f>
        <v>11.206896551724139</v>
      </c>
      <c r="E44" s="28" t="s">
        <v>116</v>
      </c>
      <c r="F44" s="26">
        <v>4</v>
      </c>
      <c r="G44" s="24">
        <f t="shared" si="5"/>
        <v>0.4678362573099415</v>
      </c>
    </row>
    <row r="45" spans="1:7" ht="12.75">
      <c r="A45" s="22" t="s">
        <v>89</v>
      </c>
      <c r="B45" s="23">
        <v>1350</v>
      </c>
      <c r="C45" s="24">
        <f t="shared" si="6"/>
        <v>25.862068965517242</v>
      </c>
      <c r="E45" s="33"/>
      <c r="F45" s="26"/>
      <c r="G45" s="24" t="s">
        <v>318</v>
      </c>
    </row>
    <row r="46" spans="1:7" ht="12.75">
      <c r="A46" s="22" t="s">
        <v>90</v>
      </c>
      <c r="B46" s="23">
        <v>1340</v>
      </c>
      <c r="C46" s="24">
        <f t="shared" si="6"/>
        <v>25.67049808429119</v>
      </c>
      <c r="E46" s="33" t="s">
        <v>320</v>
      </c>
      <c r="F46" s="18">
        <v>4070</v>
      </c>
      <c r="G46" s="19">
        <f>F46*100/F$46</f>
        <v>100</v>
      </c>
    </row>
    <row r="47" spans="1:7" ht="12.75">
      <c r="A47" s="22" t="s">
        <v>91</v>
      </c>
      <c r="B47" s="23">
        <v>740</v>
      </c>
      <c r="C47" s="24">
        <f t="shared" si="6"/>
        <v>14.17624521072797</v>
      </c>
      <c r="E47" s="33" t="s">
        <v>265</v>
      </c>
      <c r="F47" s="18"/>
      <c r="G47" s="19" t="s">
        <v>318</v>
      </c>
    </row>
    <row r="48" spans="1:7" ht="12.75">
      <c r="A48" s="22" t="s">
        <v>92</v>
      </c>
      <c r="B48" s="23">
        <v>490</v>
      </c>
      <c r="C48" s="24">
        <f t="shared" si="6"/>
        <v>9.386973180076629</v>
      </c>
      <c r="E48" s="28" t="s">
        <v>117</v>
      </c>
      <c r="F48" s="26">
        <v>395</v>
      </c>
      <c r="G48" s="24">
        <f aca="true" t="shared" si="7" ref="G48:G55">F48*100/F$46</f>
        <v>9.705159705159705</v>
      </c>
    </row>
    <row r="49" spans="1:7" ht="12.75">
      <c r="A49" s="22" t="s">
        <v>93</v>
      </c>
      <c r="B49" s="23">
        <v>355</v>
      </c>
      <c r="C49" s="24">
        <f t="shared" si="6"/>
        <v>6.800766283524904</v>
      </c>
      <c r="E49" s="28" t="s">
        <v>118</v>
      </c>
      <c r="F49" s="26">
        <v>215</v>
      </c>
      <c r="G49" s="24">
        <f t="shared" si="7"/>
        <v>5.282555282555283</v>
      </c>
    </row>
    <row r="50" spans="1:7" ht="12.75">
      <c r="A50" s="22" t="s">
        <v>94</v>
      </c>
      <c r="B50" s="23">
        <v>195</v>
      </c>
      <c r="C50" s="24">
        <f t="shared" si="6"/>
        <v>3.735632183908046</v>
      </c>
      <c r="E50" s="28" t="s">
        <v>119</v>
      </c>
      <c r="F50" s="26">
        <v>530</v>
      </c>
      <c r="G50" s="24">
        <f t="shared" si="7"/>
        <v>13.022113022113022</v>
      </c>
    </row>
    <row r="51" spans="1:7" ht="12.75">
      <c r="A51" s="22" t="s">
        <v>95</v>
      </c>
      <c r="B51" s="23">
        <v>115</v>
      </c>
      <c r="C51" s="24">
        <f t="shared" si="6"/>
        <v>2.203065134099617</v>
      </c>
      <c r="E51" s="28" t="s">
        <v>120</v>
      </c>
      <c r="F51" s="26">
        <v>1560</v>
      </c>
      <c r="G51" s="24">
        <f t="shared" si="7"/>
        <v>38.32923832923833</v>
      </c>
    </row>
    <row r="52" spans="1:7" ht="12.75">
      <c r="A52" s="29" t="s">
        <v>96</v>
      </c>
      <c r="B52" s="23">
        <v>50</v>
      </c>
      <c r="C52" s="24">
        <f t="shared" si="6"/>
        <v>0.9578544061302682</v>
      </c>
      <c r="E52" s="28" t="s">
        <v>121</v>
      </c>
      <c r="F52" s="26">
        <v>1010</v>
      </c>
      <c r="G52" s="24">
        <f t="shared" si="7"/>
        <v>24.815724815724817</v>
      </c>
    </row>
    <row r="53" spans="1:7" ht="12.75">
      <c r="A53" s="29" t="s">
        <v>97</v>
      </c>
      <c r="B53" s="34">
        <v>3</v>
      </c>
      <c r="C53" s="24" t="s">
        <v>195</v>
      </c>
      <c r="E53" s="28" t="s">
        <v>122</v>
      </c>
      <c r="F53" s="26">
        <v>280</v>
      </c>
      <c r="G53" s="24">
        <f t="shared" si="7"/>
        <v>6.87960687960688</v>
      </c>
    </row>
    <row r="54" spans="1:7" ht="12.75">
      <c r="A54" s="22"/>
      <c r="B54" s="23"/>
      <c r="C54" s="24" t="s">
        <v>318</v>
      </c>
      <c r="E54" s="28" t="s">
        <v>123</v>
      </c>
      <c r="F54" s="26">
        <v>35</v>
      </c>
      <c r="G54" s="24">
        <f t="shared" si="7"/>
        <v>0.85995085995086</v>
      </c>
    </row>
    <row r="55" spans="1:7" ht="12.75">
      <c r="A55" s="17" t="s">
        <v>134</v>
      </c>
      <c r="B55" s="23"/>
      <c r="C55" s="24" t="s">
        <v>318</v>
      </c>
      <c r="E55" s="32" t="s">
        <v>124</v>
      </c>
      <c r="F55" s="23">
        <v>50</v>
      </c>
      <c r="G55" s="35">
        <f t="shared" si="7"/>
        <v>1.2285012285012284</v>
      </c>
    </row>
    <row r="56" spans="1:7" ht="12.75">
      <c r="A56" s="22" t="s">
        <v>98</v>
      </c>
      <c r="B56" s="23">
        <v>1910</v>
      </c>
      <c r="C56" s="24">
        <f>B56*100/B$9</f>
        <v>36.59003831417625</v>
      </c>
      <c r="E56" s="28" t="s">
        <v>125</v>
      </c>
      <c r="F56" s="26">
        <v>637</v>
      </c>
      <c r="G56" s="24" t="s">
        <v>195</v>
      </c>
    </row>
    <row r="57" spans="1:7" ht="12.75">
      <c r="A57" s="22" t="s">
        <v>99</v>
      </c>
      <c r="B57" s="23">
        <v>1650</v>
      </c>
      <c r="C57" s="24">
        <f>B57*100/B$9</f>
        <v>31.60919540229885</v>
      </c>
      <c r="E57" s="28"/>
      <c r="F57" s="26"/>
      <c r="G57" s="24" t="s">
        <v>318</v>
      </c>
    </row>
    <row r="58" spans="1:7" ht="12.75">
      <c r="A58" s="22" t="s">
        <v>100</v>
      </c>
      <c r="B58" s="23">
        <v>1150</v>
      </c>
      <c r="C58" s="24">
        <f>B58*100/B$9</f>
        <v>22.03065134099617</v>
      </c>
      <c r="E58" s="33" t="s">
        <v>266</v>
      </c>
      <c r="F58" s="26"/>
      <c r="G58" s="24" t="s">
        <v>318</v>
      </c>
    </row>
    <row r="59" spans="1:7" ht="12.75">
      <c r="A59" s="22" t="s">
        <v>101</v>
      </c>
      <c r="B59" s="23">
        <v>510</v>
      </c>
      <c r="C59" s="24">
        <f>B59*100/B$9</f>
        <v>9.770114942528735</v>
      </c>
      <c r="E59" s="33" t="s">
        <v>267</v>
      </c>
      <c r="F59" s="26"/>
      <c r="G59" s="24" t="s">
        <v>318</v>
      </c>
    </row>
    <row r="60" spans="1:7" ht="12.75">
      <c r="A60" s="22"/>
      <c r="B60" s="23"/>
      <c r="C60" s="24" t="s">
        <v>318</v>
      </c>
      <c r="E60" s="28" t="s">
        <v>259</v>
      </c>
      <c r="F60" s="26">
        <v>735</v>
      </c>
      <c r="G60" s="24">
        <f aca="true" t="shared" si="8" ref="G60:G66">F60*100/F$46</f>
        <v>18.05896805896806</v>
      </c>
    </row>
    <row r="61" spans="1:7" ht="12.75">
      <c r="A61" s="17" t="s">
        <v>281</v>
      </c>
      <c r="B61" s="23"/>
      <c r="C61" s="24" t="s">
        <v>318</v>
      </c>
      <c r="E61" s="28" t="s">
        <v>260</v>
      </c>
      <c r="F61" s="26">
        <v>450</v>
      </c>
      <c r="G61" s="24">
        <f t="shared" si="8"/>
        <v>11.056511056511056</v>
      </c>
    </row>
    <row r="62" spans="1:7" ht="12.75">
      <c r="A62" s="29" t="s">
        <v>102</v>
      </c>
      <c r="B62" s="23">
        <v>2775</v>
      </c>
      <c r="C62" s="24">
        <f aca="true" t="shared" si="9" ref="C62:C70">B62*100/B$9</f>
        <v>53.160919540229884</v>
      </c>
      <c r="E62" s="28" t="s">
        <v>261</v>
      </c>
      <c r="F62" s="26">
        <v>350</v>
      </c>
      <c r="G62" s="24">
        <f t="shared" si="8"/>
        <v>8.5995085995086</v>
      </c>
    </row>
    <row r="63" spans="1:7" ht="12.75">
      <c r="A63" s="29" t="s">
        <v>282</v>
      </c>
      <c r="B63" s="23">
        <v>100</v>
      </c>
      <c r="C63" s="24">
        <f t="shared" si="9"/>
        <v>1.9157088122605364</v>
      </c>
      <c r="E63" s="28" t="s">
        <v>262</v>
      </c>
      <c r="F63" s="26">
        <v>435</v>
      </c>
      <c r="G63" s="24">
        <f t="shared" si="8"/>
        <v>10.687960687960688</v>
      </c>
    </row>
    <row r="64" spans="1:7" ht="12.75">
      <c r="A64" s="22" t="s">
        <v>103</v>
      </c>
      <c r="B64" s="23">
        <v>1485</v>
      </c>
      <c r="C64" s="24">
        <f t="shared" si="9"/>
        <v>28.448275862068964</v>
      </c>
      <c r="E64" s="28" t="s">
        <v>263</v>
      </c>
      <c r="F64" s="26">
        <v>250</v>
      </c>
      <c r="G64" s="24">
        <f t="shared" si="8"/>
        <v>6.142506142506143</v>
      </c>
    </row>
    <row r="65" spans="1:7" ht="12.75">
      <c r="A65" s="22" t="s">
        <v>283</v>
      </c>
      <c r="B65" s="23">
        <v>660</v>
      </c>
      <c r="C65" s="24">
        <f t="shared" si="9"/>
        <v>12.64367816091954</v>
      </c>
      <c r="E65" s="28" t="s">
        <v>264</v>
      </c>
      <c r="F65" s="26">
        <v>1660</v>
      </c>
      <c r="G65" s="24">
        <f t="shared" si="8"/>
        <v>40.78624078624079</v>
      </c>
    </row>
    <row r="66" spans="1:7" ht="12.75">
      <c r="A66" s="22" t="s">
        <v>104</v>
      </c>
      <c r="B66" s="23" t="s">
        <v>360</v>
      </c>
      <c r="C66" s="24" t="s">
        <v>360</v>
      </c>
      <c r="E66" s="32" t="s">
        <v>126</v>
      </c>
      <c r="F66" s="26">
        <v>185</v>
      </c>
      <c r="G66" s="24">
        <f t="shared" si="8"/>
        <v>4.545454545454546</v>
      </c>
    </row>
    <row r="67" spans="1:7" ht="12.75">
      <c r="A67" s="22" t="s">
        <v>105</v>
      </c>
      <c r="B67" s="23" t="s">
        <v>360</v>
      </c>
      <c r="C67" s="24" t="s">
        <v>360</v>
      </c>
      <c r="E67" s="28"/>
      <c r="F67" s="26"/>
      <c r="G67" s="24"/>
    </row>
    <row r="68" spans="1:7" ht="12.75">
      <c r="A68" s="22" t="s">
        <v>106</v>
      </c>
      <c r="B68" s="23">
        <v>15</v>
      </c>
      <c r="C68" s="24">
        <f t="shared" si="9"/>
        <v>0.28735632183908044</v>
      </c>
      <c r="E68" s="28"/>
      <c r="F68" s="26"/>
      <c r="G68" s="24"/>
    </row>
    <row r="69" spans="1:7" ht="12.75">
      <c r="A69" s="22" t="s">
        <v>107</v>
      </c>
      <c r="B69" s="23">
        <v>80</v>
      </c>
      <c r="C69" s="24">
        <f t="shared" si="9"/>
        <v>1.5325670498084292</v>
      </c>
      <c r="E69" s="28"/>
      <c r="F69" s="26"/>
      <c r="G69" s="24"/>
    </row>
    <row r="70" spans="1:7" ht="12.75">
      <c r="A70" s="22" t="s">
        <v>108</v>
      </c>
      <c r="B70" s="23">
        <v>105</v>
      </c>
      <c r="C70" s="24">
        <f t="shared" si="9"/>
        <v>2.0114942528735633</v>
      </c>
      <c r="E70" s="28"/>
      <c r="F70" s="26"/>
      <c r="G70" s="24"/>
    </row>
    <row r="71" spans="1:7" ht="12.75">
      <c r="A71" s="22"/>
      <c r="B71" s="26"/>
      <c r="C71" s="24" t="s">
        <v>318</v>
      </c>
      <c r="E71" s="33"/>
      <c r="F71" s="26"/>
      <c r="G71" s="24"/>
    </row>
    <row r="72" spans="1:7" ht="12.75">
      <c r="A72" s="17" t="s">
        <v>284</v>
      </c>
      <c r="B72" s="26"/>
      <c r="C72" s="24" t="s">
        <v>318</v>
      </c>
      <c r="E72" s="28"/>
      <c r="F72" s="26"/>
      <c r="G72" s="24"/>
    </row>
    <row r="73" spans="1:7" ht="12.75">
      <c r="A73" s="22" t="s">
        <v>321</v>
      </c>
      <c r="B73" s="26">
        <v>75</v>
      </c>
      <c r="C73" s="24">
        <f>B73*100/B$9</f>
        <v>1.4367816091954022</v>
      </c>
      <c r="E73" s="28"/>
      <c r="F73" s="26"/>
      <c r="G73" s="24"/>
    </row>
    <row r="74" spans="1:7" ht="12.75">
      <c r="A74" s="22" t="s">
        <v>322</v>
      </c>
      <c r="B74" s="26">
        <v>85</v>
      </c>
      <c r="C74" s="24">
        <f>B74*100/B$9</f>
        <v>1.628352490421456</v>
      </c>
      <c r="E74" s="28"/>
      <c r="F74" s="26"/>
      <c r="G74" s="24"/>
    </row>
    <row r="75" spans="1:7" ht="13.5" thickBot="1">
      <c r="A75" s="36" t="s">
        <v>133</v>
      </c>
      <c r="B75" s="37">
        <v>45</v>
      </c>
      <c r="C75" s="38">
        <f>B75*100/B$9</f>
        <v>0.8620689655172413</v>
      </c>
      <c r="D75" s="39"/>
      <c r="E75" s="40"/>
      <c r="F75" s="37"/>
      <c r="G75" s="38"/>
    </row>
    <row r="76" ht="13.5" thickTop="1"/>
    <row r="77" ht="12.75">
      <c r="A77" s="7" t="s">
        <v>196</v>
      </c>
    </row>
    <row r="78" ht="12.75">
      <c r="A78" s="7" t="s">
        <v>197</v>
      </c>
    </row>
    <row r="79" ht="12.75">
      <c r="A79" s="7" t="s">
        <v>295</v>
      </c>
    </row>
    <row r="80" ht="14.25">
      <c r="A80" s="41" t="s">
        <v>358</v>
      </c>
    </row>
    <row r="81" ht="14.25">
      <c r="A81" s="41" t="s">
        <v>357</v>
      </c>
    </row>
    <row r="82" ht="12.75">
      <c r="A82" s="7" t="s">
        <v>198</v>
      </c>
    </row>
  </sheetData>
  <printOptions/>
  <pageMargins left="0.6" right="0.53" top="0.53" bottom="0.53" header="0.5" footer="0.5"/>
  <pageSetup fitToHeight="1" fitToWidth="1" horizontalDpi="600" verticalDpi="600" orientation="portrait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U.S. Department Of Commerce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Bureau of the Census</dc:creator>
  <cp:keywords/>
  <dc:description/>
  <cp:lastModifiedBy>U.S. Census Bureau - Population Division</cp:lastModifiedBy>
  <cp:lastPrinted>2004-09-22T12:10:15Z</cp:lastPrinted>
  <dcterms:created xsi:type="dcterms:W3CDTF">2004-04-08T18:29:08Z</dcterms:created>
  <dcterms:modified xsi:type="dcterms:W3CDTF">2004-09-22T12:10:17Z</dcterms:modified>
  <cp:category/>
  <cp:version/>
  <cp:contentType/>
  <cp:contentStatus/>
</cp:coreProperties>
</file>