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7920" windowHeight="8850" activeTab="0"/>
  </bookViews>
  <sheets>
    <sheet name="FBP1-Entered 1990-2000" sheetId="1" r:id="rId1"/>
    <sheet name="FBP2-Entered 1990-2000" sheetId="2" r:id="rId2"/>
    <sheet name="FBP3-Entered 1990-2000" sheetId="3" r:id="rId3"/>
  </sheets>
  <definedNames>
    <definedName name="_xlnm.Print_Area" localSheetId="0">'FBP1-Entered 1990-2000'!$A$2:$G$94</definedName>
    <definedName name="_xlnm.Print_Area" localSheetId="1">'FBP2-Entered 1990-2000'!$A$2:$G$87</definedName>
    <definedName name="_xlnm.Print_Area" localSheetId="2">'FBP3-Entered 1990-2000'!$A$2:$G$82</definedName>
  </definedNames>
  <calcPr fullCalcOnLoad="1"/>
</workbook>
</file>

<file path=xl/sharedStrings.xml><?xml version="1.0" encoding="utf-8"?>
<sst xmlns="http://schemas.openxmlformats.org/spreadsheetml/2006/main" count="480" uniqueCount="366">
  <si>
    <r>
      <t>Table FBP-3.  Profile of Selected Housing Characteristics for the Foreign-Born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Who Entered the United States</t>
    </r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</si>
  <si>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</si>
  <si>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</si>
  <si>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</si>
  <si>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</si>
  <si>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</si>
  <si>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</si>
  <si>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</si>
  <si>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</si>
  <si>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</si>
  <si>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</si>
  <si>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</si>
  <si>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</si>
  <si>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</si>
  <si>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</si>
  <si>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</si>
  <si>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</si>
  <si>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</si>
  <si>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</si>
  <si>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</si>
  <si>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</si>
  <si>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</si>
  <si>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</si>
  <si>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</si>
  <si>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</si>
  <si>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</si>
  <si>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</si>
  <si>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</si>
  <si>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</si>
  <si>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</si>
  <si>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</si>
  <si>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</si>
  <si>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</si>
  <si>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</si>
  <si>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</si>
  <si>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</si>
  <si>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</si>
  <si>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</si>
  <si>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</si>
  <si>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</si>
  <si>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</si>
  <si>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</si>
  <si>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</si>
  <si>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</si>
  <si>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</si>
  <si>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</si>
  <si>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</si>
  <si>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</si>
  <si>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</si>
  <si>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</si>
  <si>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</si>
  <si>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</si>
  <si>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</si>
  <si>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</si>
  <si>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</si>
  <si>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</si>
  <si>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</si>
  <si>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</si>
  <si>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</si>
  <si>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</si>
  <si>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</si>
  <si>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</si>
  <si>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</si>
  <si>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</si>
  <si>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</si>
  <si>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</si>
  <si>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</si>
  <si>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</si>
  <si>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</si>
  <si>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</si>
  <si>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</si>
  <si>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</si>
  <si>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</si>
  <si>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</si>
  <si>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</si>
  <si>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</si>
  <si>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</si>
  <si>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</si>
  <si>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</si>
  <si>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</si>
  <si>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</si>
  <si>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</si>
  <si>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</si>
  <si>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</si>
  <si>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</si>
  <si>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</si>
  <si>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</si>
  <si>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</si>
  <si>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</si>
  <si>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</si>
  <si>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</si>
  <si>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</si>
  <si>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</si>
  <si>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</si>
  <si>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</si>
  <si>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</si>
  <si>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</si>
  <si>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</si>
  <si>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</si>
  <si>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</si>
  <si>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</si>
  <si>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</si>
  <si>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</si>
  <si>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</si>
  <si>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</si>
  <si>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</si>
  <si>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</si>
  <si>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</si>
  <si>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</si>
  <si>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</si>
  <si>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</si>
  <si>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</si>
  <si>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</si>
  <si>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</si>
  <si>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</si>
  <si>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</si>
  <si>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</si>
  <si>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</si>
  <si>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</si>
  <si>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</si>
  <si>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</si>
  <si>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</si>
  <si>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</si>
  <si>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</si>
  <si>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</si>
  <si>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</si>
  <si>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</si>
  <si>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</si>
  <si>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</si>
  <si>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</si>
  <si>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</si>
  <si>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</si>
  <si>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</si>
  <si>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</si>
  <si>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</si>
  <si>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</si>
  <si>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</si>
  <si>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</si>
  <si>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</si>
  <si>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</si>
  <si>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</si>
  <si>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</si>
  <si>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</si>
  <si>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</si>
  <si>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</si>
  <si>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</si>
  <si>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</si>
  <si>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</si>
  <si>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</si>
  <si>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</si>
  <si>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</si>
  <si>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</si>
  <si>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</si>
  <si>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</si>
  <si>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</si>
  <si>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</si>
  <si>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</si>
  <si>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</si>
  <si>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</si>
  <si>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</si>
  <si>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</si>
  <si>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</si>
  <si>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</si>
  <si>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</si>
  <si>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</si>
  <si>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</si>
  <si>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</si>
  <si>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</si>
  <si>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</si>
  <si>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</si>
  <si>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</si>
  <si>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</si>
  <si>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</si>
  <si>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</si>
  <si>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</si>
  <si>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</si>
  <si>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</si>
  <si>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</si>
  <si>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</si>
  <si>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</si>
  <si>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</si>
  <si>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</si>
  <si>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</si>
  <si>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</si>
  <si>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</si>
  <si>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</si>
  <si>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</si>
  <si>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</si>
  <si>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</si>
  <si>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</si>
  <si>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</si>
  <si>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</si>
  <si>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</si>
  <si>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</si>
  <si>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</si>
  <si>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</si>
  <si>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</si>
  <si>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</si>
  <si>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</si>
  <si>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</si>
  <si>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</si>
  <si>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</si>
  <si>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</si>
  <si>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</si>
  <si>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</si>
  <si>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</si>
  <si>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</si>
  <si>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</si>
  <si>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</si>
  <si>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</si>
  <si>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</si>
  <si>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</si>
  <si>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</si>
  <si>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</si>
  <si>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</si>
  <si>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</si>
  <si>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</si>
  <si>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</si>
  <si>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</si>
  <si>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</si>
  <si>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</si>
  <si>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</si>
  <si>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</si>
  <si>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</si>
  <si>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</si>
  <si>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</si>
  <si>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</si>
  <si>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</si>
  <si>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</si>
  <si>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</si>
  <si>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</si>
  <si>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</si>
  <si>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</si>
  <si>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</si>
  <si>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</si>
  <si>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</si>
  <si>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</si>
  <si>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</si>
  <si>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</si>
  <si>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</si>
  <si>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</si>
  <si>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</si>
  <si>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</si>
  <si>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</si>
  <si>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</si>
  <si>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</si>
  <si>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</si>
  <si>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</si>
  <si>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</si>
  <si>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</si>
  <si>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</si>
  <si>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</si>
  <si>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</si>
  <si>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</si>
  <si>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</si>
  <si>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</si>
  <si>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</si>
  <si>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</si>
  <si>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</si>
  <si>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</si>
  <si>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</si>
  <si>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</si>
  <si>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</si>
  <si>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</si>
  <si>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</si>
  <si>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</si>
  <si>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</si>
  <si>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</si>
  <si>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</si>
  <si>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</si>
  <si>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</si>
  <si>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</si>
  <si>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</si>
  <si>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</si>
  <si>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</si>
  <si>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</si>
  <si>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</si>
  <si>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</si>
  <si>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</si>
  <si>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</si>
  <si>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</si>
  <si>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</si>
  <si>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</si>
  <si>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</si>
  <si>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</si>
  <si>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</si>
  <si>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</si>
  <si>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</si>
  <si>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</si>
  <si>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</si>
  <si>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</si>
  <si>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</si>
  <si>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</si>
  <si>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</si>
  <si>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</si>
  <si>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</si>
  <si>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</si>
  <si>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</si>
  <si>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</si>
  <si>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</si>
  <si>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</si>
  <si>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</si>
  <si>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</si>
  <si>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</si>
  <si>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</si>
  <si>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</si>
  <si>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</si>
  <si>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</si>
  <si>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</si>
  <si>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</si>
  <si>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</si>
  <si>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</si>
  <si>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</si>
  <si>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</si>
  <si>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</si>
  <si>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</si>
  <si>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</si>
  <si>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</si>
  <si>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</si>
  <si>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</si>
  <si>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</si>
  <si>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</si>
  <si>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</si>
  <si>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</si>
  <si>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</si>
  <si>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</si>
  <si>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</si>
  <si>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</si>
  <si>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</si>
  <si>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</si>
  <si>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</si>
  <si>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</si>
  <si>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</si>
  <si>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</si>
  <si>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</si>
  <si>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</si>
  <si>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</si>
  <si>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</si>
  <si>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</si>
  <si>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</si>
  <si>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</si>
  <si>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</si>
  <si>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</si>
  <si>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REGION OF BIRTH OF FOREIGN BORN</t>
  </si>
  <si>
    <t xml:space="preserve">          Total (excluding born at sea)………………………………………………………..</t>
  </si>
  <si>
    <t>Asia…………………………………………………………………………………………………….</t>
  </si>
  <si>
    <t>Latin America……………………………………………………………………………………..</t>
  </si>
  <si>
    <t>Northern America……………………………………………………………………………..</t>
  </si>
  <si>
    <t>U.S. CITIZENSHIP STATUS</t>
  </si>
  <si>
    <r>
      <t>Table FBP-1.  Profile of Selected Demographic and Social Characteristics for the Foreign-Born Population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Who Entered</t>
    </r>
  </si>
  <si>
    <r>
      <t>Table FBP-2.  Profile of Selected Economic Characteristics for the Foreign-Born Population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Who Entered the United States</t>
    </r>
  </si>
  <si>
    <r>
      <t>1</t>
    </r>
    <r>
      <rPr>
        <sz val="10"/>
        <rFont val="Arial"/>
        <family val="2"/>
      </rPr>
      <t xml:space="preserve"> This table includes only the foreign-born population; anyone who is not born a U.S. citizen is considered to be foreign born.</t>
    </r>
  </si>
  <si>
    <t>Europe……………………………………………………………………………………………….</t>
  </si>
  <si>
    <t>Africa…………………………………………………………………………………………………</t>
  </si>
  <si>
    <t>Oceania………………………………………………………………………………………………..</t>
  </si>
  <si>
    <t xml:space="preserve">     Naturalized U.S. Citizen…………………………………………………………………</t>
  </si>
  <si>
    <t xml:space="preserve">     Not a U.S. Citizen…………………………………………………………………………</t>
  </si>
  <si>
    <r>
      <t>2</t>
    </r>
    <r>
      <rPr>
        <sz val="10"/>
        <rFont val="Arial"/>
        <family val="2"/>
      </rPr>
      <t xml:space="preserve"> Characteristics for households and families are based on the period of U.S. entry of the householder.</t>
    </r>
  </si>
  <si>
    <t>1990 to March 2000.................................................................................</t>
  </si>
  <si>
    <t xml:space="preserve">   the United States 1990 to 2000:  2000</t>
  </si>
  <si>
    <t xml:space="preserve">    1990 to 2000:  2000</t>
  </si>
  <si>
    <t xml:space="preserve">     1990 to 2000:  2000</t>
  </si>
  <si>
    <t>-</t>
  </si>
  <si>
    <t>Table with row headers in columns A and E and column headers in row 8.</t>
  </si>
  <si>
    <t>Footnotes:</t>
  </si>
  <si>
    <t>Internet Release Date: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</si>
</sst>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s="46" customFormat="1" ht="3.75" customHeight="1">
      <c r="A1" s="46" t="s">
        <v>363</v>
      </c>
    </row>
    <row r="2" ht="18.75">
      <c r="A2" s="1" t="s">
        <v>349</v>
      </c>
    </row>
    <row r="3" ht="15.75">
      <c r="A3" s="1" t="s">
        <v>359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14"/>
      <c r="B9" s="15"/>
      <c r="C9" s="16"/>
      <c r="F9" s="15"/>
      <c r="G9" s="16"/>
    </row>
    <row r="10" spans="1:7" ht="12.75">
      <c r="A10" s="17" t="s">
        <v>314</v>
      </c>
      <c r="B10" s="18">
        <v>13178275</v>
      </c>
      <c r="C10" s="19">
        <f>B10*100/B$10</f>
        <v>100</v>
      </c>
      <c r="E10" s="20" t="s">
        <v>136</v>
      </c>
      <c r="F10" s="21"/>
      <c r="G10" s="22"/>
    </row>
    <row r="11" spans="1:7" ht="12.75">
      <c r="A11" s="17" t="s">
        <v>348</v>
      </c>
      <c r="B11" s="23"/>
      <c r="C11" s="24"/>
      <c r="E11" s="20" t="s">
        <v>184</v>
      </c>
      <c r="F11" s="18">
        <v>13178275</v>
      </c>
      <c r="G11" s="25">
        <f>F11*100/F$11</f>
        <v>100</v>
      </c>
    </row>
    <row r="12" spans="1:7" ht="12.75">
      <c r="A12" s="26" t="s">
        <v>355</v>
      </c>
      <c r="B12" s="23">
        <v>1759385</v>
      </c>
      <c r="C12" s="24">
        <f>B12*100/B$10</f>
        <v>13.350647182578903</v>
      </c>
      <c r="E12" s="2" t="s">
        <v>335</v>
      </c>
      <c r="F12" s="23">
        <v>6771990</v>
      </c>
      <c r="G12" s="24">
        <f>F12*100/F$11</f>
        <v>51.38752985500758</v>
      </c>
    </row>
    <row r="13" spans="1:7" ht="12.75">
      <c r="A13" s="26" t="s">
        <v>356</v>
      </c>
      <c r="B13" s="23">
        <v>11418890</v>
      </c>
      <c r="C13" s="24">
        <f>B13*100/B$10</f>
        <v>86.64935281742109</v>
      </c>
      <c r="E13" s="2" t="s">
        <v>336</v>
      </c>
      <c r="F13" s="23">
        <v>6406285</v>
      </c>
      <c r="G13" s="24">
        <f>F13*100/F$11</f>
        <v>48.61247014499242</v>
      </c>
    </row>
    <row r="14" spans="1:7" ht="12.75">
      <c r="A14" s="26"/>
      <c r="B14" s="23"/>
      <c r="C14" s="24"/>
      <c r="F14" s="23"/>
      <c r="G14" s="24"/>
    </row>
    <row r="15" spans="1:7" ht="12.75">
      <c r="A15" s="17" t="s">
        <v>343</v>
      </c>
      <c r="B15" s="18"/>
      <c r="C15" s="19"/>
      <c r="E15" s="2" t="s">
        <v>337</v>
      </c>
      <c r="F15" s="23">
        <v>398825</v>
      </c>
      <c r="G15" s="24">
        <f aca="true" t="shared" si="0" ref="G15:G27">F15*100/F$11</f>
        <v>3.026382436244501</v>
      </c>
    </row>
    <row r="16" spans="1:7" ht="12.75">
      <c r="A16" s="17" t="s">
        <v>344</v>
      </c>
      <c r="B16" s="18">
        <v>13178210</v>
      </c>
      <c r="C16" s="19">
        <f>B16*100/B$16</f>
        <v>100</v>
      </c>
      <c r="E16" s="2" t="s">
        <v>338</v>
      </c>
      <c r="F16" s="23">
        <v>749135</v>
      </c>
      <c r="G16" s="24">
        <f t="shared" si="0"/>
        <v>5.68462109039309</v>
      </c>
    </row>
    <row r="17" spans="1:7" ht="12.75">
      <c r="A17" s="26" t="s">
        <v>346</v>
      </c>
      <c r="B17" s="23">
        <v>7205910</v>
      </c>
      <c r="C17" s="24">
        <f aca="true" t="shared" si="1" ref="C17:C22">B17*100/B$16</f>
        <v>54.680491508330796</v>
      </c>
      <c r="E17" s="2" t="s">
        <v>339</v>
      </c>
      <c r="F17" s="23">
        <v>953275</v>
      </c>
      <c r="G17" s="24">
        <f t="shared" si="0"/>
        <v>7.233685744150884</v>
      </c>
    </row>
    <row r="18" spans="1:7" ht="12.75">
      <c r="A18" s="26" t="s">
        <v>345</v>
      </c>
      <c r="B18" s="23">
        <v>3533010</v>
      </c>
      <c r="C18" s="24">
        <f t="shared" si="1"/>
        <v>26.80948323027179</v>
      </c>
      <c r="E18" s="2" t="s">
        <v>340</v>
      </c>
      <c r="F18" s="23">
        <v>1244400</v>
      </c>
      <c r="G18" s="24">
        <f t="shared" si="0"/>
        <v>9.442814025356126</v>
      </c>
    </row>
    <row r="19" spans="1:7" ht="12.75">
      <c r="A19" s="26" t="s">
        <v>352</v>
      </c>
      <c r="B19" s="23">
        <v>1615780</v>
      </c>
      <c r="C19" s="24">
        <f t="shared" si="1"/>
        <v>12.260997510284023</v>
      </c>
      <c r="E19" s="2" t="s">
        <v>1</v>
      </c>
      <c r="F19" s="23">
        <v>1952180</v>
      </c>
      <c r="G19" s="24">
        <f t="shared" si="0"/>
        <v>14.813623179057958</v>
      </c>
    </row>
    <row r="20" spans="1:7" ht="12.75">
      <c r="A20" s="26" t="s">
        <v>353</v>
      </c>
      <c r="B20" s="23">
        <v>498925</v>
      </c>
      <c r="C20" s="24">
        <f t="shared" si="1"/>
        <v>3.7859845912305237</v>
      </c>
      <c r="E20" s="2" t="s">
        <v>2</v>
      </c>
      <c r="F20" s="23">
        <v>3889130</v>
      </c>
      <c r="G20" s="24">
        <f t="shared" si="0"/>
        <v>29.511677362932552</v>
      </c>
    </row>
    <row r="21" spans="1:7" ht="12.75">
      <c r="A21" s="26" t="s">
        <v>347</v>
      </c>
      <c r="B21" s="23">
        <v>246155</v>
      </c>
      <c r="C21" s="24">
        <f t="shared" si="1"/>
        <v>1.8678940463082618</v>
      </c>
      <c r="E21" s="2" t="s">
        <v>3</v>
      </c>
      <c r="F21" s="23">
        <v>2112290</v>
      </c>
      <c r="G21" s="24">
        <f t="shared" si="0"/>
        <v>16.028577336563398</v>
      </c>
    </row>
    <row r="22" spans="1:7" ht="12.75">
      <c r="A22" s="26" t="s">
        <v>354</v>
      </c>
      <c r="B22" s="23">
        <v>78425</v>
      </c>
      <c r="C22" s="24">
        <f t="shared" si="1"/>
        <v>0.5951111721546402</v>
      </c>
      <c r="E22" s="2" t="s">
        <v>4</v>
      </c>
      <c r="F22" s="23">
        <v>969165</v>
      </c>
      <c r="G22" s="24">
        <f t="shared" si="0"/>
        <v>7.354262982067076</v>
      </c>
    </row>
    <row r="23" spans="1:7" ht="12.75">
      <c r="A23" s="26"/>
      <c r="B23" s="23"/>
      <c r="C23" s="24"/>
      <c r="E23" s="2" t="s">
        <v>5</v>
      </c>
      <c r="F23" s="23">
        <v>253355</v>
      </c>
      <c r="G23" s="24">
        <f t="shared" si="0"/>
        <v>1.922520208449133</v>
      </c>
    </row>
    <row r="24" spans="1:7" ht="12.75">
      <c r="A24" s="27" t="s">
        <v>139</v>
      </c>
      <c r="B24" s="23"/>
      <c r="C24" s="24"/>
      <c r="E24" s="2" t="s">
        <v>6</v>
      </c>
      <c r="F24" s="23">
        <v>217125</v>
      </c>
      <c r="G24" s="24">
        <f t="shared" si="0"/>
        <v>1.6475980354029645</v>
      </c>
    </row>
    <row r="25" spans="1:7" ht="12.75">
      <c r="A25" s="28" t="s">
        <v>313</v>
      </c>
      <c r="B25" s="23">
        <v>12394105</v>
      </c>
      <c r="C25" s="24">
        <f aca="true" t="shared" si="2" ref="C25:C32">B25*100/B$10</f>
        <v>94.04952469120579</v>
      </c>
      <c r="E25" s="2" t="s">
        <v>7</v>
      </c>
      <c r="F25" s="23">
        <v>296860</v>
      </c>
      <c r="G25" s="24">
        <f t="shared" si="0"/>
        <v>2.252646875254918</v>
      </c>
    </row>
    <row r="26" spans="1:7" ht="12.75">
      <c r="A26" s="28" t="s">
        <v>315</v>
      </c>
      <c r="B26" s="23">
        <v>5231170</v>
      </c>
      <c r="C26" s="24">
        <f t="shared" si="2"/>
        <v>39.69540778288509</v>
      </c>
      <c r="E26" s="2" t="s">
        <v>8</v>
      </c>
      <c r="F26" s="23">
        <v>114885</v>
      </c>
      <c r="G26" s="24">
        <f t="shared" si="0"/>
        <v>0.8717757066080348</v>
      </c>
    </row>
    <row r="27" spans="1:7" ht="12.75">
      <c r="A27" s="28" t="s">
        <v>140</v>
      </c>
      <c r="B27" s="23">
        <v>868835</v>
      </c>
      <c r="C27" s="24">
        <f t="shared" si="2"/>
        <v>6.592934204211097</v>
      </c>
      <c r="E27" s="2" t="s">
        <v>137</v>
      </c>
      <c r="F27" s="23">
        <v>27645</v>
      </c>
      <c r="G27" s="24">
        <f t="shared" si="0"/>
        <v>0.20977707628653977</v>
      </c>
    </row>
    <row r="28" spans="1:7" ht="12.75">
      <c r="A28" s="28" t="s">
        <v>141</v>
      </c>
      <c r="B28" s="23">
        <v>60165</v>
      </c>
      <c r="C28" s="24">
        <f t="shared" si="2"/>
        <v>0.45654685457694577</v>
      </c>
      <c r="F28" s="23"/>
      <c r="G28" s="24"/>
    </row>
    <row r="29" spans="1:7" ht="12.75">
      <c r="A29" s="28" t="s">
        <v>316</v>
      </c>
      <c r="B29" s="23">
        <v>3049575</v>
      </c>
      <c r="C29" s="24">
        <f t="shared" si="2"/>
        <v>23.1409270181416</v>
      </c>
      <c r="E29" s="2" t="s">
        <v>138</v>
      </c>
      <c r="F29" s="29">
        <v>27.9</v>
      </c>
      <c r="G29" s="24" t="s">
        <v>189</v>
      </c>
    </row>
    <row r="30" spans="1:7" ht="12.75">
      <c r="A30" s="28" t="s">
        <v>142</v>
      </c>
      <c r="B30" s="23">
        <v>33260</v>
      </c>
      <c r="C30" s="24">
        <f t="shared" si="2"/>
        <v>0.25238508074842875</v>
      </c>
      <c r="F30" s="23"/>
      <c r="G30" s="24"/>
    </row>
    <row r="31" spans="1:7" ht="12.75">
      <c r="A31" s="28" t="s">
        <v>317</v>
      </c>
      <c r="B31" s="23">
        <v>3151100</v>
      </c>
      <c r="C31" s="24">
        <f t="shared" si="2"/>
        <v>23.91132375064263</v>
      </c>
      <c r="E31" s="2" t="s">
        <v>9</v>
      </c>
      <c r="F31" s="23">
        <v>10420985</v>
      </c>
      <c r="G31" s="24">
        <f aca="true" t="shared" si="3" ref="G31:G38">F31*100/F$11</f>
        <v>79.07700362907892</v>
      </c>
    </row>
    <row r="32" spans="1:7" ht="12.75">
      <c r="A32" s="28" t="s">
        <v>318</v>
      </c>
      <c r="B32" s="23">
        <v>784170</v>
      </c>
      <c r="C32" s="24">
        <f t="shared" si="2"/>
        <v>5.950475308794209</v>
      </c>
      <c r="E32" s="2" t="s">
        <v>10</v>
      </c>
      <c r="F32" s="23">
        <v>5339210</v>
      </c>
      <c r="G32" s="24">
        <f t="shared" si="3"/>
        <v>40.515241941756415</v>
      </c>
    </row>
    <row r="33" spans="1:7" ht="12.75">
      <c r="A33" s="26"/>
      <c r="B33" s="23"/>
      <c r="C33" s="24"/>
      <c r="E33" s="2" t="s">
        <v>11</v>
      </c>
      <c r="F33" s="23">
        <v>5081775</v>
      </c>
      <c r="G33" s="24">
        <f t="shared" si="3"/>
        <v>38.56176168732251</v>
      </c>
    </row>
    <row r="34" spans="1:7" ht="12.75">
      <c r="A34" s="27" t="s">
        <v>144</v>
      </c>
      <c r="B34" s="23"/>
      <c r="C34" s="24"/>
      <c r="E34" s="2" t="s">
        <v>12</v>
      </c>
      <c r="F34" s="23">
        <v>9479345</v>
      </c>
      <c r="G34" s="24">
        <f t="shared" si="3"/>
        <v>71.9316071337106</v>
      </c>
    </row>
    <row r="35" spans="1:7" ht="12.75">
      <c r="A35" s="28" t="s">
        <v>143</v>
      </c>
      <c r="B35" s="23">
        <v>6488865</v>
      </c>
      <c r="C35" s="24">
        <f>B35*100/B$10</f>
        <v>49.239107546321506</v>
      </c>
      <c r="E35" s="2" t="s">
        <v>14</v>
      </c>
      <c r="F35" s="23">
        <v>566650</v>
      </c>
      <c r="G35" s="24">
        <f t="shared" si="3"/>
        <v>4.299879915998111</v>
      </c>
    </row>
    <row r="36" spans="1:7" ht="12.75">
      <c r="A36" s="28" t="s">
        <v>145</v>
      </c>
      <c r="B36" s="23">
        <v>6689415</v>
      </c>
      <c r="C36" s="24">
        <f>B36*100/B$10</f>
        <v>50.76093039491132</v>
      </c>
      <c r="E36" s="2" t="s">
        <v>15</v>
      </c>
      <c r="F36" s="23">
        <v>439395</v>
      </c>
      <c r="G36" s="24">
        <f t="shared" si="3"/>
        <v>3.3342375993823166</v>
      </c>
    </row>
    <row r="37" spans="1:7" ht="12.75">
      <c r="A37" s="28" t="s">
        <v>319</v>
      </c>
      <c r="B37" s="23">
        <v>2286885</v>
      </c>
      <c r="C37" s="24">
        <f>B37*100/B$10</f>
        <v>17.35344724556135</v>
      </c>
      <c r="E37" s="2" t="s">
        <v>13</v>
      </c>
      <c r="F37" s="23">
        <v>182470</v>
      </c>
      <c r="G37" s="24">
        <f t="shared" si="3"/>
        <v>1.384627350696506</v>
      </c>
    </row>
    <row r="38" spans="1:7" ht="12.75">
      <c r="A38" s="26"/>
      <c r="B38" s="23"/>
      <c r="C38" s="24"/>
      <c r="E38" s="2" t="s">
        <v>11</v>
      </c>
      <c r="F38" s="23">
        <v>256925</v>
      </c>
      <c r="G38" s="24">
        <f t="shared" si="3"/>
        <v>1.9496102486858105</v>
      </c>
    </row>
    <row r="39" spans="1:7" ht="12.75">
      <c r="A39" s="30" t="s">
        <v>146</v>
      </c>
      <c r="B39" s="23"/>
      <c r="C39" s="24"/>
      <c r="F39" s="23"/>
      <c r="G39" s="24"/>
    </row>
    <row r="40" spans="1:7" ht="12.75">
      <c r="A40" s="30" t="s">
        <v>169</v>
      </c>
      <c r="B40" s="18">
        <v>12779450</v>
      </c>
      <c r="C40" s="19">
        <f aca="true" t="shared" si="4" ref="C40:C49">B40*100/B$40</f>
        <v>100</v>
      </c>
      <c r="E40" s="20" t="s">
        <v>165</v>
      </c>
      <c r="F40" s="23"/>
      <c r="G40" s="24"/>
    </row>
    <row r="41" spans="1:7" ht="12.75">
      <c r="A41" s="31" t="s">
        <v>320</v>
      </c>
      <c r="B41" s="23">
        <v>1506705</v>
      </c>
      <c r="C41" s="24">
        <f t="shared" si="4"/>
        <v>11.790061387618403</v>
      </c>
      <c r="E41" s="20" t="s">
        <v>185</v>
      </c>
      <c r="F41" s="18">
        <v>11077040</v>
      </c>
      <c r="G41" s="19">
        <f>F41*100/F$41</f>
        <v>100</v>
      </c>
    </row>
    <row r="42" spans="1:7" ht="12.75">
      <c r="A42" s="31" t="s">
        <v>147</v>
      </c>
      <c r="B42" s="23">
        <v>11272745</v>
      </c>
      <c r="C42" s="24">
        <f t="shared" si="4"/>
        <v>88.20993861238159</v>
      </c>
      <c r="E42" s="2" t="s">
        <v>16</v>
      </c>
      <c r="F42" s="23">
        <v>4055915</v>
      </c>
      <c r="G42" s="24">
        <f aca="true" t="shared" si="5" ref="G42:G48">F42*100/F$41</f>
        <v>36.61551280847591</v>
      </c>
    </row>
    <row r="43" spans="1:7" ht="12.75">
      <c r="A43" s="31" t="s">
        <v>170</v>
      </c>
      <c r="B43" s="23">
        <v>7739850</v>
      </c>
      <c r="C43" s="24">
        <f t="shared" si="4"/>
        <v>60.56481303968481</v>
      </c>
      <c r="E43" s="2" t="s">
        <v>126</v>
      </c>
      <c r="F43" s="23">
        <v>6070315</v>
      </c>
      <c r="G43" s="24">
        <f t="shared" si="5"/>
        <v>54.8008764074157</v>
      </c>
    </row>
    <row r="44" spans="1:7" ht="12.75">
      <c r="A44" s="31" t="s">
        <v>148</v>
      </c>
      <c r="B44" s="23">
        <v>5993805</v>
      </c>
      <c r="C44" s="24">
        <f t="shared" si="4"/>
        <v>46.901901099030084</v>
      </c>
      <c r="E44" s="2" t="s">
        <v>17</v>
      </c>
      <c r="F44" s="23">
        <v>291755</v>
      </c>
      <c r="G44" s="24">
        <f t="shared" si="5"/>
        <v>2.633871503578573</v>
      </c>
    </row>
    <row r="45" spans="1:7" ht="12.75">
      <c r="A45" s="31" t="s">
        <v>170</v>
      </c>
      <c r="B45" s="32">
        <v>4754705</v>
      </c>
      <c r="C45" s="24">
        <f t="shared" si="4"/>
        <v>37.2058656671453</v>
      </c>
      <c r="E45" s="2" t="s">
        <v>18</v>
      </c>
      <c r="F45" s="23">
        <v>266930</v>
      </c>
      <c r="G45" s="24">
        <f t="shared" si="5"/>
        <v>2.4097592858742045</v>
      </c>
    </row>
    <row r="46" spans="1:7" ht="12.75">
      <c r="A46" s="31" t="s">
        <v>149</v>
      </c>
      <c r="B46" s="23">
        <v>2427255</v>
      </c>
      <c r="C46" s="24">
        <f t="shared" si="4"/>
        <v>18.99342303463764</v>
      </c>
      <c r="E46" s="2" t="s">
        <v>19</v>
      </c>
      <c r="F46" s="23">
        <v>223665</v>
      </c>
      <c r="G46" s="24">
        <f t="shared" si="5"/>
        <v>2.019176603135856</v>
      </c>
    </row>
    <row r="47" spans="1:7" ht="12.75">
      <c r="A47" s="31" t="s">
        <v>170</v>
      </c>
      <c r="B47" s="23">
        <v>1252210</v>
      </c>
      <c r="C47" s="24">
        <f t="shared" si="4"/>
        <v>9.798622006424377</v>
      </c>
      <c r="E47" s="2" t="s">
        <v>20</v>
      </c>
      <c r="F47" s="23">
        <v>392125</v>
      </c>
      <c r="G47" s="24">
        <f t="shared" si="5"/>
        <v>3.539979994655612</v>
      </c>
    </row>
    <row r="48" spans="1:7" ht="12.75">
      <c r="A48" s="31" t="s">
        <v>150</v>
      </c>
      <c r="B48" s="23">
        <v>2320950</v>
      </c>
      <c r="C48" s="24">
        <f t="shared" si="4"/>
        <v>18.16157972369703</v>
      </c>
      <c r="E48" s="2" t="s">
        <v>19</v>
      </c>
      <c r="F48" s="23">
        <v>230420</v>
      </c>
      <c r="G48" s="24">
        <f t="shared" si="5"/>
        <v>2.0801585983259065</v>
      </c>
    </row>
    <row r="49" spans="1:7" ht="12.75">
      <c r="A49" s="31" t="s">
        <v>170</v>
      </c>
      <c r="B49" s="23">
        <v>1492510</v>
      </c>
      <c r="C49" s="24">
        <f t="shared" si="4"/>
        <v>11.678984619838882</v>
      </c>
      <c r="F49" s="23"/>
      <c r="G49" s="24"/>
    </row>
    <row r="50" spans="1:7" ht="12.75">
      <c r="A50" s="26"/>
      <c r="B50" s="23"/>
      <c r="C50" s="24"/>
      <c r="E50" s="20" t="s">
        <v>166</v>
      </c>
      <c r="F50" s="23"/>
      <c r="G50" s="24"/>
    </row>
    <row r="51" spans="1:7" ht="12.75">
      <c r="A51" s="33" t="s">
        <v>151</v>
      </c>
      <c r="B51" s="23"/>
      <c r="C51" s="24"/>
      <c r="E51" s="20" t="s">
        <v>167</v>
      </c>
      <c r="F51" s="23"/>
      <c r="G51" s="24"/>
    </row>
    <row r="52" spans="1:7" ht="12.75">
      <c r="A52" s="33" t="s">
        <v>322</v>
      </c>
      <c r="B52" s="18">
        <v>13178275</v>
      </c>
      <c r="C52" s="19">
        <f aca="true" t="shared" si="6" ref="C52:C63">B52*100/B$10</f>
        <v>100</v>
      </c>
      <c r="E52" s="20" t="s">
        <v>186</v>
      </c>
      <c r="F52" s="18">
        <v>399805</v>
      </c>
      <c r="G52" s="19">
        <f>F52*100/F52</f>
        <v>100</v>
      </c>
    </row>
    <row r="53" spans="1:7" ht="12.75">
      <c r="A53" s="28" t="s">
        <v>321</v>
      </c>
      <c r="B53" s="23">
        <v>13021840</v>
      </c>
      <c r="C53" s="24">
        <f t="shared" si="6"/>
        <v>98.81293264862055</v>
      </c>
      <c r="E53" s="2" t="s">
        <v>168</v>
      </c>
      <c r="F53" s="23">
        <v>80835</v>
      </c>
      <c r="G53" s="24">
        <f>F53*100/F52</f>
        <v>20.21860657070322</v>
      </c>
    </row>
    <row r="54" spans="1:7" ht="12.75">
      <c r="A54" s="28" t="s">
        <v>323</v>
      </c>
      <c r="B54" s="23">
        <v>3426140</v>
      </c>
      <c r="C54" s="24">
        <f t="shared" si="6"/>
        <v>25.998395085851524</v>
      </c>
      <c r="F54" s="23"/>
      <c r="G54" s="24"/>
    </row>
    <row r="55" spans="1:7" ht="12.75">
      <c r="A55" s="28" t="s">
        <v>324</v>
      </c>
      <c r="B55" s="23">
        <v>2694050</v>
      </c>
      <c r="C55" s="24">
        <f t="shared" si="6"/>
        <v>20.44311565815708</v>
      </c>
      <c r="E55" s="20" t="s">
        <v>171</v>
      </c>
      <c r="F55" s="23"/>
      <c r="G55" s="24"/>
    </row>
    <row r="56" spans="1:7" ht="12.75">
      <c r="A56" s="28" t="s">
        <v>325</v>
      </c>
      <c r="B56" s="23">
        <v>3203020</v>
      </c>
      <c r="C56" s="24">
        <f t="shared" si="6"/>
        <v>24.305305512292012</v>
      </c>
      <c r="E56" s="20" t="s">
        <v>172</v>
      </c>
      <c r="F56" s="23"/>
      <c r="G56" s="24"/>
    </row>
    <row r="57" spans="1:7" ht="12.75">
      <c r="A57" s="28" t="s">
        <v>152</v>
      </c>
      <c r="B57" s="23">
        <v>2232720</v>
      </c>
      <c r="C57" s="24">
        <f t="shared" si="6"/>
        <v>16.94242987037378</v>
      </c>
      <c r="E57" s="20" t="s">
        <v>173</v>
      </c>
      <c r="F57" s="18">
        <v>3923000</v>
      </c>
      <c r="G57" s="19">
        <f aca="true" t="shared" si="7" ref="G57:G62">F57*100/F$57</f>
        <v>100</v>
      </c>
    </row>
    <row r="58" spans="1:7" ht="12.75">
      <c r="A58" s="28" t="s">
        <v>326</v>
      </c>
      <c r="B58" s="23">
        <v>2218450</v>
      </c>
      <c r="C58" s="24">
        <f t="shared" si="6"/>
        <v>16.834145591892717</v>
      </c>
      <c r="E58" s="2" t="s">
        <v>21</v>
      </c>
      <c r="F58" s="23">
        <v>105435</v>
      </c>
      <c r="G58" s="24">
        <f t="shared" si="7"/>
        <v>2.687611521794545</v>
      </c>
    </row>
    <row r="59" spans="1:7" ht="12.75">
      <c r="A59" s="28" t="s">
        <v>153</v>
      </c>
      <c r="B59" s="23">
        <v>402470</v>
      </c>
      <c r="C59" s="24">
        <f t="shared" si="6"/>
        <v>3.0540415949735453</v>
      </c>
      <c r="E59" s="2" t="s">
        <v>22</v>
      </c>
      <c r="F59" s="23">
        <v>135130</v>
      </c>
      <c r="G59" s="24">
        <f t="shared" si="7"/>
        <v>3.4445577364262046</v>
      </c>
    </row>
    <row r="60" spans="1:7" ht="12.75">
      <c r="A60" s="28" t="s">
        <v>327</v>
      </c>
      <c r="B60" s="23">
        <v>1480190</v>
      </c>
      <c r="C60" s="24">
        <f t="shared" si="6"/>
        <v>11.232046682892868</v>
      </c>
      <c r="E60" s="2" t="s">
        <v>174</v>
      </c>
      <c r="F60" s="23">
        <v>1457980</v>
      </c>
      <c r="G60" s="24">
        <f t="shared" si="7"/>
        <v>37.1649248024471</v>
      </c>
    </row>
    <row r="61" spans="1:7" ht="12.75">
      <c r="A61" s="28" t="s">
        <v>154</v>
      </c>
      <c r="B61" s="23">
        <v>264210</v>
      </c>
      <c r="C61" s="24">
        <f t="shared" si="6"/>
        <v>2.0048906249110754</v>
      </c>
      <c r="E61" s="2" t="s">
        <v>23</v>
      </c>
      <c r="F61" s="23">
        <v>930065</v>
      </c>
      <c r="G61" s="24">
        <f t="shared" si="7"/>
        <v>23.708004078511344</v>
      </c>
    </row>
    <row r="62" spans="1:7" ht="12.75">
      <c r="A62" s="28" t="s">
        <v>328</v>
      </c>
      <c r="B62" s="23">
        <v>156440</v>
      </c>
      <c r="C62" s="24">
        <f t="shared" si="6"/>
        <v>1.187105292612273</v>
      </c>
      <c r="E62" s="2" t="s">
        <v>175</v>
      </c>
      <c r="F62" s="23">
        <v>1294390</v>
      </c>
      <c r="G62" s="24">
        <f t="shared" si="7"/>
        <v>32.994901860820804</v>
      </c>
    </row>
    <row r="63" spans="1:7" ht="12.75">
      <c r="A63" s="28" t="s">
        <v>155</v>
      </c>
      <c r="B63" s="23">
        <v>30380</v>
      </c>
      <c r="C63" s="24">
        <f t="shared" si="6"/>
        <v>0.23053093064152932</v>
      </c>
      <c r="F63" s="23"/>
      <c r="G63" s="24"/>
    </row>
    <row r="64" spans="1:7" ht="12.75">
      <c r="A64" s="28" t="s">
        <v>156</v>
      </c>
      <c r="B64" s="23">
        <v>126060</v>
      </c>
      <c r="C64" s="24">
        <f>B64*100/B$10</f>
        <v>0.9565743619707435</v>
      </c>
      <c r="E64" s="20" t="s">
        <v>176</v>
      </c>
      <c r="F64" s="23"/>
      <c r="G64" s="24"/>
    </row>
    <row r="65" spans="1:7" ht="12.75">
      <c r="A65" s="28"/>
      <c r="B65" s="23"/>
      <c r="C65" s="24"/>
      <c r="E65" s="20" t="s">
        <v>187</v>
      </c>
      <c r="F65" s="18">
        <v>7880460</v>
      </c>
      <c r="G65" s="19">
        <f>F65*100/F$65</f>
        <v>100</v>
      </c>
    </row>
    <row r="66" spans="1:7" ht="12.75">
      <c r="A66" s="33" t="s">
        <v>157</v>
      </c>
      <c r="B66" s="23"/>
      <c r="C66" s="24"/>
      <c r="E66" s="2" t="s">
        <v>24</v>
      </c>
      <c r="F66" s="23">
        <v>1743555</v>
      </c>
      <c r="G66" s="24">
        <f aca="true" t="shared" si="8" ref="G66:G72">F66*100/F$65</f>
        <v>22.125040924006974</v>
      </c>
    </row>
    <row r="67" spans="1:7" ht="14.25">
      <c r="A67" s="27" t="s">
        <v>297</v>
      </c>
      <c r="B67" s="18">
        <v>3426140</v>
      </c>
      <c r="C67" s="19">
        <f aca="true" t="shared" si="9" ref="C67:C76">B67*100/B$67</f>
        <v>100</v>
      </c>
      <c r="E67" s="2" t="s">
        <v>177</v>
      </c>
      <c r="F67" s="23">
        <v>1213060</v>
      </c>
      <c r="G67" s="24">
        <f t="shared" si="8"/>
        <v>15.393263845003972</v>
      </c>
    </row>
    <row r="68" spans="1:7" ht="12.75">
      <c r="A68" s="28" t="s">
        <v>158</v>
      </c>
      <c r="B68" s="23">
        <v>2590860</v>
      </c>
      <c r="C68" s="24">
        <f t="shared" si="9"/>
        <v>75.620377451009</v>
      </c>
      <c r="E68" s="2" t="s">
        <v>178</v>
      </c>
      <c r="F68" s="23">
        <v>1476445</v>
      </c>
      <c r="G68" s="24">
        <f t="shared" si="8"/>
        <v>18.735517977376954</v>
      </c>
    </row>
    <row r="69" spans="1:7" ht="12.75">
      <c r="A69" s="28" t="s">
        <v>159</v>
      </c>
      <c r="B69" s="23">
        <v>1661360</v>
      </c>
      <c r="C69" s="24">
        <f t="shared" si="9"/>
        <v>48.490721336547836</v>
      </c>
      <c r="E69" s="2" t="s">
        <v>25</v>
      </c>
      <c r="F69" s="23">
        <v>870395</v>
      </c>
      <c r="G69" s="24">
        <f t="shared" si="8"/>
        <v>11.04497706986648</v>
      </c>
    </row>
    <row r="70" spans="1:7" ht="12.75">
      <c r="A70" s="28" t="s">
        <v>160</v>
      </c>
      <c r="B70" s="23">
        <v>1927000</v>
      </c>
      <c r="C70" s="24">
        <f t="shared" si="9"/>
        <v>56.24405307430519</v>
      </c>
      <c r="E70" s="2" t="s">
        <v>26</v>
      </c>
      <c r="F70" s="23">
        <v>365325</v>
      </c>
      <c r="G70" s="24">
        <f t="shared" si="8"/>
        <v>4.635833441195057</v>
      </c>
    </row>
    <row r="71" spans="1:7" ht="12.75">
      <c r="A71" s="28" t="s">
        <v>159</v>
      </c>
      <c r="B71" s="23">
        <v>1307345</v>
      </c>
      <c r="C71" s="24">
        <f t="shared" si="9"/>
        <v>38.157956183927105</v>
      </c>
      <c r="E71" s="2" t="s">
        <v>27</v>
      </c>
      <c r="F71" s="23">
        <v>1228935</v>
      </c>
      <c r="G71" s="24">
        <f t="shared" si="8"/>
        <v>15.594711476233622</v>
      </c>
    </row>
    <row r="72" spans="1:7" ht="12.75">
      <c r="A72" s="28" t="s">
        <v>161</v>
      </c>
      <c r="B72" s="23">
        <v>360155</v>
      </c>
      <c r="C72" s="24">
        <f t="shared" si="9"/>
        <v>10.511975576012656</v>
      </c>
      <c r="E72" s="2" t="s">
        <v>179</v>
      </c>
      <c r="F72" s="23">
        <v>982745</v>
      </c>
      <c r="G72" s="24">
        <f t="shared" si="8"/>
        <v>12.47065526631694</v>
      </c>
    </row>
    <row r="73" spans="1:7" ht="12.75">
      <c r="A73" s="28" t="s">
        <v>159</v>
      </c>
      <c r="B73" s="23">
        <v>241035</v>
      </c>
      <c r="C73" s="24">
        <f t="shared" si="9"/>
        <v>7.035176612747874</v>
      </c>
      <c r="F73" s="23"/>
      <c r="G73" s="24"/>
    </row>
    <row r="74" spans="1:7" ht="12.75">
      <c r="A74" s="28" t="s">
        <v>162</v>
      </c>
      <c r="B74" s="23">
        <v>835275</v>
      </c>
      <c r="C74" s="24">
        <f t="shared" si="9"/>
        <v>24.379476612164126</v>
      </c>
      <c r="E74" s="2" t="s">
        <v>180</v>
      </c>
      <c r="F74" s="34" t="s">
        <v>189</v>
      </c>
      <c r="G74" s="35">
        <f>SUM(F68:F72)*100/F65</f>
        <v>62.481695230989054</v>
      </c>
    </row>
    <row r="75" spans="1:7" ht="12.75">
      <c r="A75" s="28" t="s">
        <v>163</v>
      </c>
      <c r="B75" s="23">
        <v>543760</v>
      </c>
      <c r="C75" s="24">
        <f t="shared" si="9"/>
        <v>15.870921795373219</v>
      </c>
      <c r="E75" s="2" t="s">
        <v>181</v>
      </c>
      <c r="F75" s="34" t="s">
        <v>189</v>
      </c>
      <c r="G75" s="35">
        <f>(F71+F72)*100/F65</f>
        <v>28.065366742550562</v>
      </c>
    </row>
    <row r="76" spans="1:7" ht="12.75">
      <c r="A76" s="28" t="s">
        <v>164</v>
      </c>
      <c r="B76" s="23">
        <v>42040</v>
      </c>
      <c r="C76" s="24">
        <f t="shared" si="9"/>
        <v>1.2270368402925742</v>
      </c>
      <c r="F76" s="23"/>
      <c r="G76" s="24"/>
    </row>
    <row r="77" spans="1:7" ht="12.75">
      <c r="A77" s="26"/>
      <c r="B77" s="34"/>
      <c r="C77" s="22"/>
      <c r="E77" s="36" t="s">
        <v>215</v>
      </c>
      <c r="F77" s="23"/>
      <c r="G77" s="24"/>
    </row>
    <row r="78" spans="1:7" ht="12.75">
      <c r="A78" s="17" t="s">
        <v>182</v>
      </c>
      <c r="B78" s="23"/>
      <c r="C78" s="24"/>
      <c r="E78" s="36" t="s">
        <v>243</v>
      </c>
      <c r="F78" s="37">
        <v>10400255</v>
      </c>
      <c r="G78" s="19">
        <f>F78*100/F$78</f>
        <v>100</v>
      </c>
    </row>
    <row r="79" spans="1:7" ht="12.75">
      <c r="A79" s="17" t="s">
        <v>188</v>
      </c>
      <c r="B79" s="18">
        <v>12779450</v>
      </c>
      <c r="C79" s="19">
        <f>B79*100/B$40</f>
        <v>100</v>
      </c>
      <c r="E79" s="38" t="s">
        <v>28</v>
      </c>
      <c r="F79" s="37">
        <v>111625</v>
      </c>
      <c r="G79" s="24">
        <f>F79*100/F$78</f>
        <v>1.0732909914228064</v>
      </c>
    </row>
    <row r="80" spans="1:7" ht="12.75">
      <c r="A80" s="26" t="s">
        <v>329</v>
      </c>
      <c r="B80" s="23">
        <v>2758770</v>
      </c>
      <c r="C80" s="24">
        <f aca="true" t="shared" si="10" ref="C80:C86">B80*100/B$40</f>
        <v>21.58754875992316</v>
      </c>
      <c r="E80" s="38"/>
      <c r="F80" s="23"/>
      <c r="G80" s="24"/>
    </row>
    <row r="81" spans="1:7" ht="12.75">
      <c r="A81" s="26" t="s">
        <v>183</v>
      </c>
      <c r="B81" s="23">
        <v>4760260</v>
      </c>
      <c r="C81" s="24">
        <f t="shared" si="10"/>
        <v>37.249333891521154</v>
      </c>
      <c r="E81" s="38"/>
      <c r="F81" s="23"/>
      <c r="G81" s="24"/>
    </row>
    <row r="82" spans="1:7" ht="12.75">
      <c r="A82" s="26" t="s">
        <v>330</v>
      </c>
      <c r="B82" s="23">
        <v>3165280</v>
      </c>
      <c r="C82" s="24">
        <f t="shared" si="10"/>
        <v>24.76851507693993</v>
      </c>
      <c r="E82" s="38"/>
      <c r="F82" s="23"/>
      <c r="G82" s="24"/>
    </row>
    <row r="83" spans="1:7" ht="12.75">
      <c r="A83" s="26" t="s">
        <v>331</v>
      </c>
      <c r="B83" s="23">
        <v>1594980</v>
      </c>
      <c r="C83" s="24">
        <f t="shared" si="10"/>
        <v>12.480818814581221</v>
      </c>
      <c r="E83" s="38"/>
      <c r="F83" s="23"/>
      <c r="G83" s="24"/>
    </row>
    <row r="84" spans="1:7" ht="12.75">
      <c r="A84" s="26" t="s">
        <v>332</v>
      </c>
      <c r="B84" s="23">
        <v>754265</v>
      </c>
      <c r="C84" s="24">
        <f t="shared" si="10"/>
        <v>5.9021710636999245</v>
      </c>
      <c r="E84" s="38"/>
      <c r="F84" s="23"/>
      <c r="G84" s="24"/>
    </row>
    <row r="85" spans="1:7" ht="12.75">
      <c r="A85" s="26" t="s">
        <v>333</v>
      </c>
      <c r="B85" s="23">
        <v>840715</v>
      </c>
      <c r="C85" s="24">
        <f t="shared" si="10"/>
        <v>6.578647750881298</v>
      </c>
      <c r="E85" s="38"/>
      <c r="F85" s="23"/>
      <c r="G85" s="24"/>
    </row>
    <row r="86" spans="1:7" ht="13.5" thickBot="1">
      <c r="A86" s="39" t="s">
        <v>334</v>
      </c>
      <c r="B86" s="40">
        <v>5260420</v>
      </c>
      <c r="C86" s="41">
        <f t="shared" si="10"/>
        <v>41.16311734855569</v>
      </c>
      <c r="D86" s="42"/>
      <c r="E86" s="43"/>
      <c r="F86" s="40"/>
      <c r="G86" s="41"/>
    </row>
    <row r="87" ht="13.5" thickTop="1">
      <c r="A87" s="46" t="s">
        <v>364</v>
      </c>
    </row>
    <row r="88" ht="12.75">
      <c r="A88" s="44" t="s">
        <v>190</v>
      </c>
    </row>
    <row r="89" ht="12.75">
      <c r="A89" s="2" t="s">
        <v>191</v>
      </c>
    </row>
    <row r="90" ht="12.75">
      <c r="A90" s="2" t="s">
        <v>288</v>
      </c>
    </row>
    <row r="91" ht="14.25">
      <c r="A91" s="45" t="s">
        <v>351</v>
      </c>
    </row>
    <row r="92" ht="14.25">
      <c r="A92" s="45" t="s">
        <v>357</v>
      </c>
    </row>
    <row r="93" ht="12.75">
      <c r="A93" s="2" t="s">
        <v>192</v>
      </c>
    </row>
    <row r="94" ht="12.75">
      <c r="A94" s="2" t="s">
        <v>365</v>
      </c>
    </row>
  </sheetData>
  <printOptions/>
  <pageMargins left="0.65" right="0.75" top="0.33" bottom="0.23" header="0.5" footer="0.5"/>
  <pageSetup horizontalDpi="600" verticalDpi="600" orientation="portrait" scale="6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s="46" customFormat="1" ht="3.75" customHeight="1">
      <c r="A1" s="46" t="s">
        <v>363</v>
      </c>
    </row>
    <row r="2" ht="18.75">
      <c r="A2" s="1" t="s">
        <v>350</v>
      </c>
    </row>
    <row r="3" ht="15.75">
      <c r="A3" s="1" t="s">
        <v>360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14"/>
      <c r="B9" s="15"/>
      <c r="C9" s="47"/>
      <c r="F9" s="48"/>
      <c r="G9" s="47"/>
    </row>
    <row r="10" spans="1:7" ht="12.75">
      <c r="A10" s="49" t="s">
        <v>193</v>
      </c>
      <c r="B10" s="21"/>
      <c r="C10" s="24"/>
      <c r="E10" s="20" t="s">
        <v>214</v>
      </c>
      <c r="F10" s="23"/>
      <c r="G10" s="24"/>
    </row>
    <row r="11" spans="1:7" ht="12.75">
      <c r="A11" s="49" t="s">
        <v>235</v>
      </c>
      <c r="B11" s="18">
        <v>10881050</v>
      </c>
      <c r="C11" s="19">
        <f>B11*100/B$11</f>
        <v>100</v>
      </c>
      <c r="E11" s="20" t="s">
        <v>242</v>
      </c>
      <c r="F11" s="18">
        <v>5942680</v>
      </c>
      <c r="G11" s="19">
        <f>F11*100/F$11</f>
        <v>100</v>
      </c>
    </row>
    <row r="12" spans="1:7" ht="12.75">
      <c r="A12" s="50" t="s">
        <v>29</v>
      </c>
      <c r="B12" s="23">
        <v>6640950</v>
      </c>
      <c r="C12" s="24">
        <f>B12*100/B$11</f>
        <v>61.032253321140885</v>
      </c>
      <c r="E12" s="51" t="s">
        <v>55</v>
      </c>
      <c r="F12" s="52">
        <v>2934430</v>
      </c>
      <c r="G12" s="53">
        <f aca="true" t="shared" si="0" ref="G12:G17">F12*100/F$11</f>
        <v>49.37889975566579</v>
      </c>
    </row>
    <row r="13" spans="1:7" ht="12.75">
      <c r="A13" s="50" t="s">
        <v>194</v>
      </c>
      <c r="B13" s="23">
        <v>6620145</v>
      </c>
      <c r="C13" s="24">
        <f>B13*100/B$11</f>
        <v>60.841049347259684</v>
      </c>
      <c r="E13" s="2" t="s">
        <v>56</v>
      </c>
      <c r="F13" s="23">
        <v>1506045</v>
      </c>
      <c r="G13" s="24">
        <f t="shared" si="0"/>
        <v>25.342858777521254</v>
      </c>
    </row>
    <row r="14" spans="1:7" ht="12.75">
      <c r="A14" s="50" t="s">
        <v>30</v>
      </c>
      <c r="B14" s="23">
        <v>6076685</v>
      </c>
      <c r="C14" s="24">
        <f>B14*100/B$11</f>
        <v>55.84649459381218</v>
      </c>
      <c r="E14" s="51" t="s">
        <v>280</v>
      </c>
      <c r="F14" s="52">
        <v>839625</v>
      </c>
      <c r="G14" s="53">
        <f t="shared" si="0"/>
        <v>14.128726433191758</v>
      </c>
    </row>
    <row r="15" spans="1:7" ht="12.75">
      <c r="A15" s="50" t="s">
        <v>31</v>
      </c>
      <c r="B15" s="23">
        <v>543460</v>
      </c>
      <c r="C15" s="24">
        <f>B15*100/B$11</f>
        <v>4.994554753447507</v>
      </c>
      <c r="E15" s="2" t="s">
        <v>57</v>
      </c>
      <c r="F15" s="23">
        <v>369925</v>
      </c>
      <c r="G15" s="24">
        <f t="shared" si="0"/>
        <v>6.224885068689548</v>
      </c>
    </row>
    <row r="16" spans="1:7" ht="12.75">
      <c r="A16" s="50" t="s">
        <v>195</v>
      </c>
      <c r="B16" s="23" t="s">
        <v>189</v>
      </c>
      <c r="C16" s="24">
        <f>B15*100/B13</f>
        <v>8.20918575046317</v>
      </c>
      <c r="E16" s="2" t="s">
        <v>58</v>
      </c>
      <c r="F16" s="23">
        <v>176495</v>
      </c>
      <c r="G16" s="24">
        <f t="shared" si="0"/>
        <v>2.969956316005573</v>
      </c>
    </row>
    <row r="17" spans="1:7" ht="12.75">
      <c r="A17" s="50" t="s">
        <v>32</v>
      </c>
      <c r="B17" s="23">
        <v>20805</v>
      </c>
      <c r="C17" s="24">
        <f>B17*100/B$11</f>
        <v>0.19120397388119711</v>
      </c>
      <c r="E17" s="2" t="s">
        <v>59</v>
      </c>
      <c r="F17" s="23">
        <v>116165</v>
      </c>
      <c r="G17" s="24">
        <f t="shared" si="0"/>
        <v>1.9547577860493919</v>
      </c>
    </row>
    <row r="18" spans="1:7" ht="12.75">
      <c r="A18" s="50" t="s">
        <v>33</v>
      </c>
      <c r="B18" s="23">
        <v>4240095</v>
      </c>
      <c r="C18" s="24">
        <f>B18*100/B$11</f>
        <v>38.96770072741142</v>
      </c>
      <c r="E18" s="2" t="s">
        <v>295</v>
      </c>
      <c r="F18" s="29">
        <v>28.3</v>
      </c>
      <c r="G18" s="24" t="s">
        <v>189</v>
      </c>
    </row>
    <row r="19" spans="1:7" ht="12.75">
      <c r="A19" s="50"/>
      <c r="B19" s="23"/>
      <c r="C19" s="24"/>
      <c r="F19" s="23"/>
      <c r="G19" s="24"/>
    </row>
    <row r="20" spans="1:7" ht="12.75">
      <c r="A20" s="49" t="s">
        <v>236</v>
      </c>
      <c r="B20" s="18">
        <v>5287145</v>
      </c>
      <c r="C20" s="19">
        <f>B20*100/B$20</f>
        <v>100</v>
      </c>
      <c r="E20" s="20" t="s">
        <v>218</v>
      </c>
      <c r="F20" s="18"/>
      <c r="G20" s="19"/>
    </row>
    <row r="21" spans="1:7" ht="14.25">
      <c r="A21" s="50" t="s">
        <v>34</v>
      </c>
      <c r="B21" s="23">
        <v>2577720</v>
      </c>
      <c r="C21" s="24">
        <f>B21*100/B$20</f>
        <v>48.754479024123604</v>
      </c>
      <c r="E21" s="20" t="s">
        <v>304</v>
      </c>
      <c r="F21" s="18">
        <v>3426140</v>
      </c>
      <c r="G21" s="19">
        <f>F21*100/F$21</f>
        <v>100</v>
      </c>
    </row>
    <row r="22" spans="1:7" ht="12.75">
      <c r="A22" s="50" t="s">
        <v>194</v>
      </c>
      <c r="B22" s="23">
        <v>2574120</v>
      </c>
      <c r="C22" s="24">
        <f>B22*100/B$20</f>
        <v>48.68638934623507</v>
      </c>
      <c r="E22" s="2" t="s">
        <v>219</v>
      </c>
      <c r="F22" s="23">
        <v>504345</v>
      </c>
      <c r="G22" s="24">
        <f aca="true" t="shared" si="1" ref="G22:G31">F22*100/F$21</f>
        <v>14.720501789185498</v>
      </c>
    </row>
    <row r="23" spans="1:7" ht="12.75">
      <c r="A23" s="50" t="s">
        <v>35</v>
      </c>
      <c r="B23" s="23">
        <v>2298295</v>
      </c>
      <c r="C23" s="24">
        <f>B23*100/B$20</f>
        <v>43.4694906230111</v>
      </c>
      <c r="E23" s="2" t="s">
        <v>220</v>
      </c>
      <c r="F23" s="23">
        <v>262805</v>
      </c>
      <c r="G23" s="24">
        <f t="shared" si="1"/>
        <v>7.670585556924118</v>
      </c>
    </row>
    <row r="24" spans="1:7" ht="12.75">
      <c r="A24" s="50"/>
      <c r="B24" s="23"/>
      <c r="C24" s="24"/>
      <c r="E24" s="2" t="s">
        <v>221</v>
      </c>
      <c r="F24" s="23">
        <v>527325</v>
      </c>
      <c r="G24" s="24">
        <f t="shared" si="1"/>
        <v>15.391227445463407</v>
      </c>
    </row>
    <row r="25" spans="1:7" ht="12.75">
      <c r="A25" s="49" t="s">
        <v>237</v>
      </c>
      <c r="B25" s="18">
        <v>454165</v>
      </c>
      <c r="C25" s="19">
        <f>B25*100/B$25</f>
        <v>100</v>
      </c>
      <c r="E25" s="2" t="s">
        <v>222</v>
      </c>
      <c r="F25" s="23">
        <v>474620</v>
      </c>
      <c r="G25" s="24">
        <f t="shared" si="1"/>
        <v>13.852907353464833</v>
      </c>
    </row>
    <row r="26" spans="1:7" ht="12.75">
      <c r="A26" s="50" t="s">
        <v>36</v>
      </c>
      <c r="B26" s="23">
        <v>177230</v>
      </c>
      <c r="C26" s="24">
        <f>B26*100/B$25</f>
        <v>39.02326247068797</v>
      </c>
      <c r="E26" s="2" t="s">
        <v>223</v>
      </c>
      <c r="F26" s="23">
        <v>539405</v>
      </c>
      <c r="G26" s="24">
        <f t="shared" si="1"/>
        <v>15.743810819172596</v>
      </c>
    </row>
    <row r="27" spans="1:7" ht="12.75">
      <c r="A27" s="50"/>
      <c r="B27" s="23"/>
      <c r="C27" s="24"/>
      <c r="E27" s="2" t="s">
        <v>224</v>
      </c>
      <c r="F27" s="23">
        <v>544020</v>
      </c>
      <c r="G27" s="24">
        <f t="shared" si="1"/>
        <v>15.87851051037027</v>
      </c>
    </row>
    <row r="28" spans="1:7" ht="12.75">
      <c r="A28" s="49" t="s">
        <v>196</v>
      </c>
      <c r="B28" s="23"/>
      <c r="C28" s="24"/>
      <c r="E28" s="2" t="s">
        <v>225</v>
      </c>
      <c r="F28" s="23">
        <v>261015</v>
      </c>
      <c r="G28" s="24">
        <f t="shared" si="1"/>
        <v>7.618340172905953</v>
      </c>
    </row>
    <row r="29" spans="1:7" ht="12.75">
      <c r="A29" s="49" t="s">
        <v>238</v>
      </c>
      <c r="B29" s="18">
        <v>6076685</v>
      </c>
      <c r="C29" s="19">
        <f>B29*100/B$29</f>
        <v>100</v>
      </c>
      <c r="E29" s="2" t="s">
        <v>226</v>
      </c>
      <c r="F29" s="23">
        <v>198320</v>
      </c>
      <c r="G29" s="24">
        <f t="shared" si="1"/>
        <v>5.7884383008283375</v>
      </c>
    </row>
    <row r="30" spans="1:7" ht="12.75">
      <c r="A30" s="49" t="s">
        <v>197</v>
      </c>
      <c r="B30" s="23"/>
      <c r="C30" s="24"/>
      <c r="E30" s="2" t="s">
        <v>227</v>
      </c>
      <c r="F30" s="23">
        <v>58990</v>
      </c>
      <c r="G30" s="24">
        <f t="shared" si="1"/>
        <v>1.721762683369623</v>
      </c>
    </row>
    <row r="31" spans="1:7" ht="12.75">
      <c r="A31" s="50" t="s">
        <v>198</v>
      </c>
      <c r="B31" s="23">
        <v>1515000</v>
      </c>
      <c r="C31" s="24">
        <f>B31*100/B$29</f>
        <v>24.931356487953547</v>
      </c>
      <c r="E31" s="2" t="s">
        <v>228</v>
      </c>
      <c r="F31" s="23">
        <v>55285</v>
      </c>
      <c r="G31" s="24">
        <f t="shared" si="1"/>
        <v>1.6136234946616308</v>
      </c>
    </row>
    <row r="32" spans="1:7" ht="12.75">
      <c r="A32" s="50" t="s">
        <v>199</v>
      </c>
      <c r="B32" s="23">
        <v>1391035</v>
      </c>
      <c r="C32" s="24">
        <f>B32*100/B$29</f>
        <v>22.891346186284135</v>
      </c>
      <c r="E32" s="2" t="s">
        <v>130</v>
      </c>
      <c r="F32" s="23">
        <v>33459</v>
      </c>
      <c r="G32" s="24" t="s">
        <v>189</v>
      </c>
    </row>
    <row r="33" spans="1:7" ht="12.75">
      <c r="A33" s="50" t="s">
        <v>200</v>
      </c>
      <c r="B33" s="23">
        <v>1033070</v>
      </c>
      <c r="C33" s="24">
        <f>B33*100/B$29</f>
        <v>17.000552110237738</v>
      </c>
      <c r="F33" s="23"/>
      <c r="G33" s="24"/>
    </row>
    <row r="34" spans="1:7" ht="12.75">
      <c r="A34" s="50" t="s">
        <v>37</v>
      </c>
      <c r="B34" s="23">
        <v>163495</v>
      </c>
      <c r="C34" s="24">
        <f>B34*100/B$29</f>
        <v>2.6905294580844656</v>
      </c>
      <c r="E34" s="2" t="s">
        <v>60</v>
      </c>
      <c r="F34" s="23">
        <v>3070260</v>
      </c>
      <c r="G34" s="24">
        <f>F34*100/F$21</f>
        <v>89.6128004109581</v>
      </c>
    </row>
    <row r="35" spans="1:7" ht="12.75">
      <c r="A35" s="50" t="s">
        <v>201</v>
      </c>
      <c r="B35" s="23"/>
      <c r="C35" s="24"/>
      <c r="E35" s="2" t="s">
        <v>289</v>
      </c>
      <c r="F35" s="23">
        <v>49027</v>
      </c>
      <c r="G35" s="24" t="s">
        <v>189</v>
      </c>
    </row>
    <row r="36" spans="1:7" ht="12.75">
      <c r="A36" s="50" t="s">
        <v>202</v>
      </c>
      <c r="B36" s="23">
        <v>726735</v>
      </c>
      <c r="C36" s="24">
        <f>B36*100/B$29</f>
        <v>11.959398915691697</v>
      </c>
      <c r="E36" s="2" t="s">
        <v>128</v>
      </c>
      <c r="F36" s="23">
        <v>151580</v>
      </c>
      <c r="G36" s="24">
        <f>F36*100/F$21</f>
        <v>4.42422084328136</v>
      </c>
    </row>
    <row r="37" spans="1:7" ht="12.75">
      <c r="A37" s="50" t="s">
        <v>203</v>
      </c>
      <c r="B37" s="23"/>
      <c r="C37" s="24"/>
      <c r="E37" s="2" t="s">
        <v>290</v>
      </c>
      <c r="F37" s="23">
        <v>7308</v>
      </c>
      <c r="G37" s="24" t="s">
        <v>189</v>
      </c>
    </row>
    <row r="38" spans="1:7" ht="12.75">
      <c r="A38" s="50" t="s">
        <v>38</v>
      </c>
      <c r="B38" s="23">
        <v>1247355</v>
      </c>
      <c r="C38" s="24">
        <f>B38*100/B$29</f>
        <v>20.526899123453003</v>
      </c>
      <c r="E38" s="2" t="s">
        <v>129</v>
      </c>
      <c r="F38" s="23">
        <v>136100</v>
      </c>
      <c r="G38" s="24">
        <f>F38*100/F$21</f>
        <v>3.972400427303029</v>
      </c>
    </row>
    <row r="39" spans="1:7" ht="12.75">
      <c r="A39" s="50"/>
      <c r="B39" s="23"/>
      <c r="C39" s="24"/>
      <c r="E39" s="2" t="s">
        <v>291</v>
      </c>
      <c r="F39" s="23">
        <v>7094</v>
      </c>
      <c r="G39" s="24" t="s">
        <v>189</v>
      </c>
    </row>
    <row r="40" spans="1:7" ht="12.75">
      <c r="A40" s="49" t="s">
        <v>204</v>
      </c>
      <c r="B40" s="23"/>
      <c r="C40" s="24"/>
      <c r="E40" s="2" t="s">
        <v>229</v>
      </c>
      <c r="F40" s="23">
        <v>190590</v>
      </c>
      <c r="G40" s="24">
        <f>F40*100/F$21</f>
        <v>5.5628199664929046</v>
      </c>
    </row>
    <row r="41" spans="1:7" ht="12.75">
      <c r="A41" s="50" t="s">
        <v>205</v>
      </c>
      <c r="B41" s="23">
        <v>175370</v>
      </c>
      <c r="C41" s="24">
        <f aca="true" t="shared" si="2" ref="C41:C47">B41*100/B$29</f>
        <v>2.8859485064636394</v>
      </c>
      <c r="E41" s="2" t="s">
        <v>292</v>
      </c>
      <c r="F41" s="23">
        <v>3848</v>
      </c>
      <c r="G41" s="24" t="s">
        <v>189</v>
      </c>
    </row>
    <row r="42" spans="1:7" ht="12.75">
      <c r="A42" s="50" t="s">
        <v>39</v>
      </c>
      <c r="B42" s="23">
        <v>589755</v>
      </c>
      <c r="C42" s="24">
        <f t="shared" si="2"/>
        <v>9.70520933699871</v>
      </c>
      <c r="E42" s="2" t="s">
        <v>230</v>
      </c>
      <c r="F42" s="23">
        <v>89880</v>
      </c>
      <c r="G42" s="24">
        <f>F42*100/F$21</f>
        <v>2.623360399750156</v>
      </c>
    </row>
    <row r="43" spans="1:7" ht="12.75">
      <c r="A43" s="50" t="s">
        <v>40</v>
      </c>
      <c r="B43" s="23">
        <v>1064105</v>
      </c>
      <c r="C43" s="24">
        <f t="shared" si="2"/>
        <v>17.511274650570172</v>
      </c>
      <c r="E43" s="2" t="s">
        <v>293</v>
      </c>
      <c r="F43" s="23">
        <v>12833</v>
      </c>
      <c r="G43" s="24" t="s">
        <v>189</v>
      </c>
    </row>
    <row r="44" spans="1:7" ht="12.75">
      <c r="A44" s="50" t="s">
        <v>41</v>
      </c>
      <c r="B44" s="23">
        <v>233380</v>
      </c>
      <c r="C44" s="24">
        <f t="shared" si="2"/>
        <v>3.840580843008976</v>
      </c>
      <c r="F44" s="23"/>
      <c r="G44" s="24"/>
    </row>
    <row r="45" spans="1:7" ht="14.25">
      <c r="A45" s="50" t="s">
        <v>42</v>
      </c>
      <c r="B45" s="23">
        <v>604455</v>
      </c>
      <c r="C45" s="24">
        <f t="shared" si="2"/>
        <v>9.94711754846598</v>
      </c>
      <c r="E45" s="20" t="s">
        <v>305</v>
      </c>
      <c r="F45" s="18">
        <v>2590860</v>
      </c>
      <c r="G45" s="19">
        <f>F45*100/F$45</f>
        <v>100</v>
      </c>
    </row>
    <row r="46" spans="1:7" ht="12.75">
      <c r="A46" s="50" t="s">
        <v>206</v>
      </c>
      <c r="B46" s="23">
        <v>206115</v>
      </c>
      <c r="C46" s="24">
        <f t="shared" si="2"/>
        <v>3.391898707930393</v>
      </c>
      <c r="E46" s="2" t="s">
        <v>219</v>
      </c>
      <c r="F46" s="23">
        <v>317655</v>
      </c>
      <c r="G46" s="24">
        <f aca="true" t="shared" si="3" ref="G46:G55">F46*100/F$45</f>
        <v>12.260600727171672</v>
      </c>
    </row>
    <row r="47" spans="1:7" ht="12.75">
      <c r="A47" s="50" t="s">
        <v>43</v>
      </c>
      <c r="B47" s="23">
        <v>145390</v>
      </c>
      <c r="C47" s="24">
        <f t="shared" si="2"/>
        <v>2.3925874057977334</v>
      </c>
      <c r="E47" s="2" t="s">
        <v>220</v>
      </c>
      <c r="F47" s="23">
        <v>212935</v>
      </c>
      <c r="G47" s="24">
        <f t="shared" si="3"/>
        <v>8.218699582378052</v>
      </c>
    </row>
    <row r="48" spans="1:7" ht="12.75">
      <c r="A48" s="50" t="s">
        <v>207</v>
      </c>
      <c r="B48" s="23"/>
      <c r="C48" s="24"/>
      <c r="E48" s="2" t="s">
        <v>221</v>
      </c>
      <c r="F48" s="23">
        <v>424495</v>
      </c>
      <c r="G48" s="24">
        <f t="shared" si="3"/>
        <v>16.38432798375829</v>
      </c>
    </row>
    <row r="49" spans="1:7" ht="12.75">
      <c r="A49" s="50" t="s">
        <v>44</v>
      </c>
      <c r="B49" s="23">
        <v>247415</v>
      </c>
      <c r="C49" s="24">
        <f>B49*100/B$29</f>
        <v>4.071545587767014</v>
      </c>
      <c r="E49" s="2" t="s">
        <v>222</v>
      </c>
      <c r="F49" s="23">
        <v>374815</v>
      </c>
      <c r="G49" s="24">
        <f t="shared" si="3"/>
        <v>14.466817967779038</v>
      </c>
    </row>
    <row r="50" spans="1:7" ht="12.75">
      <c r="A50" s="50" t="s">
        <v>208</v>
      </c>
      <c r="B50" s="23"/>
      <c r="C50" s="24"/>
      <c r="E50" s="2" t="s">
        <v>223</v>
      </c>
      <c r="F50" s="23">
        <v>415210</v>
      </c>
      <c r="G50" s="24">
        <f t="shared" si="3"/>
        <v>16.025952772438494</v>
      </c>
    </row>
    <row r="51" spans="1:7" ht="12.75">
      <c r="A51" s="50" t="s">
        <v>278</v>
      </c>
      <c r="B51" s="23">
        <v>711905</v>
      </c>
      <c r="C51" s="24">
        <f>B51*100/B$29</f>
        <v>11.715351379905327</v>
      </c>
      <c r="E51" s="2" t="s">
        <v>224</v>
      </c>
      <c r="F51" s="23">
        <v>407075</v>
      </c>
      <c r="G51" s="24">
        <f t="shared" si="3"/>
        <v>15.711964367044148</v>
      </c>
    </row>
    <row r="52" spans="1:7" ht="12.75">
      <c r="A52" s="50" t="s">
        <v>279</v>
      </c>
      <c r="B52" s="23">
        <v>835760</v>
      </c>
      <c r="C52" s="24">
        <f>B52*100/B$29</f>
        <v>13.753551484073965</v>
      </c>
      <c r="E52" s="2" t="s">
        <v>225</v>
      </c>
      <c r="F52" s="23">
        <v>197540</v>
      </c>
      <c r="G52" s="24">
        <f t="shared" si="3"/>
        <v>7.624495341315239</v>
      </c>
    </row>
    <row r="53" spans="1:7" ht="12.75">
      <c r="A53" s="50" t="s">
        <v>209</v>
      </c>
      <c r="B53" s="23"/>
      <c r="C53" s="24"/>
      <c r="E53" s="2" t="s">
        <v>226</v>
      </c>
      <c r="F53" s="23">
        <v>151605</v>
      </c>
      <c r="G53" s="24">
        <f t="shared" si="3"/>
        <v>5.851531923762766</v>
      </c>
    </row>
    <row r="54" spans="1:7" ht="12.75">
      <c r="A54" s="50" t="s">
        <v>45</v>
      </c>
      <c r="B54" s="23">
        <v>820830</v>
      </c>
      <c r="C54" s="24">
        <f>B54*100/B$29</f>
        <v>13.50785831419598</v>
      </c>
      <c r="E54" s="2" t="s">
        <v>227</v>
      </c>
      <c r="F54" s="23">
        <v>45675</v>
      </c>
      <c r="G54" s="24">
        <f t="shared" si="3"/>
        <v>1.7629281396910679</v>
      </c>
    </row>
    <row r="55" spans="1:7" ht="12.75">
      <c r="A55" s="50" t="s">
        <v>210</v>
      </c>
      <c r="B55" s="23">
        <v>369125</v>
      </c>
      <c r="C55" s="24">
        <f>B55*100/B$29</f>
        <v>6.07444684067053</v>
      </c>
      <c r="E55" s="2" t="s">
        <v>228</v>
      </c>
      <c r="F55" s="23">
        <v>43860</v>
      </c>
      <c r="G55" s="24">
        <f t="shared" si="3"/>
        <v>1.6928741807739516</v>
      </c>
    </row>
    <row r="56" spans="1:7" ht="12.75">
      <c r="A56" s="50" t="s">
        <v>46</v>
      </c>
      <c r="B56" s="23">
        <v>73080</v>
      </c>
      <c r="C56" s="24">
        <f>B56*100/B$29</f>
        <v>1.202629394151581</v>
      </c>
      <c r="E56" s="2" t="s">
        <v>231</v>
      </c>
      <c r="F56" s="23">
        <v>33816</v>
      </c>
      <c r="G56" s="24" t="s">
        <v>189</v>
      </c>
    </row>
    <row r="57" spans="1:7" ht="12.75">
      <c r="A57" s="50"/>
      <c r="B57" s="23"/>
      <c r="C57" s="24"/>
      <c r="F57" s="23"/>
      <c r="G57" s="24"/>
    </row>
    <row r="58" spans="1:7" ht="12.75">
      <c r="A58" s="49" t="s">
        <v>211</v>
      </c>
      <c r="B58" s="23"/>
      <c r="C58" s="24"/>
      <c r="E58" s="2" t="s">
        <v>294</v>
      </c>
      <c r="F58" s="23">
        <v>13919</v>
      </c>
      <c r="G58" s="24" t="s">
        <v>189</v>
      </c>
    </row>
    <row r="59" spans="1:7" ht="12.75">
      <c r="A59" s="50" t="s">
        <v>47</v>
      </c>
      <c r="B59" s="23">
        <v>5393900</v>
      </c>
      <c r="C59" s="24">
        <f>B59*100/B$29</f>
        <v>88.7638572675727</v>
      </c>
      <c r="E59" s="54" t="s">
        <v>232</v>
      </c>
      <c r="F59" s="23"/>
      <c r="G59" s="24"/>
    </row>
    <row r="60" spans="1:7" ht="12.75">
      <c r="A60" s="50" t="s">
        <v>212</v>
      </c>
      <c r="B60" s="23">
        <v>388705</v>
      </c>
      <c r="C60" s="24">
        <f>B60*100/B$29</f>
        <v>6.39666199580857</v>
      </c>
      <c r="E60" s="2" t="s">
        <v>287</v>
      </c>
      <c r="F60" s="23">
        <v>23717</v>
      </c>
      <c r="G60" s="24" t="s">
        <v>189</v>
      </c>
    </row>
    <row r="61" spans="1:7" ht="13.5" thickBot="1">
      <c r="A61" s="50" t="s">
        <v>213</v>
      </c>
      <c r="B61" s="23"/>
      <c r="C61" s="24"/>
      <c r="D61" s="55"/>
      <c r="E61" s="43" t="s">
        <v>127</v>
      </c>
      <c r="F61" s="40">
        <v>20879</v>
      </c>
      <c r="G61" s="41" t="s">
        <v>189</v>
      </c>
    </row>
    <row r="62" spans="1:7" ht="13.5" thickTop="1">
      <c r="A62" s="50" t="s">
        <v>48</v>
      </c>
      <c r="B62" s="23">
        <v>272910</v>
      </c>
      <c r="C62" s="24">
        <f>B62*100/B$29</f>
        <v>4.491099999424028</v>
      </c>
      <c r="F62" s="18" t="s">
        <v>298</v>
      </c>
      <c r="G62" s="19" t="s">
        <v>135</v>
      </c>
    </row>
    <row r="63" spans="1:7" ht="12.75">
      <c r="A63" s="50" t="s">
        <v>49</v>
      </c>
      <c r="B63" s="23">
        <v>21170</v>
      </c>
      <c r="C63" s="24">
        <f>B63*100/B$29</f>
        <v>0.348380737194704</v>
      </c>
      <c r="D63" s="56"/>
      <c r="E63" s="38"/>
      <c r="F63" s="18" t="s">
        <v>299</v>
      </c>
      <c r="G63" s="19" t="s">
        <v>299</v>
      </c>
    </row>
    <row r="64" spans="1:7" ht="12.75">
      <c r="A64" s="50"/>
      <c r="B64" s="23"/>
      <c r="C64" s="24"/>
      <c r="D64" s="56"/>
      <c r="E64" s="38"/>
      <c r="F64" s="18" t="s">
        <v>300</v>
      </c>
      <c r="G64" s="19" t="s">
        <v>302</v>
      </c>
    </row>
    <row r="65" spans="1:7" ht="12.75">
      <c r="A65" s="49" t="s">
        <v>216</v>
      </c>
      <c r="B65" s="23"/>
      <c r="C65" s="24"/>
      <c r="D65" s="57"/>
      <c r="E65" s="58" t="s">
        <v>133</v>
      </c>
      <c r="F65" s="59" t="s">
        <v>301</v>
      </c>
      <c r="G65" s="60" t="s">
        <v>301</v>
      </c>
    </row>
    <row r="66" spans="1:7" ht="12.75">
      <c r="A66" s="49" t="s">
        <v>217</v>
      </c>
      <c r="B66" s="18"/>
      <c r="C66" s="19"/>
      <c r="E66" s="20" t="s">
        <v>303</v>
      </c>
      <c r="F66" s="23"/>
      <c r="G66" s="24"/>
    </row>
    <row r="67" spans="1:7" ht="14.25">
      <c r="A67" s="49" t="s">
        <v>239</v>
      </c>
      <c r="B67" s="18">
        <v>3289970</v>
      </c>
      <c r="C67" s="19">
        <f>B67*100/B$67</f>
        <v>100</v>
      </c>
      <c r="E67" s="20" t="s">
        <v>306</v>
      </c>
      <c r="F67" s="18">
        <v>564100</v>
      </c>
      <c r="G67" s="19">
        <v>21.772693236994666</v>
      </c>
    </row>
    <row r="68" spans="1:7" ht="12.75">
      <c r="A68" s="50" t="s">
        <v>50</v>
      </c>
      <c r="B68" s="23">
        <v>329020</v>
      </c>
      <c r="C68" s="53">
        <f>B68*100/B$67</f>
        <v>10.000699094520618</v>
      </c>
      <c r="E68" s="2" t="s">
        <v>281</v>
      </c>
      <c r="F68" s="23">
        <v>451455</v>
      </c>
      <c r="G68" s="24">
        <v>25.52612235666629</v>
      </c>
    </row>
    <row r="69" spans="1:7" ht="12.75">
      <c r="A69" s="49" t="s">
        <v>240</v>
      </c>
      <c r="B69" s="18">
        <v>9002140</v>
      </c>
      <c r="C69" s="19">
        <f>B69*100/B$69</f>
        <v>100</v>
      </c>
      <c r="E69" s="2" t="s">
        <v>282</v>
      </c>
      <c r="F69" s="23">
        <v>279805</v>
      </c>
      <c r="G69" s="24">
        <v>27.85362673024374</v>
      </c>
    </row>
    <row r="70" spans="1:7" ht="12.75">
      <c r="A70" s="50" t="s">
        <v>50</v>
      </c>
      <c r="B70" s="23">
        <v>1873085</v>
      </c>
      <c r="C70" s="24">
        <f>B70*100/B$69</f>
        <v>20.807108087632496</v>
      </c>
      <c r="E70" s="20" t="s">
        <v>233</v>
      </c>
      <c r="F70" s="23"/>
      <c r="G70" s="24"/>
    </row>
    <row r="71" spans="1:7" ht="14.25">
      <c r="A71" s="50" t="s">
        <v>51</v>
      </c>
      <c r="B71" s="29" t="s">
        <v>189</v>
      </c>
      <c r="C71" s="24">
        <v>58.4</v>
      </c>
      <c r="E71" s="20" t="s">
        <v>307</v>
      </c>
      <c r="F71" s="18">
        <v>146250</v>
      </c>
      <c r="G71" s="19">
        <v>40.6075162082992</v>
      </c>
    </row>
    <row r="72" spans="1:7" ht="12.75">
      <c r="A72" s="50" t="s">
        <v>52</v>
      </c>
      <c r="B72" s="23">
        <v>7129055</v>
      </c>
      <c r="C72" s="24">
        <f>B72*100/B$69</f>
        <v>79.1928919123675</v>
      </c>
      <c r="E72" s="2" t="s">
        <v>283</v>
      </c>
      <c r="F72" s="23">
        <v>127405</v>
      </c>
      <c r="G72" s="24">
        <v>47.3167198989824</v>
      </c>
    </row>
    <row r="73" spans="1:7" ht="12.75">
      <c r="A73" s="50" t="s">
        <v>53</v>
      </c>
      <c r="B73" s="29" t="s">
        <v>189</v>
      </c>
      <c r="C73" s="24">
        <v>61.2</v>
      </c>
      <c r="E73" s="2" t="s">
        <v>284</v>
      </c>
      <c r="F73" s="23">
        <v>70025</v>
      </c>
      <c r="G73" s="24">
        <v>55.41925527284239</v>
      </c>
    </row>
    <row r="74" spans="1:7" ht="12.75">
      <c r="A74" s="49" t="s">
        <v>241</v>
      </c>
      <c r="B74" s="18">
        <v>436435</v>
      </c>
      <c r="C74" s="19">
        <f>B74*100/B$74</f>
        <v>100</v>
      </c>
      <c r="E74" s="20" t="s">
        <v>61</v>
      </c>
      <c r="F74" s="18">
        <v>3150105</v>
      </c>
      <c r="G74" s="19">
        <v>24.22149705391833</v>
      </c>
    </row>
    <row r="75" spans="1:7" ht="12.75">
      <c r="A75" s="61" t="s">
        <v>54</v>
      </c>
      <c r="B75" s="52">
        <v>207915</v>
      </c>
      <c r="C75" s="53">
        <f>B75*100/B$74</f>
        <v>47.639396473701694</v>
      </c>
      <c r="E75" s="2" t="s">
        <v>62</v>
      </c>
      <c r="F75" s="23">
        <v>2353345</v>
      </c>
      <c r="G75" s="24">
        <v>22.837588673129737</v>
      </c>
    </row>
    <row r="76" spans="1:7" ht="12.75">
      <c r="A76" s="49"/>
      <c r="B76" s="62"/>
      <c r="C76" s="19"/>
      <c r="E76" s="2" t="s">
        <v>234</v>
      </c>
      <c r="F76" s="23">
        <v>95725</v>
      </c>
      <c r="G76" s="24">
        <v>21.93339214315992</v>
      </c>
    </row>
    <row r="77" spans="1:7" ht="12.75">
      <c r="A77" s="50"/>
      <c r="B77" s="34"/>
      <c r="C77" s="24"/>
      <c r="E77" s="2" t="s">
        <v>285</v>
      </c>
      <c r="F77" s="23">
        <v>745245</v>
      </c>
      <c r="G77" s="24">
        <v>28.28050349310676</v>
      </c>
    </row>
    <row r="78" spans="1:7" ht="12.75">
      <c r="A78" s="50"/>
      <c r="B78" s="34"/>
      <c r="C78" s="24"/>
      <c r="E78" s="2" t="s">
        <v>286</v>
      </c>
      <c r="F78" s="23">
        <v>633780</v>
      </c>
      <c r="G78" s="24">
        <v>28.152922545925403</v>
      </c>
    </row>
    <row r="79" spans="1:7" ht="13.5" thickBot="1">
      <c r="A79" s="63"/>
      <c r="B79" s="64"/>
      <c r="C79" s="41"/>
      <c r="D79" s="55"/>
      <c r="E79" s="65" t="s">
        <v>63</v>
      </c>
      <c r="F79" s="40">
        <v>957530</v>
      </c>
      <c r="G79" s="41">
        <v>41.649032533073516</v>
      </c>
    </row>
    <row r="80" ht="13.5" thickTop="1">
      <c r="A80" s="46" t="s">
        <v>364</v>
      </c>
    </row>
    <row r="81" ht="12.75">
      <c r="A81" s="44" t="s">
        <v>190</v>
      </c>
    </row>
    <row r="82" ht="12.75">
      <c r="A82" s="2" t="s">
        <v>191</v>
      </c>
    </row>
    <row r="83" ht="12.75">
      <c r="A83" s="2" t="s">
        <v>288</v>
      </c>
    </row>
    <row r="84" ht="14.25">
      <c r="A84" s="45" t="s">
        <v>351</v>
      </c>
    </row>
    <row r="85" ht="14.25">
      <c r="A85" s="45" t="s">
        <v>357</v>
      </c>
    </row>
    <row r="86" ht="12.75">
      <c r="A86" s="2" t="s">
        <v>192</v>
      </c>
    </row>
    <row r="87" ht="12.75">
      <c r="A87" s="2" t="s">
        <v>365</v>
      </c>
    </row>
  </sheetData>
  <printOptions/>
  <pageMargins left="0.52" right="0.45" top="0.28" bottom="0.13" header="0.5" footer="0.35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s="46" customFormat="1" ht="3.75" customHeight="1">
      <c r="A1" s="46" t="s">
        <v>363</v>
      </c>
    </row>
    <row r="2" ht="18.75">
      <c r="A2" s="1" t="s">
        <v>0</v>
      </c>
    </row>
    <row r="3" ht="15.75">
      <c r="A3" s="1" t="s">
        <v>361</v>
      </c>
    </row>
    <row r="4" ht="12.75">
      <c r="A4" s="2" t="s">
        <v>296</v>
      </c>
    </row>
    <row r="6" ht="13.5" thickBot="1">
      <c r="A6" s="3" t="s">
        <v>342</v>
      </c>
    </row>
    <row r="7" spans="1:7" ht="13.5" thickTop="1">
      <c r="A7" s="4"/>
      <c r="B7" s="5"/>
      <c r="C7" s="6"/>
      <c r="D7" s="7"/>
      <c r="E7" s="8"/>
      <c r="F7" s="5"/>
      <c r="G7" s="6"/>
    </row>
    <row r="8" spans="1:7" ht="12.75">
      <c r="A8" s="9" t="s">
        <v>133</v>
      </c>
      <c r="B8" s="10" t="s">
        <v>134</v>
      </c>
      <c r="C8" s="11" t="s">
        <v>135</v>
      </c>
      <c r="D8" s="12"/>
      <c r="E8" s="13" t="s">
        <v>133</v>
      </c>
      <c r="F8" s="10" t="s">
        <v>134</v>
      </c>
      <c r="G8" s="11" t="s">
        <v>135</v>
      </c>
    </row>
    <row r="9" spans="1:7" ht="12.75">
      <c r="A9" s="66"/>
      <c r="B9" s="67"/>
      <c r="C9" s="68"/>
      <c r="F9" s="15"/>
      <c r="G9" s="16"/>
    </row>
    <row r="10" spans="1:7" ht="14.25">
      <c r="A10" s="17" t="s">
        <v>64</v>
      </c>
      <c r="B10" s="18">
        <v>3415740</v>
      </c>
      <c r="C10" s="19">
        <f>B10*100/B$10</f>
        <v>100</v>
      </c>
      <c r="E10" s="36" t="s">
        <v>309</v>
      </c>
      <c r="F10" s="18">
        <v>619605</v>
      </c>
      <c r="G10" s="19">
        <f>F10*100/F$10</f>
        <v>100</v>
      </c>
    </row>
    <row r="11" spans="1:7" ht="12.75">
      <c r="A11" s="17" t="s">
        <v>244</v>
      </c>
      <c r="B11" s="18"/>
      <c r="C11" s="19"/>
      <c r="E11" s="36" t="s">
        <v>263</v>
      </c>
      <c r="F11" s="18"/>
      <c r="G11" s="25" t="s">
        <v>308</v>
      </c>
    </row>
    <row r="12" spans="1:7" ht="12.75">
      <c r="A12" s="26" t="s">
        <v>65</v>
      </c>
      <c r="B12" s="23">
        <v>839835</v>
      </c>
      <c r="C12" s="24">
        <f>B12*100/B$10</f>
        <v>24.587205115143423</v>
      </c>
      <c r="E12" s="38" t="s">
        <v>264</v>
      </c>
      <c r="F12" s="23">
        <v>49000</v>
      </c>
      <c r="G12" s="69">
        <f aca="true" t="shared" si="0" ref="G12:G19">F12*100/F$10</f>
        <v>7.908264136022143</v>
      </c>
    </row>
    <row r="13" spans="1:7" ht="12.75">
      <c r="A13" s="26" t="s">
        <v>66</v>
      </c>
      <c r="B13" s="23">
        <v>2575900</v>
      </c>
      <c r="C13" s="24">
        <f>B13*100/B$10</f>
        <v>75.41264850369173</v>
      </c>
      <c r="E13" s="70" t="s">
        <v>265</v>
      </c>
      <c r="F13" s="23">
        <v>137340</v>
      </c>
      <c r="G13" s="24">
        <f t="shared" si="0"/>
        <v>22.165734621250635</v>
      </c>
    </row>
    <row r="14" spans="1:7" ht="12.75">
      <c r="A14" s="26"/>
      <c r="B14" s="23"/>
      <c r="C14" s="24"/>
      <c r="E14" s="70" t="s">
        <v>226</v>
      </c>
      <c r="F14" s="23">
        <v>142880</v>
      </c>
      <c r="G14" s="24">
        <f t="shared" si="0"/>
        <v>23.059852648058037</v>
      </c>
    </row>
    <row r="15" spans="1:7" ht="12.75">
      <c r="A15" s="17" t="s">
        <v>271</v>
      </c>
      <c r="B15" s="18"/>
      <c r="C15" s="19" t="s">
        <v>308</v>
      </c>
      <c r="E15" s="70" t="s">
        <v>266</v>
      </c>
      <c r="F15" s="23">
        <v>107300</v>
      </c>
      <c r="G15" s="24">
        <f t="shared" si="0"/>
        <v>17.317484526432164</v>
      </c>
    </row>
    <row r="16" spans="1:7" ht="12.75">
      <c r="A16" s="71" t="s">
        <v>67</v>
      </c>
      <c r="B16" s="52">
        <v>832310</v>
      </c>
      <c r="C16" s="24">
        <f aca="true" t="shared" si="1" ref="C16:C24">B16*100/B$10</f>
        <v>24.366901462055075</v>
      </c>
      <c r="E16" s="70" t="s">
        <v>267</v>
      </c>
      <c r="F16" s="23">
        <v>96930</v>
      </c>
      <c r="G16" s="24">
        <f t="shared" si="0"/>
        <v>15.643837606216865</v>
      </c>
    </row>
    <row r="17" spans="1:7" ht="12.75">
      <c r="A17" s="71" t="s">
        <v>68</v>
      </c>
      <c r="B17" s="52">
        <v>239610</v>
      </c>
      <c r="C17" s="24">
        <f t="shared" si="1"/>
        <v>7.014878181594618</v>
      </c>
      <c r="E17" s="70" t="s">
        <v>268</v>
      </c>
      <c r="F17" s="23">
        <v>60490</v>
      </c>
      <c r="G17" s="24">
        <f t="shared" si="0"/>
        <v>9.76267137934652</v>
      </c>
    </row>
    <row r="18" spans="1:7" ht="12.75">
      <c r="A18" s="26" t="s">
        <v>69</v>
      </c>
      <c r="B18" s="23">
        <v>220230</v>
      </c>
      <c r="C18" s="24">
        <f t="shared" si="1"/>
        <v>6.447504786664091</v>
      </c>
      <c r="E18" s="70" t="s">
        <v>269</v>
      </c>
      <c r="F18" s="23">
        <v>20995</v>
      </c>
      <c r="G18" s="24">
        <f t="shared" si="0"/>
        <v>3.3884490925670385</v>
      </c>
    </row>
    <row r="19" spans="1:7" ht="12.75">
      <c r="A19" s="26" t="s">
        <v>70</v>
      </c>
      <c r="B19" s="23">
        <v>348590</v>
      </c>
      <c r="C19" s="24">
        <f t="shared" si="1"/>
        <v>10.205402050507358</v>
      </c>
      <c r="E19" s="70" t="s">
        <v>270</v>
      </c>
      <c r="F19" s="23">
        <v>4670</v>
      </c>
      <c r="G19" s="24">
        <f t="shared" si="0"/>
        <v>0.7537059901066002</v>
      </c>
    </row>
    <row r="20" spans="1:7" ht="12.75">
      <c r="A20" s="26" t="s">
        <v>71</v>
      </c>
      <c r="B20" s="23">
        <v>381825</v>
      </c>
      <c r="C20" s="24">
        <f t="shared" si="1"/>
        <v>11.178397653217166</v>
      </c>
      <c r="E20" s="38" t="s">
        <v>108</v>
      </c>
      <c r="F20" s="23">
        <v>143400</v>
      </c>
      <c r="G20" s="69" t="s">
        <v>189</v>
      </c>
    </row>
    <row r="21" spans="1:7" ht="12.75">
      <c r="A21" s="26" t="s">
        <v>72</v>
      </c>
      <c r="B21" s="23">
        <v>388215</v>
      </c>
      <c r="C21" s="24">
        <f t="shared" si="1"/>
        <v>11.36547278188621</v>
      </c>
      <c r="F21" s="34"/>
      <c r="G21" s="22" t="s">
        <v>308</v>
      </c>
    </row>
    <row r="22" spans="1:7" ht="12.75">
      <c r="A22" s="26" t="s">
        <v>73</v>
      </c>
      <c r="B22" s="23">
        <v>872265</v>
      </c>
      <c r="C22" s="24">
        <f t="shared" si="1"/>
        <v>25.536633350313547</v>
      </c>
      <c r="E22" s="36" t="s">
        <v>245</v>
      </c>
      <c r="F22" s="18"/>
      <c r="G22" s="25" t="s">
        <v>308</v>
      </c>
    </row>
    <row r="23" spans="1:7" ht="12.75">
      <c r="A23" s="26" t="s">
        <v>74</v>
      </c>
      <c r="B23" s="23">
        <v>130175</v>
      </c>
      <c r="C23" s="24">
        <f t="shared" si="1"/>
        <v>3.8110336266811875</v>
      </c>
      <c r="E23" s="36" t="s">
        <v>246</v>
      </c>
      <c r="F23" s="18"/>
      <c r="G23" s="25" t="s">
        <v>308</v>
      </c>
    </row>
    <row r="24" spans="1:7" ht="12.75">
      <c r="A24" s="26" t="s">
        <v>75</v>
      </c>
      <c r="B24" s="23">
        <v>2515</v>
      </c>
      <c r="C24" s="24">
        <f t="shared" si="1"/>
        <v>0.07362972591590695</v>
      </c>
      <c r="E24" s="38" t="s">
        <v>109</v>
      </c>
      <c r="F24" s="23">
        <v>554910</v>
      </c>
      <c r="G24" s="69">
        <f aca="true" t="shared" si="2" ref="G24:G31">F24*100/F$10</f>
        <v>89.55867044326628</v>
      </c>
    </row>
    <row r="25" spans="1:7" ht="12.75">
      <c r="A25" s="26"/>
      <c r="B25" s="23"/>
      <c r="C25" s="24" t="s">
        <v>308</v>
      </c>
      <c r="E25" s="70" t="s">
        <v>110</v>
      </c>
      <c r="F25" s="23">
        <v>2195</v>
      </c>
      <c r="G25" s="24">
        <f t="shared" si="2"/>
        <v>0.35425795466466536</v>
      </c>
    </row>
    <row r="26" spans="1:7" ht="12.75">
      <c r="A26" s="17" t="s">
        <v>273</v>
      </c>
      <c r="B26" s="23"/>
      <c r="C26" s="24" t="s">
        <v>308</v>
      </c>
      <c r="E26" s="70" t="s">
        <v>111</v>
      </c>
      <c r="F26" s="23">
        <v>16900</v>
      </c>
      <c r="G26" s="24">
        <f t="shared" si="2"/>
        <v>2.7275441611994737</v>
      </c>
    </row>
    <row r="27" spans="1:7" ht="12.75">
      <c r="A27" s="26" t="s">
        <v>76</v>
      </c>
      <c r="B27" s="23">
        <v>80910</v>
      </c>
      <c r="C27" s="24">
        <f aca="true" t="shared" si="3" ref="C27:C34">B27*100/B$10</f>
        <v>2.3687400094854993</v>
      </c>
      <c r="E27" s="70" t="s">
        <v>112</v>
      </c>
      <c r="F27" s="23">
        <v>42840</v>
      </c>
      <c r="G27" s="24">
        <f t="shared" si="2"/>
        <v>6.914082358922217</v>
      </c>
    </row>
    <row r="28" spans="1:7" ht="12.75">
      <c r="A28" s="26" t="s">
        <v>77</v>
      </c>
      <c r="B28" s="23">
        <v>240840</v>
      </c>
      <c r="C28" s="24">
        <f t="shared" si="3"/>
        <v>7.050887948145936</v>
      </c>
      <c r="E28" s="70" t="s">
        <v>113</v>
      </c>
      <c r="F28" s="23">
        <v>111440</v>
      </c>
      <c r="G28" s="24">
        <f t="shared" si="2"/>
        <v>17.985652149353218</v>
      </c>
    </row>
    <row r="29" spans="1:7" ht="12.75">
      <c r="A29" s="26" t="s">
        <v>78</v>
      </c>
      <c r="B29" s="23">
        <v>238605</v>
      </c>
      <c r="C29" s="24">
        <f t="shared" si="3"/>
        <v>6.985455567461224</v>
      </c>
      <c r="E29" s="70" t="s">
        <v>247</v>
      </c>
      <c r="F29" s="23">
        <v>176910</v>
      </c>
      <c r="G29" s="24">
        <f t="shared" si="2"/>
        <v>28.5520613939526</v>
      </c>
    </row>
    <row r="30" spans="1:7" ht="12.75">
      <c r="A30" s="71" t="s">
        <v>79</v>
      </c>
      <c r="B30" s="23">
        <v>570145</v>
      </c>
      <c r="C30" s="24">
        <f t="shared" si="3"/>
        <v>16.69169784585478</v>
      </c>
      <c r="E30" s="70" t="s">
        <v>248</v>
      </c>
      <c r="F30" s="23">
        <v>106555</v>
      </c>
      <c r="G30" s="24">
        <f t="shared" si="2"/>
        <v>17.1972466329355</v>
      </c>
    </row>
    <row r="31" spans="1:7" ht="12.75">
      <c r="A31" s="71" t="s">
        <v>80</v>
      </c>
      <c r="B31" s="23">
        <v>706990</v>
      </c>
      <c r="C31" s="24">
        <f t="shared" si="3"/>
        <v>20.698003946436206</v>
      </c>
      <c r="E31" s="70" t="s">
        <v>249</v>
      </c>
      <c r="F31" s="23">
        <v>98065</v>
      </c>
      <c r="G31" s="24">
        <f t="shared" si="2"/>
        <v>15.827018826510438</v>
      </c>
    </row>
    <row r="32" spans="1:7" ht="12.75">
      <c r="A32" s="71" t="s">
        <v>81</v>
      </c>
      <c r="B32" s="23">
        <v>536080</v>
      </c>
      <c r="C32" s="24">
        <f t="shared" si="3"/>
        <v>15.694402969781072</v>
      </c>
      <c r="E32" s="70" t="s">
        <v>341</v>
      </c>
      <c r="F32" s="23">
        <v>1277</v>
      </c>
      <c r="G32" s="24" t="s">
        <v>189</v>
      </c>
    </row>
    <row r="33" spans="1:7" ht="12.75">
      <c r="A33" s="26" t="s">
        <v>82</v>
      </c>
      <c r="B33" s="23">
        <v>617530</v>
      </c>
      <c r="C33" s="24">
        <f t="shared" si="3"/>
        <v>18.07895214506959</v>
      </c>
      <c r="E33" s="70" t="s">
        <v>114</v>
      </c>
      <c r="F33" s="23">
        <v>64695</v>
      </c>
      <c r="G33" s="24">
        <f>F33*100/F$10</f>
        <v>10.441329556733725</v>
      </c>
    </row>
    <row r="34" spans="1:7" ht="12.75">
      <c r="A34" s="26" t="s">
        <v>83</v>
      </c>
      <c r="B34" s="23">
        <v>424635</v>
      </c>
      <c r="C34" s="24">
        <f t="shared" si="3"/>
        <v>12.431713186600854</v>
      </c>
      <c r="E34" s="72" t="s">
        <v>341</v>
      </c>
      <c r="F34" s="23">
        <v>332</v>
      </c>
      <c r="G34" s="24" t="s">
        <v>189</v>
      </c>
    </row>
    <row r="35" spans="1:7" ht="12.75">
      <c r="A35" s="26"/>
      <c r="B35" s="23"/>
      <c r="C35" s="24" t="s">
        <v>308</v>
      </c>
      <c r="E35" s="70"/>
      <c r="F35" s="23"/>
      <c r="G35" s="24" t="s">
        <v>308</v>
      </c>
    </row>
    <row r="36" spans="1:7" ht="12.75">
      <c r="A36" s="17" t="s">
        <v>262</v>
      </c>
      <c r="B36" s="23"/>
      <c r="C36" s="24" t="s">
        <v>308</v>
      </c>
      <c r="E36" s="73" t="s">
        <v>250</v>
      </c>
      <c r="F36" s="23"/>
      <c r="G36" s="24" t="s">
        <v>308</v>
      </c>
    </row>
    <row r="37" spans="1:7" ht="12.75">
      <c r="A37" s="26" t="s">
        <v>358</v>
      </c>
      <c r="B37" s="23">
        <v>3315520</v>
      </c>
      <c r="C37" s="24">
        <f>B37*100/B$10</f>
        <v>97.06593593189177</v>
      </c>
      <c r="E37" s="73" t="s">
        <v>251</v>
      </c>
      <c r="F37" s="23"/>
      <c r="G37" s="24" t="s">
        <v>308</v>
      </c>
    </row>
    <row r="38" spans="1:7" ht="12.75">
      <c r="A38" s="26" t="s">
        <v>84</v>
      </c>
      <c r="B38" s="23">
        <v>58405</v>
      </c>
      <c r="C38" s="24">
        <f>B38*100/B$10</f>
        <v>1.7098783865282485</v>
      </c>
      <c r="E38" s="73" t="s">
        <v>252</v>
      </c>
      <c r="F38" s="23"/>
      <c r="G38" s="24" t="s">
        <v>308</v>
      </c>
    </row>
    <row r="39" spans="1:7" ht="12.75">
      <c r="A39" s="71" t="s">
        <v>85</v>
      </c>
      <c r="B39" s="52">
        <v>24440</v>
      </c>
      <c r="C39" s="24">
        <f>B39*100/B$10</f>
        <v>0.715511133751398</v>
      </c>
      <c r="E39" s="70" t="s">
        <v>253</v>
      </c>
      <c r="F39" s="23">
        <v>128085</v>
      </c>
      <c r="G39" s="24">
        <f aca="true" t="shared" si="4" ref="G39:G45">F39*100/F$10</f>
        <v>20.672041058416248</v>
      </c>
    </row>
    <row r="40" spans="1:7" ht="12.75">
      <c r="A40" s="71" t="s">
        <v>86</v>
      </c>
      <c r="B40" s="52">
        <v>17375</v>
      </c>
      <c r="C40" s="24">
        <f>B40*100/B$10</f>
        <v>0.5086745478285818</v>
      </c>
      <c r="E40" s="70" t="s">
        <v>254</v>
      </c>
      <c r="F40" s="23">
        <v>93550</v>
      </c>
      <c r="G40" s="24">
        <f t="shared" si="4"/>
        <v>15.09832877397697</v>
      </c>
    </row>
    <row r="41" spans="1:7" ht="12.75">
      <c r="A41" s="26"/>
      <c r="B41" s="23"/>
      <c r="C41" s="24" t="s">
        <v>308</v>
      </c>
      <c r="E41" s="70" t="s">
        <v>255</v>
      </c>
      <c r="F41" s="23">
        <v>93365</v>
      </c>
      <c r="G41" s="24">
        <f t="shared" si="4"/>
        <v>15.068471042034846</v>
      </c>
    </row>
    <row r="42" spans="1:7" ht="12.75">
      <c r="A42" s="17" t="s">
        <v>272</v>
      </c>
      <c r="B42" s="23"/>
      <c r="C42" s="24" t="s">
        <v>308</v>
      </c>
      <c r="E42" s="70" t="s">
        <v>256</v>
      </c>
      <c r="F42" s="23">
        <v>75610</v>
      </c>
      <c r="G42" s="24">
        <f t="shared" si="4"/>
        <v>12.202935741319067</v>
      </c>
    </row>
    <row r="43" spans="1:7" ht="12.75">
      <c r="A43" s="26" t="s">
        <v>87</v>
      </c>
      <c r="B43" s="23">
        <v>369385</v>
      </c>
      <c r="C43" s="24">
        <f aca="true" t="shared" si="5" ref="C43:C51">B43*100/B$10</f>
        <v>10.814201315088384</v>
      </c>
      <c r="E43" s="70" t="s">
        <v>257</v>
      </c>
      <c r="F43" s="23">
        <v>55065</v>
      </c>
      <c r="G43" s="24">
        <f t="shared" si="4"/>
        <v>8.887113564286924</v>
      </c>
    </row>
    <row r="44" spans="1:7" ht="12.75">
      <c r="A44" s="26" t="s">
        <v>88</v>
      </c>
      <c r="B44" s="23">
        <v>672515</v>
      </c>
      <c r="C44" s="24">
        <f t="shared" si="5"/>
        <v>19.68870581484539</v>
      </c>
      <c r="E44" s="70" t="s">
        <v>258</v>
      </c>
      <c r="F44" s="23">
        <v>164550</v>
      </c>
      <c r="G44" s="24">
        <f t="shared" si="4"/>
        <v>26.557242113927423</v>
      </c>
    </row>
    <row r="45" spans="1:7" ht="12.75">
      <c r="A45" s="26" t="s">
        <v>89</v>
      </c>
      <c r="B45" s="23">
        <v>740830</v>
      </c>
      <c r="C45" s="24">
        <f t="shared" si="5"/>
        <v>21.688711670091987</v>
      </c>
      <c r="E45" s="70" t="s">
        <v>115</v>
      </c>
      <c r="F45" s="23">
        <v>9380</v>
      </c>
      <c r="G45" s="24">
        <f t="shared" si="4"/>
        <v>1.5138677060385246</v>
      </c>
    </row>
    <row r="46" spans="1:7" ht="12.75">
      <c r="A46" s="26" t="s">
        <v>90</v>
      </c>
      <c r="B46" s="23">
        <v>653575</v>
      </c>
      <c r="C46" s="24">
        <f t="shared" si="5"/>
        <v>19.13421396242103</v>
      </c>
      <c r="E46" s="73"/>
      <c r="F46" s="23"/>
      <c r="G46" s="24" t="s">
        <v>308</v>
      </c>
    </row>
    <row r="47" spans="1:7" ht="12.75">
      <c r="A47" s="26" t="s">
        <v>91</v>
      </c>
      <c r="B47" s="23">
        <v>430015</v>
      </c>
      <c r="C47" s="24">
        <f t="shared" si="5"/>
        <v>12.58921931997166</v>
      </c>
      <c r="E47" s="73" t="s">
        <v>310</v>
      </c>
      <c r="F47" s="18">
        <v>2569095</v>
      </c>
      <c r="G47" s="19">
        <f>F47*100/F$47</f>
        <v>100</v>
      </c>
    </row>
    <row r="48" spans="1:7" ht="12.75">
      <c r="A48" s="26" t="s">
        <v>92</v>
      </c>
      <c r="B48" s="23">
        <v>244895</v>
      </c>
      <c r="C48" s="24">
        <f t="shared" si="5"/>
        <v>7.169603072833413</v>
      </c>
      <c r="E48" s="73" t="s">
        <v>259</v>
      </c>
      <c r="F48" s="18"/>
      <c r="G48" s="19" t="s">
        <v>308</v>
      </c>
    </row>
    <row r="49" spans="1:7" ht="12.75">
      <c r="A49" s="26" t="s">
        <v>93</v>
      </c>
      <c r="B49" s="23">
        <v>136855</v>
      </c>
      <c r="C49" s="24">
        <f t="shared" si="5"/>
        <v>4.006598862911112</v>
      </c>
      <c r="E49" s="70" t="s">
        <v>116</v>
      </c>
      <c r="F49" s="23">
        <v>61740</v>
      </c>
      <c r="G49" s="24">
        <f aca="true" t="shared" si="6" ref="G49:G56">F49*100/F$47</f>
        <v>2.403180886654639</v>
      </c>
    </row>
    <row r="50" spans="1:7" ht="12.75">
      <c r="A50" s="26" t="s">
        <v>94</v>
      </c>
      <c r="B50" s="23">
        <v>87240</v>
      </c>
      <c r="C50" s="24">
        <f t="shared" si="5"/>
        <v>2.5540585641764304</v>
      </c>
      <c r="E50" s="70" t="s">
        <v>117</v>
      </c>
      <c r="F50" s="23">
        <v>73005</v>
      </c>
      <c r="G50" s="24">
        <f t="shared" si="6"/>
        <v>2.8416621417269505</v>
      </c>
    </row>
    <row r="51" spans="1:7" ht="12.75">
      <c r="A51" s="71" t="s">
        <v>95</v>
      </c>
      <c r="B51" s="23">
        <v>80425</v>
      </c>
      <c r="C51" s="24">
        <f t="shared" si="5"/>
        <v>2.354541036495752</v>
      </c>
      <c r="E51" s="70" t="s">
        <v>118</v>
      </c>
      <c r="F51" s="23">
        <v>482530</v>
      </c>
      <c r="G51" s="24">
        <f t="shared" si="6"/>
        <v>18.782100311588323</v>
      </c>
    </row>
    <row r="52" spans="1:7" ht="12.75">
      <c r="A52" s="71" t="s">
        <v>96</v>
      </c>
      <c r="B52" s="29">
        <v>3.4</v>
      </c>
      <c r="C52" s="24" t="s">
        <v>189</v>
      </c>
      <c r="E52" s="70" t="s">
        <v>119</v>
      </c>
      <c r="F52" s="23">
        <v>971645</v>
      </c>
      <c r="G52" s="24">
        <f t="shared" si="6"/>
        <v>37.820516563225574</v>
      </c>
    </row>
    <row r="53" spans="1:7" ht="12.75">
      <c r="A53" s="26"/>
      <c r="B53" s="23"/>
      <c r="C53" s="24" t="s">
        <v>308</v>
      </c>
      <c r="E53" s="70" t="s">
        <v>120</v>
      </c>
      <c r="F53" s="23">
        <v>556480</v>
      </c>
      <c r="G53" s="24">
        <f t="shared" si="6"/>
        <v>21.660545834233456</v>
      </c>
    </row>
    <row r="54" spans="1:7" ht="12.75">
      <c r="A54" s="17" t="s">
        <v>132</v>
      </c>
      <c r="B54" s="23"/>
      <c r="C54" s="24" t="s">
        <v>308</v>
      </c>
      <c r="E54" s="70" t="s">
        <v>121</v>
      </c>
      <c r="F54" s="23">
        <v>273250</v>
      </c>
      <c r="G54" s="24">
        <f t="shared" si="6"/>
        <v>10.636041096183675</v>
      </c>
    </row>
    <row r="55" spans="1:7" ht="12.75">
      <c r="A55" s="26" t="s">
        <v>97</v>
      </c>
      <c r="B55" s="23">
        <v>720850</v>
      </c>
      <c r="C55" s="24">
        <f>B55*100/B$10</f>
        <v>21.103772535380326</v>
      </c>
      <c r="E55" s="70" t="s">
        <v>122</v>
      </c>
      <c r="F55" s="23">
        <v>104015</v>
      </c>
      <c r="G55" s="24">
        <f t="shared" si="6"/>
        <v>4.048701974819926</v>
      </c>
    </row>
    <row r="56" spans="1:7" ht="12.75">
      <c r="A56" s="26" t="s">
        <v>98</v>
      </c>
      <c r="B56" s="23">
        <v>1398165</v>
      </c>
      <c r="C56" s="24">
        <f>B56*100/B$10</f>
        <v>40.93300426847477</v>
      </c>
      <c r="E56" s="72" t="s">
        <v>123</v>
      </c>
      <c r="F56" s="52">
        <v>46430</v>
      </c>
      <c r="G56" s="53">
        <f t="shared" si="6"/>
        <v>1.8072511915674585</v>
      </c>
    </row>
    <row r="57" spans="1:7" ht="12.75">
      <c r="A57" s="26" t="s">
        <v>99</v>
      </c>
      <c r="B57" s="23">
        <v>988755</v>
      </c>
      <c r="C57" s="24">
        <f>B57*100/B$10</f>
        <v>28.947021728820108</v>
      </c>
      <c r="E57" s="70" t="s">
        <v>124</v>
      </c>
      <c r="F57" s="23">
        <v>661</v>
      </c>
      <c r="G57" s="24" t="s">
        <v>189</v>
      </c>
    </row>
    <row r="58" spans="1:7" ht="12.75">
      <c r="A58" s="26" t="s">
        <v>100</v>
      </c>
      <c r="B58" s="23">
        <v>307970</v>
      </c>
      <c r="C58" s="24">
        <f>B58*100/B$10</f>
        <v>9.016201467324796</v>
      </c>
      <c r="E58" s="70"/>
      <c r="F58" s="23"/>
      <c r="G58" s="24" t="s">
        <v>308</v>
      </c>
    </row>
    <row r="59" spans="1:7" ht="12.75">
      <c r="A59" s="26"/>
      <c r="B59" s="23"/>
      <c r="C59" s="24" t="s">
        <v>308</v>
      </c>
      <c r="E59" s="73" t="s">
        <v>260</v>
      </c>
      <c r="F59" s="23"/>
      <c r="G59" s="24" t="s">
        <v>308</v>
      </c>
    </row>
    <row r="60" spans="1:7" ht="12.75">
      <c r="A60" s="17" t="s">
        <v>274</v>
      </c>
      <c r="B60" s="23"/>
      <c r="C60" s="24" t="s">
        <v>308</v>
      </c>
      <c r="E60" s="73" t="s">
        <v>261</v>
      </c>
      <c r="F60" s="23"/>
      <c r="G60" s="24" t="s">
        <v>308</v>
      </c>
    </row>
    <row r="61" spans="1:7" ht="12.75">
      <c r="A61" s="71" t="s">
        <v>101</v>
      </c>
      <c r="B61" s="52">
        <v>1682385</v>
      </c>
      <c r="C61" s="24">
        <f aca="true" t="shared" si="7" ref="C61:C69">B61*100/B$10</f>
        <v>49.253895202796464</v>
      </c>
      <c r="E61" s="70" t="s">
        <v>253</v>
      </c>
      <c r="F61" s="23">
        <v>475515</v>
      </c>
      <c r="G61" s="24">
        <f aca="true" t="shared" si="8" ref="G61:G67">F61*100/F$47</f>
        <v>18.509046960116304</v>
      </c>
    </row>
    <row r="62" spans="1:7" ht="12.75">
      <c r="A62" s="71" t="s">
        <v>275</v>
      </c>
      <c r="B62" s="52">
        <v>98435</v>
      </c>
      <c r="C62" s="24">
        <f t="shared" si="7"/>
        <v>2.881805992259364</v>
      </c>
      <c r="E62" s="70" t="s">
        <v>254</v>
      </c>
      <c r="F62" s="23">
        <v>351670</v>
      </c>
      <c r="G62" s="24">
        <f t="shared" si="8"/>
        <v>13.688477849203707</v>
      </c>
    </row>
    <row r="63" spans="1:7" ht="12.75">
      <c r="A63" s="26" t="s">
        <v>102</v>
      </c>
      <c r="B63" s="23">
        <v>1346025</v>
      </c>
      <c r="C63" s="24">
        <f t="shared" si="7"/>
        <v>39.40654148149449</v>
      </c>
      <c r="E63" s="70" t="s">
        <v>255</v>
      </c>
      <c r="F63" s="23">
        <v>300530</v>
      </c>
      <c r="G63" s="24">
        <f t="shared" si="8"/>
        <v>11.697893616234511</v>
      </c>
    </row>
    <row r="64" spans="1:7" ht="12.75">
      <c r="A64" s="26" t="s">
        <v>276</v>
      </c>
      <c r="B64" s="23">
        <v>196130</v>
      </c>
      <c r="C64" s="24">
        <f t="shared" si="7"/>
        <v>5.741947572122</v>
      </c>
      <c r="E64" s="70" t="s">
        <v>256</v>
      </c>
      <c r="F64" s="23">
        <v>248670</v>
      </c>
      <c r="G64" s="24">
        <f t="shared" si="8"/>
        <v>9.679283950184793</v>
      </c>
    </row>
    <row r="65" spans="1:7" ht="12.75">
      <c r="A65" s="26" t="s">
        <v>103</v>
      </c>
      <c r="B65" s="23">
        <v>1075</v>
      </c>
      <c r="C65" s="24" t="s">
        <v>362</v>
      </c>
      <c r="E65" s="70" t="s">
        <v>257</v>
      </c>
      <c r="F65" s="23">
        <v>183205</v>
      </c>
      <c r="G65" s="24">
        <f t="shared" si="8"/>
        <v>7.131110371551071</v>
      </c>
    </row>
    <row r="66" spans="1:7" ht="12.75">
      <c r="A66" s="26" t="s">
        <v>104</v>
      </c>
      <c r="B66" s="23">
        <v>5545</v>
      </c>
      <c r="C66" s="24">
        <f t="shared" si="7"/>
        <v>0.1623367118106179</v>
      </c>
      <c r="E66" s="70" t="s">
        <v>258</v>
      </c>
      <c r="F66" s="23">
        <v>806345</v>
      </c>
      <c r="G66" s="24">
        <f t="shared" si="8"/>
        <v>31.38634421848939</v>
      </c>
    </row>
    <row r="67" spans="1:7" ht="12.75">
      <c r="A67" s="26" t="s">
        <v>105</v>
      </c>
      <c r="B67" s="23">
        <v>3805</v>
      </c>
      <c r="C67" s="24">
        <f t="shared" si="7"/>
        <v>0.11139606644533835</v>
      </c>
      <c r="E67" s="72" t="s">
        <v>125</v>
      </c>
      <c r="F67" s="23">
        <v>203160</v>
      </c>
      <c r="G67" s="24">
        <f t="shared" si="8"/>
        <v>7.907843034220222</v>
      </c>
    </row>
    <row r="68" spans="1:7" ht="12.75">
      <c r="A68" s="26" t="s">
        <v>106</v>
      </c>
      <c r="B68" s="23">
        <v>14390</v>
      </c>
      <c r="C68" s="24">
        <f t="shared" si="7"/>
        <v>0.42128499241745565</v>
      </c>
      <c r="E68" s="70"/>
      <c r="F68" s="23"/>
      <c r="G68" s="24"/>
    </row>
    <row r="69" spans="1:7" ht="12.75">
      <c r="A69" s="26" t="s">
        <v>107</v>
      </c>
      <c r="B69" s="23">
        <v>67950</v>
      </c>
      <c r="C69" s="24">
        <f t="shared" si="7"/>
        <v>1.9893200302130725</v>
      </c>
      <c r="E69" s="70"/>
      <c r="F69" s="23"/>
      <c r="G69" s="24"/>
    </row>
    <row r="70" spans="1:7" ht="12.75">
      <c r="A70" s="26"/>
      <c r="B70" s="23"/>
      <c r="C70" s="24" t="s">
        <v>308</v>
      </c>
      <c r="E70" s="70"/>
      <c r="F70" s="23"/>
      <c r="G70" s="24"/>
    </row>
    <row r="71" spans="1:7" ht="12.75">
      <c r="A71" s="17" t="s">
        <v>277</v>
      </c>
      <c r="B71" s="23"/>
      <c r="C71" s="24" t="s">
        <v>308</v>
      </c>
      <c r="E71" s="70"/>
      <c r="F71" s="23"/>
      <c r="G71" s="24"/>
    </row>
    <row r="72" spans="1:7" ht="12.75">
      <c r="A72" s="26" t="s">
        <v>311</v>
      </c>
      <c r="B72" s="23">
        <v>50365</v>
      </c>
      <c r="C72" s="24">
        <f>B72*100/B$10</f>
        <v>1.4744974734610947</v>
      </c>
      <c r="E72" s="70"/>
      <c r="F72" s="23"/>
      <c r="G72" s="24"/>
    </row>
    <row r="73" spans="1:7" ht="12.75">
      <c r="A73" s="26" t="s">
        <v>312</v>
      </c>
      <c r="B73" s="23">
        <v>50660</v>
      </c>
      <c r="C73" s="24">
        <f>B73*100/B$10</f>
        <v>1.4831339621868176</v>
      </c>
      <c r="E73" s="70"/>
      <c r="F73" s="23"/>
      <c r="G73" s="24"/>
    </row>
    <row r="74" spans="1:7" ht="13.5" thickBot="1">
      <c r="A74" s="39" t="s">
        <v>131</v>
      </c>
      <c r="B74" s="40">
        <v>139750</v>
      </c>
      <c r="C74" s="41">
        <f>B74*100/B$10</f>
        <v>4.091353557355068</v>
      </c>
      <c r="D74" s="55"/>
      <c r="E74" s="65"/>
      <c r="F74" s="40"/>
      <c r="G74" s="41"/>
    </row>
    <row r="75" ht="13.5" thickTop="1">
      <c r="A75" s="46" t="s">
        <v>364</v>
      </c>
    </row>
    <row r="76" ht="12.75">
      <c r="A76" s="2" t="s">
        <v>190</v>
      </c>
    </row>
    <row r="77" ht="12.75">
      <c r="A77" s="2" t="s">
        <v>191</v>
      </c>
    </row>
    <row r="78" ht="12.75">
      <c r="A78" s="2" t="s">
        <v>288</v>
      </c>
    </row>
    <row r="79" ht="14.25">
      <c r="A79" s="45" t="s">
        <v>351</v>
      </c>
    </row>
    <row r="80" ht="14.25">
      <c r="A80" s="45" t="s">
        <v>357</v>
      </c>
    </row>
    <row r="81" ht="12.75">
      <c r="A81" s="2" t="s">
        <v>192</v>
      </c>
    </row>
    <row r="82" ht="12.75">
      <c r="A82" s="2" t="s">
        <v>365</v>
      </c>
    </row>
  </sheetData>
  <printOptions/>
  <pageMargins left="0.6" right="0.53" top="0.28" bottom="0.28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 for the Foreign-Born Population Who Entered the United States 1990 to 2000: 2000</dc:title>
  <dc:subject/>
  <dc:creator>U.S. Bureau of the Census - Population Division</dc:creator>
  <cp:keywords/>
  <dc:description/>
  <cp:lastModifiedBy>Bureau of the Census - Population Division</cp:lastModifiedBy>
  <cp:lastPrinted>2004-07-27T15:55:04Z</cp:lastPrinted>
  <dcterms:created xsi:type="dcterms:W3CDTF">2004-04-08T18:29:08Z</dcterms:created>
  <dcterms:modified xsi:type="dcterms:W3CDTF">2005-07-06T11:47:35Z</dcterms:modified>
  <cp:category/>
  <cp:version/>
  <cp:contentType/>
  <cp:contentStatus/>
</cp:coreProperties>
</file>