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Perkins" sheetId="1" r:id="rId1"/>
    <sheet name="Perkins-State" sheetId="2" r:id="rId2"/>
  </sheets>
  <definedNames/>
  <calcPr fullCalcOnLoad="1"/>
</workbook>
</file>

<file path=xl/sharedStrings.xml><?xml version="1.0" encoding="utf-8"?>
<sst xmlns="http://schemas.openxmlformats.org/spreadsheetml/2006/main" count="92" uniqueCount="83">
  <si>
    <t>Federal Perkins Loan Awards and Recipients for 2006-07 - U.S. Totals</t>
  </si>
  <si>
    <t>Dependent Undergraduate Students</t>
  </si>
  <si>
    <t>Independent</t>
  </si>
  <si>
    <t>0 to</t>
  </si>
  <si>
    <t>$6,000-</t>
  </si>
  <si>
    <t>$12,000-</t>
  </si>
  <si>
    <t>$24,000-</t>
  </si>
  <si>
    <t>$30,000-</t>
  </si>
  <si>
    <t>$42,000-</t>
  </si>
  <si>
    <t>Undergraduate</t>
  </si>
  <si>
    <t>Graduate</t>
  </si>
  <si>
    <t>Total</t>
  </si>
  <si>
    <t>1/</t>
  </si>
  <si>
    <t>&amp; Over</t>
  </si>
  <si>
    <t>Students</t>
  </si>
  <si>
    <t>Recipients</t>
  </si>
  <si>
    <t>Percent</t>
  </si>
  <si>
    <t>2/</t>
  </si>
  <si>
    <t>Earnings ($)</t>
  </si>
  <si>
    <t>Average</t>
  </si>
  <si>
    <t>Earnings  ($)</t>
  </si>
  <si>
    <r>
      <t xml:space="preserve">1/ 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>In thousands.</t>
    </r>
  </si>
  <si>
    <t>Federal Perkins Loan Program</t>
  </si>
  <si>
    <t>Award Year 2006-07</t>
  </si>
  <si>
    <t>Amount</t>
  </si>
  <si>
    <t>Lent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</si>
  <si>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</si>
  <si>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</si>
  <si>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</si>
  <si>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</si>
  <si>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</si>
  <si>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</si>
  <si>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</si>
  <si>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</si>
  <si>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</si>
  <si>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</si>
  <si>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</si>
  <si>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</si>
  <si>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</si>
  <si>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</si>
  <si>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</si>
  <si>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</si>
  <si>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</si>
  <si>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</si>
  <si>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</si>
  <si>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</si>
  <si>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</si>
  <si>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</si>
  <si>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</si>
  <si>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</si>
  <si>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</si>
  <si>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</si>
  <si>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</si>
  <si>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</si>
  <si>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</si>
  <si>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</si>
  <si>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</si>
  <si>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</si>
  <si>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</si>
  <si>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</si>
  <si>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</si>
  <si>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</si>
  <si>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</si>
  <si>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</si>
  <si>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</si>
  <si>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</si>
  <si>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</si>
  <si>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</si>
  <si>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</si>
  <si>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</si>
  <si>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</si>
  <si>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</si>
  <si>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</si>
  <si>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</si>
  <si>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</si>
  <si>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</si>
  <si>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</si>
  <si>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</si>
  <si>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</si>
  <si>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Virgin Islands</t>
  </si>
  <si>
    <t>Misc. Islands</t>
  </si>
  <si>
    <t>U.S. TOTAL</t>
  </si>
  <si>
    <t>2/   Row percentages may not sum to 100% because of rounding.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</si>
</sst>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"/>
    <numFmt numFmtId="167" formatCode="0.0000"/>
    <numFmt numFmtId="168" formatCode="0.000"/>
    <numFmt numFmtId="169" formatCode="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6" fontId="4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38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38" fontId="0" fillId="0" borderId="0" xfId="15" applyNumberFormat="1" applyAlignment="1">
      <alignment/>
    </xf>
    <xf numFmtId="38" fontId="0" fillId="0" borderId="0" xfId="0" applyNumberForma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0" fillId="0" borderId="0" xfId="15" applyNumberFormat="1" applyAlignment="1">
      <alignment/>
    </xf>
    <xf numFmtId="38" fontId="0" fillId="0" borderId="0" xfId="15" applyNumberFormat="1" applyAlignment="1">
      <alignment horizontal="right"/>
    </xf>
    <xf numFmtId="6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38" fontId="4" fillId="0" borderId="0" xfId="0" applyNumberFormat="1" applyFont="1" applyAlignment="1">
      <alignment/>
    </xf>
    <xf numFmtId="6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tabSelected="1" zoomScale="85" zoomScaleNormal="85" workbookViewId="0" topLeftCell="A1">
      <selection activeCell="A21" sqref="A21"/>
    </sheetView>
  </sheetViews>
  <sheetFormatPr defaultColWidth="9.140625" defaultRowHeight="12.75"/>
  <cols>
    <col min="1" max="1" width="10.7109375" style="0" customWidth="1"/>
    <col min="2" max="2" width="4.7109375" style="0" customWidth="1"/>
    <col min="3" max="3" width="7.7109375" style="0" customWidth="1"/>
    <col min="4" max="4" width="2.7109375" style="0" customWidth="1"/>
    <col min="5" max="5" width="9.28125" style="0" bestFit="1" customWidth="1"/>
    <col min="6" max="6" width="1.7109375" style="0" customWidth="1"/>
    <col min="7" max="7" width="9.28125" style="0" bestFit="1" customWidth="1"/>
    <col min="8" max="8" width="1.7109375" style="0" customWidth="1"/>
    <col min="9" max="9" width="9.28125" style="0" bestFit="1" customWidth="1"/>
    <col min="10" max="10" width="1.7109375" style="0" customWidth="1"/>
    <col min="11" max="11" width="9.28125" style="0" bestFit="1" customWidth="1"/>
    <col min="12" max="12" width="1.7109375" style="0" customWidth="1"/>
    <col min="13" max="13" width="9.28125" style="0" bestFit="1" customWidth="1"/>
    <col min="14" max="14" width="1.7109375" style="0" customWidth="1"/>
    <col min="15" max="15" width="9.28125" style="0" bestFit="1" customWidth="1"/>
    <col min="16" max="16" width="1.7109375" style="0" customWidth="1"/>
    <col min="17" max="17" width="9.28125" style="0" bestFit="1" customWidth="1"/>
    <col min="18" max="18" width="5.7109375" style="0" customWidth="1"/>
    <col min="19" max="19" width="7.7109375" style="0" customWidth="1"/>
    <col min="20" max="20" width="5.7109375" style="0" customWidth="1"/>
    <col min="21" max="21" width="1.7109375" style="0" customWidth="1"/>
    <col min="22" max="22" width="6.7109375" style="0" customWidth="1"/>
    <col min="23" max="23" width="1.7109375" style="0" customWidth="1"/>
  </cols>
  <sheetData>
    <row r="1" spans="1:23" ht="2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4" spans="5:20" ht="12.75">
      <c r="E4" s="21" t="s">
        <v>1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19" t="s">
        <v>2</v>
      </c>
      <c r="S4" s="19"/>
      <c r="T4" s="19"/>
    </row>
    <row r="5" spans="5:23" ht="12.75">
      <c r="E5" s="2" t="s">
        <v>3</v>
      </c>
      <c r="F5" s="2"/>
      <c r="G5" s="2" t="s">
        <v>4</v>
      </c>
      <c r="H5" s="2"/>
      <c r="I5" s="2" t="s">
        <v>5</v>
      </c>
      <c r="J5" s="2"/>
      <c r="K5" s="2" t="s">
        <v>6</v>
      </c>
      <c r="L5" s="2"/>
      <c r="M5" s="2" t="s">
        <v>7</v>
      </c>
      <c r="N5" s="2"/>
      <c r="O5" s="2" t="s">
        <v>8</v>
      </c>
      <c r="P5" s="2"/>
      <c r="Q5" s="3">
        <v>60000</v>
      </c>
      <c r="R5" s="19" t="s">
        <v>9</v>
      </c>
      <c r="S5" s="19"/>
      <c r="T5" s="19"/>
      <c r="U5" s="19" t="s">
        <v>10</v>
      </c>
      <c r="V5" s="19"/>
      <c r="W5" s="19"/>
    </row>
    <row r="6" spans="3:23" ht="12.75">
      <c r="C6" s="1" t="s">
        <v>11</v>
      </c>
      <c r="D6" s="4" t="s">
        <v>12</v>
      </c>
      <c r="E6" s="3">
        <v>5999</v>
      </c>
      <c r="F6" s="3"/>
      <c r="G6" s="5">
        <v>11999</v>
      </c>
      <c r="H6" s="5"/>
      <c r="I6" s="5">
        <v>23999</v>
      </c>
      <c r="J6" s="5"/>
      <c r="K6" s="5">
        <v>29999</v>
      </c>
      <c r="L6" s="5"/>
      <c r="M6" s="5">
        <v>41999</v>
      </c>
      <c r="N6" s="5"/>
      <c r="O6" s="5">
        <v>59999</v>
      </c>
      <c r="P6" s="6"/>
      <c r="Q6" s="2" t="s">
        <v>13</v>
      </c>
      <c r="R6" s="19" t="s">
        <v>14</v>
      </c>
      <c r="S6" s="19"/>
      <c r="T6" s="19"/>
      <c r="U6" s="19" t="s">
        <v>14</v>
      </c>
      <c r="V6" s="19"/>
      <c r="W6" s="19"/>
    </row>
    <row r="8" spans="1:22" ht="12.75">
      <c r="A8" s="7" t="s">
        <v>15</v>
      </c>
      <c r="C8" s="8">
        <v>725</v>
      </c>
      <c r="D8" s="8"/>
      <c r="E8" s="8">
        <v>14</v>
      </c>
      <c r="F8" s="8"/>
      <c r="G8" s="8">
        <v>16</v>
      </c>
      <c r="H8" s="8"/>
      <c r="I8" s="8">
        <v>56</v>
      </c>
      <c r="J8" s="8"/>
      <c r="K8" s="8">
        <v>40</v>
      </c>
      <c r="L8" s="8"/>
      <c r="M8" s="8">
        <v>83</v>
      </c>
      <c r="N8" s="8"/>
      <c r="O8" s="8">
        <v>105</v>
      </c>
      <c r="P8" s="8"/>
      <c r="Q8" s="8">
        <v>153</v>
      </c>
      <c r="R8" s="8"/>
      <c r="S8" s="8">
        <v>151</v>
      </c>
      <c r="T8" s="9"/>
      <c r="U8" s="9"/>
      <c r="V8" s="9">
        <v>104</v>
      </c>
    </row>
    <row r="9" spans="1:22" ht="12.75">
      <c r="A9" s="7" t="s">
        <v>16</v>
      </c>
      <c r="B9" s="10" t="s">
        <v>17</v>
      </c>
      <c r="C9" s="11">
        <f>SUM(E9:V9)</f>
        <v>99.58620689655173</v>
      </c>
      <c r="D9" s="11"/>
      <c r="E9" s="12">
        <f>SUM(E8/$C8)*100</f>
        <v>1.9310344827586208</v>
      </c>
      <c r="F9" s="11"/>
      <c r="G9" s="11">
        <f>SUM(G8/$C8)*100</f>
        <v>2.206896551724138</v>
      </c>
      <c r="H9" s="11"/>
      <c r="I9" s="11">
        <f>SUM(I8/$C8)*100</f>
        <v>7.724137931034483</v>
      </c>
      <c r="J9" s="11"/>
      <c r="K9" s="11">
        <f>SUM(K8/$C8)*100</f>
        <v>5.517241379310345</v>
      </c>
      <c r="L9" s="11"/>
      <c r="M9" s="11">
        <f>SUM(M8/$C8)*100</f>
        <v>11.448275862068966</v>
      </c>
      <c r="N9" s="11"/>
      <c r="O9" s="11">
        <f>SUM(O8/$C8)*100</f>
        <v>14.482758620689657</v>
      </c>
      <c r="P9" s="11"/>
      <c r="Q9" s="11">
        <f>SUM(Q8/$C8)*100</f>
        <v>21.103448275862068</v>
      </c>
      <c r="S9" s="11">
        <f>SUM(S8/$C8)*100</f>
        <v>20.82758620689655</v>
      </c>
      <c r="V9" s="11">
        <f>SUM(V8/$C8)*100</f>
        <v>14.344827586206895</v>
      </c>
    </row>
    <row r="10" ht="12.75">
      <c r="A10" s="7"/>
    </row>
    <row r="11" spans="1:22" ht="12.75">
      <c r="A11" s="7" t="s">
        <v>18</v>
      </c>
      <c r="C11" s="8">
        <v>1618</v>
      </c>
      <c r="D11" s="9"/>
      <c r="E11" s="9">
        <v>29</v>
      </c>
      <c r="F11" s="9"/>
      <c r="G11" s="9">
        <v>33</v>
      </c>
      <c r="H11" s="9"/>
      <c r="I11" s="9">
        <v>115</v>
      </c>
      <c r="J11" s="9"/>
      <c r="K11" s="9">
        <v>82</v>
      </c>
      <c r="L11" s="9"/>
      <c r="M11" s="9">
        <v>170</v>
      </c>
      <c r="N11" s="9"/>
      <c r="O11" s="9">
        <v>214</v>
      </c>
      <c r="P11" s="9"/>
      <c r="Q11" s="9">
        <v>303</v>
      </c>
      <c r="R11" s="9"/>
      <c r="S11" s="9">
        <v>298</v>
      </c>
      <c r="T11" s="9"/>
      <c r="U11" s="9"/>
      <c r="V11" s="9">
        <v>369</v>
      </c>
    </row>
    <row r="12" spans="1:22" ht="12.75">
      <c r="A12" s="7" t="s">
        <v>16</v>
      </c>
      <c r="B12" s="10" t="s">
        <v>17</v>
      </c>
      <c r="C12" s="11">
        <f>SUM(E12:V12)</f>
        <v>99.69097651421508</v>
      </c>
      <c r="D12" s="11"/>
      <c r="E12" s="11">
        <f>SUM(E11/$C11)*100</f>
        <v>1.792336217552534</v>
      </c>
      <c r="F12" s="11"/>
      <c r="G12" s="11">
        <f>SUM(G11/$C11)*100</f>
        <v>2.03955500618047</v>
      </c>
      <c r="H12" s="11"/>
      <c r="I12" s="11">
        <f>SUM(I11/$C11)*100</f>
        <v>7.107540173053152</v>
      </c>
      <c r="J12" s="11"/>
      <c r="K12" s="11">
        <f>SUM(K11/$C11)*100</f>
        <v>5.067985166872682</v>
      </c>
      <c r="L12" s="11"/>
      <c r="M12" s="11">
        <f>SUM(M11/$C11)*100</f>
        <v>10.506798516687269</v>
      </c>
      <c r="N12" s="11"/>
      <c r="O12" s="11">
        <f>SUM(O11/$C11)*100</f>
        <v>13.22620519159456</v>
      </c>
      <c r="P12" s="11"/>
      <c r="Q12" s="11">
        <f>SUM(Q11/$C11)*100</f>
        <v>18.72682323856613</v>
      </c>
      <c r="S12" s="11">
        <f>SUM(S11/$C11)*100</f>
        <v>18.41779975278121</v>
      </c>
      <c r="V12" s="11">
        <f>SUM(V11/$C11)*100</f>
        <v>22.805933250927072</v>
      </c>
    </row>
    <row r="13" ht="12.75">
      <c r="A13" s="7"/>
    </row>
    <row r="14" ht="12.75">
      <c r="A14" s="7" t="s">
        <v>19</v>
      </c>
    </row>
    <row r="15" spans="1:22" ht="12.75">
      <c r="A15" s="7" t="s">
        <v>20</v>
      </c>
      <c r="C15" s="13">
        <v>2231</v>
      </c>
      <c r="D15" s="13"/>
      <c r="E15" s="13">
        <v>2099</v>
      </c>
      <c r="F15" s="13"/>
      <c r="G15" s="8">
        <v>2071</v>
      </c>
      <c r="H15" s="8"/>
      <c r="I15" s="8">
        <v>2064</v>
      </c>
      <c r="J15" s="8"/>
      <c r="K15" s="8">
        <v>2058</v>
      </c>
      <c r="L15" s="8"/>
      <c r="M15" s="8">
        <v>2037</v>
      </c>
      <c r="N15" s="8"/>
      <c r="O15" s="8">
        <v>2027</v>
      </c>
      <c r="P15" s="8"/>
      <c r="Q15" s="8">
        <v>1976</v>
      </c>
      <c r="R15" s="8"/>
      <c r="S15" s="8">
        <v>1967</v>
      </c>
      <c r="T15" s="9"/>
      <c r="U15" s="9"/>
      <c r="V15" s="14">
        <v>3555</v>
      </c>
    </row>
    <row r="19" ht="12.75">
      <c r="A19" s="10" t="s">
        <v>21</v>
      </c>
    </row>
    <row r="20" ht="12.75">
      <c r="A20" s="10" t="s">
        <v>82</v>
      </c>
    </row>
  </sheetData>
  <mergeCells count="7">
    <mergeCell ref="R6:T6"/>
    <mergeCell ref="U6:W6"/>
    <mergeCell ref="A1:W1"/>
    <mergeCell ref="E4:Q4"/>
    <mergeCell ref="R4:T4"/>
    <mergeCell ref="R5:T5"/>
    <mergeCell ref="U5:W5"/>
  </mergeCells>
  <printOptions horizontalCentered="1"/>
  <pageMargins left="0.46" right="0.46" top="1.35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zoomScale="85" zoomScaleNormal="85" workbookViewId="0" topLeftCell="A1">
      <selection activeCell="A5" sqref="A5"/>
    </sheetView>
  </sheetViews>
  <sheetFormatPr defaultColWidth="9.140625" defaultRowHeight="12.75"/>
  <cols>
    <col min="1" max="1" width="24.28125" style="0" customWidth="1"/>
    <col min="2" max="2" width="2.7109375" style="0" customWidth="1"/>
    <col min="3" max="3" width="11.7109375" style="0" customWidth="1"/>
    <col min="4" max="4" width="3.7109375" style="0" customWidth="1"/>
    <col min="5" max="5" width="4.7109375" style="0" customWidth="1"/>
    <col min="6" max="6" width="15.7109375" style="0" customWidth="1"/>
    <col min="7" max="7" width="3.7109375" style="0" customWidth="1"/>
    <col min="8" max="8" width="4.7109375" style="0" customWidth="1"/>
    <col min="10" max="10" width="3.7109375" style="0" customWidth="1"/>
  </cols>
  <sheetData>
    <row r="1" spans="1:10" ht="18">
      <c r="A1" s="22" t="s">
        <v>22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8">
      <c r="A2" s="22" t="s">
        <v>23</v>
      </c>
      <c r="B2" s="22"/>
      <c r="C2" s="22"/>
      <c r="D2" s="22"/>
      <c r="E2" s="22"/>
      <c r="F2" s="22"/>
      <c r="G2" s="22"/>
      <c r="H2" s="22"/>
      <c r="I2" s="22"/>
      <c r="J2" s="22"/>
    </row>
    <row r="5" spans="3:10" ht="12.75">
      <c r="C5" s="1"/>
      <c r="D5" s="1"/>
      <c r="E5" s="1"/>
      <c r="F5" s="19" t="s">
        <v>11</v>
      </c>
      <c r="G5" s="19"/>
      <c r="H5" s="1"/>
      <c r="I5" s="19" t="s">
        <v>19</v>
      </c>
      <c r="J5" s="19"/>
    </row>
    <row r="6" spans="3:10" ht="12.75">
      <c r="C6" s="19" t="s">
        <v>11</v>
      </c>
      <c r="D6" s="19"/>
      <c r="E6" s="1"/>
      <c r="F6" s="19" t="s">
        <v>24</v>
      </c>
      <c r="G6" s="19"/>
      <c r="H6" s="1"/>
      <c r="I6" s="19" t="s">
        <v>24</v>
      </c>
      <c r="J6" s="19"/>
    </row>
    <row r="7" spans="3:10" ht="12.75">
      <c r="C7" s="19" t="s">
        <v>15</v>
      </c>
      <c r="D7" s="19"/>
      <c r="E7" s="1"/>
      <c r="F7" s="19" t="s">
        <v>25</v>
      </c>
      <c r="G7" s="19"/>
      <c r="H7" s="1"/>
      <c r="I7" s="19" t="s">
        <v>25</v>
      </c>
      <c r="J7" s="19"/>
    </row>
    <row r="9" spans="1:10" ht="12.75">
      <c r="A9" t="s">
        <v>26</v>
      </c>
      <c r="C9" s="9">
        <v>6684</v>
      </c>
      <c r="D9" s="9"/>
      <c r="E9" s="9"/>
      <c r="F9" s="15">
        <v>16238850</v>
      </c>
      <c r="G9" s="15"/>
      <c r="H9" s="15"/>
      <c r="I9" s="15">
        <f>F9/C9</f>
        <v>2429.5107719928187</v>
      </c>
      <c r="J9" s="9"/>
    </row>
    <row r="10" spans="1:10" ht="12.75">
      <c r="A10" t="s">
        <v>27</v>
      </c>
      <c r="C10" s="9">
        <v>0</v>
      </c>
      <c r="D10" s="9"/>
      <c r="E10" s="9"/>
      <c r="F10" s="9">
        <v>0</v>
      </c>
      <c r="G10" s="9"/>
      <c r="H10" s="9"/>
      <c r="I10" s="9">
        <v>0</v>
      </c>
      <c r="J10" s="9"/>
    </row>
    <row r="11" spans="1:10" ht="12.75">
      <c r="A11" t="s">
        <v>28</v>
      </c>
      <c r="C11" s="9">
        <v>4099</v>
      </c>
      <c r="D11" s="9"/>
      <c r="E11" s="9"/>
      <c r="F11" s="9">
        <v>11041729</v>
      </c>
      <c r="G11" s="9"/>
      <c r="H11" s="9"/>
      <c r="I11" s="9">
        <f aca="true" t="shared" si="0" ref="I11:I42">F11/C11</f>
        <v>2693.7616491827275</v>
      </c>
      <c r="J11" s="9"/>
    </row>
    <row r="12" spans="1:10" ht="12.75">
      <c r="A12" t="s">
        <v>29</v>
      </c>
      <c r="C12" s="9">
        <v>4490</v>
      </c>
      <c r="D12" s="9"/>
      <c r="E12" s="9"/>
      <c r="F12" s="9">
        <v>9637740</v>
      </c>
      <c r="G12" s="9"/>
      <c r="H12" s="9"/>
      <c r="I12" s="9">
        <f t="shared" si="0"/>
        <v>2146.489977728285</v>
      </c>
      <c r="J12" s="9"/>
    </row>
    <row r="13" spans="1:10" ht="12.75">
      <c r="A13" t="s">
        <v>30</v>
      </c>
      <c r="C13" s="9">
        <v>61493</v>
      </c>
      <c r="D13" s="9"/>
      <c r="E13" s="9"/>
      <c r="F13" s="9">
        <v>148645513</v>
      </c>
      <c r="G13" s="9"/>
      <c r="H13" s="9"/>
      <c r="I13" s="9">
        <f t="shared" si="0"/>
        <v>2417.2753484136406</v>
      </c>
      <c r="J13" s="9"/>
    </row>
    <row r="14" spans="1:10" ht="12.75">
      <c r="A14" t="s">
        <v>31</v>
      </c>
      <c r="C14" s="9">
        <v>9695</v>
      </c>
      <c r="D14" s="9"/>
      <c r="E14" s="9"/>
      <c r="F14" s="9">
        <v>25436016</v>
      </c>
      <c r="G14" s="9"/>
      <c r="H14" s="9"/>
      <c r="I14" s="9">
        <f t="shared" si="0"/>
        <v>2623.6220732336255</v>
      </c>
      <c r="J14" s="9"/>
    </row>
    <row r="15" spans="1:10" ht="12.75">
      <c r="A15" t="s">
        <v>32</v>
      </c>
      <c r="C15" s="9">
        <v>8248</v>
      </c>
      <c r="D15" s="9"/>
      <c r="E15" s="9"/>
      <c r="F15" s="9">
        <v>19258751</v>
      </c>
      <c r="G15" s="9"/>
      <c r="H15" s="9"/>
      <c r="I15" s="9">
        <f t="shared" si="0"/>
        <v>2334.960111542192</v>
      </c>
      <c r="J15" s="9"/>
    </row>
    <row r="16" spans="1:10" ht="12.75">
      <c r="A16" t="s">
        <v>33</v>
      </c>
      <c r="C16" s="9">
        <v>1395</v>
      </c>
      <c r="D16" s="9"/>
      <c r="E16" s="9"/>
      <c r="F16" s="9">
        <v>3086306</v>
      </c>
      <c r="G16" s="9"/>
      <c r="H16" s="9"/>
      <c r="I16" s="9">
        <f t="shared" si="0"/>
        <v>2212.405734767025</v>
      </c>
      <c r="J16" s="9"/>
    </row>
    <row r="17" spans="1:10" ht="12.75">
      <c r="A17" t="s">
        <v>34</v>
      </c>
      <c r="C17" s="9">
        <v>5442</v>
      </c>
      <c r="D17" s="9"/>
      <c r="E17" s="9"/>
      <c r="F17" s="9">
        <v>14457314</v>
      </c>
      <c r="G17" s="9"/>
      <c r="H17" s="9"/>
      <c r="I17" s="9">
        <f t="shared" si="0"/>
        <v>2656.6177875780963</v>
      </c>
      <c r="J17" s="9"/>
    </row>
    <row r="18" spans="1:10" ht="12.75">
      <c r="A18" t="s">
        <v>35</v>
      </c>
      <c r="C18" s="9">
        <v>15666</v>
      </c>
      <c r="D18" s="9"/>
      <c r="E18" s="9"/>
      <c r="F18" s="9">
        <v>36477625</v>
      </c>
      <c r="G18" s="9"/>
      <c r="H18" s="9"/>
      <c r="I18" s="9">
        <f t="shared" si="0"/>
        <v>2328.458125877697</v>
      </c>
      <c r="J18" s="9"/>
    </row>
    <row r="19" spans="1:10" ht="12.75">
      <c r="A19" t="s">
        <v>36</v>
      </c>
      <c r="C19" s="9">
        <v>7947</v>
      </c>
      <c r="D19" s="9"/>
      <c r="E19" s="9"/>
      <c r="F19" s="9">
        <v>20497733</v>
      </c>
      <c r="G19" s="9"/>
      <c r="H19" s="9"/>
      <c r="I19" s="9">
        <f t="shared" si="0"/>
        <v>2579.30451742796</v>
      </c>
      <c r="J19" s="9"/>
    </row>
    <row r="20" spans="1:10" ht="12.75">
      <c r="A20" t="s">
        <v>37</v>
      </c>
      <c r="C20" s="9">
        <v>1624</v>
      </c>
      <c r="D20" s="9"/>
      <c r="E20" s="9"/>
      <c r="F20" s="9">
        <v>3914652</v>
      </c>
      <c r="G20" s="9"/>
      <c r="H20" s="9"/>
      <c r="I20" s="9">
        <f t="shared" si="0"/>
        <v>2410.5</v>
      </c>
      <c r="J20" s="9"/>
    </row>
    <row r="21" spans="1:10" ht="12.75">
      <c r="A21" t="s">
        <v>38</v>
      </c>
      <c r="C21" s="9">
        <v>4423</v>
      </c>
      <c r="D21" s="9"/>
      <c r="E21" s="9"/>
      <c r="F21" s="9">
        <v>7446667</v>
      </c>
      <c r="G21" s="9"/>
      <c r="H21" s="9"/>
      <c r="I21" s="9">
        <f t="shared" si="0"/>
        <v>1683.6235586705857</v>
      </c>
      <c r="J21" s="9"/>
    </row>
    <row r="22" spans="1:10" ht="12.75">
      <c r="A22" t="s">
        <v>39</v>
      </c>
      <c r="C22" s="9">
        <v>46664</v>
      </c>
      <c r="D22" s="9"/>
      <c r="E22" s="9"/>
      <c r="F22" s="9">
        <v>102348004</v>
      </c>
      <c r="G22" s="9"/>
      <c r="H22" s="9"/>
      <c r="I22" s="9">
        <f t="shared" si="0"/>
        <v>2193.2968455340306</v>
      </c>
      <c r="J22" s="9"/>
    </row>
    <row r="23" spans="1:10" ht="12.75">
      <c r="A23" t="s">
        <v>40</v>
      </c>
      <c r="C23" s="9">
        <v>22773</v>
      </c>
      <c r="D23" s="9"/>
      <c r="E23" s="9"/>
      <c r="F23" s="9">
        <v>45831123</v>
      </c>
      <c r="G23" s="9"/>
      <c r="H23" s="9"/>
      <c r="I23" s="9">
        <f t="shared" si="0"/>
        <v>2012.5202213147147</v>
      </c>
      <c r="J23" s="9"/>
    </row>
    <row r="24" spans="1:10" ht="12.75">
      <c r="A24" t="s">
        <v>41</v>
      </c>
      <c r="C24" s="9">
        <v>16565</v>
      </c>
      <c r="D24" s="9"/>
      <c r="E24" s="9"/>
      <c r="F24" s="9">
        <v>34094404</v>
      </c>
      <c r="G24" s="9"/>
      <c r="H24" s="9"/>
      <c r="I24" s="9">
        <f t="shared" si="0"/>
        <v>2058.219378207063</v>
      </c>
      <c r="J24" s="9"/>
    </row>
    <row r="25" spans="1:10" ht="12.75">
      <c r="A25" t="s">
        <v>42</v>
      </c>
      <c r="C25" s="9">
        <v>9880</v>
      </c>
      <c r="D25" s="9"/>
      <c r="E25" s="9"/>
      <c r="F25" s="9">
        <v>21645493</v>
      </c>
      <c r="G25" s="9"/>
      <c r="H25" s="9"/>
      <c r="I25" s="9">
        <f t="shared" si="0"/>
        <v>2190.8393724696357</v>
      </c>
      <c r="J25" s="9"/>
    </row>
    <row r="26" spans="1:10" ht="12.75">
      <c r="A26" t="s">
        <v>43</v>
      </c>
      <c r="C26" s="9">
        <v>7605</v>
      </c>
      <c r="D26" s="9"/>
      <c r="E26" s="9"/>
      <c r="F26" s="9">
        <v>15419131</v>
      </c>
      <c r="G26" s="9"/>
      <c r="H26" s="9"/>
      <c r="I26" s="9">
        <f t="shared" si="0"/>
        <v>2027.4991452991453</v>
      </c>
      <c r="J26" s="9"/>
    </row>
    <row r="27" spans="1:10" ht="12.75">
      <c r="A27" t="s">
        <v>44</v>
      </c>
      <c r="C27" s="9">
        <v>7380</v>
      </c>
      <c r="D27" s="9"/>
      <c r="E27" s="9"/>
      <c r="F27" s="9">
        <v>23699352</v>
      </c>
      <c r="G27" s="9"/>
      <c r="H27" s="9"/>
      <c r="I27" s="9">
        <f t="shared" si="0"/>
        <v>3211.2943089430896</v>
      </c>
      <c r="J27" s="9"/>
    </row>
    <row r="28" spans="1:10" ht="12.75">
      <c r="A28" t="s">
        <v>45</v>
      </c>
      <c r="C28" s="9">
        <v>7388</v>
      </c>
      <c r="D28" s="9"/>
      <c r="E28" s="9"/>
      <c r="F28" s="9">
        <v>14916795</v>
      </c>
      <c r="G28" s="9"/>
      <c r="H28" s="9"/>
      <c r="I28" s="9">
        <f t="shared" si="0"/>
        <v>2019.0572550081213</v>
      </c>
      <c r="J28" s="9"/>
    </row>
    <row r="29" spans="1:10" ht="12.75">
      <c r="A29" t="s">
        <v>46</v>
      </c>
      <c r="C29" s="9">
        <v>10334</v>
      </c>
      <c r="D29" s="9"/>
      <c r="E29" s="9"/>
      <c r="F29" s="9">
        <v>24982081</v>
      </c>
      <c r="G29" s="9"/>
      <c r="H29" s="9"/>
      <c r="I29" s="9">
        <f t="shared" si="0"/>
        <v>2417.4647764660344</v>
      </c>
      <c r="J29" s="9"/>
    </row>
    <row r="30" spans="1:10" ht="12.75">
      <c r="A30" t="s">
        <v>47</v>
      </c>
      <c r="C30" s="9">
        <v>37572</v>
      </c>
      <c r="D30" s="9"/>
      <c r="E30" s="9"/>
      <c r="F30" s="9">
        <v>88779942</v>
      </c>
      <c r="G30" s="9"/>
      <c r="H30" s="9"/>
      <c r="I30" s="9">
        <f t="shared" si="0"/>
        <v>2362.9282976684767</v>
      </c>
      <c r="J30" s="9"/>
    </row>
    <row r="31" spans="1:10" ht="12.75">
      <c r="A31" t="s">
        <v>48</v>
      </c>
      <c r="C31" s="9">
        <v>28992</v>
      </c>
      <c r="D31" s="9"/>
      <c r="E31" s="9"/>
      <c r="F31" s="9">
        <v>61656234</v>
      </c>
      <c r="G31" s="9"/>
      <c r="H31" s="9"/>
      <c r="I31" s="9">
        <f t="shared" si="0"/>
        <v>2126.6637003311257</v>
      </c>
      <c r="J31" s="9"/>
    </row>
    <row r="32" spans="1:10" ht="12.75">
      <c r="A32" t="s">
        <v>49</v>
      </c>
      <c r="C32" s="9">
        <v>13854</v>
      </c>
      <c r="D32" s="9"/>
      <c r="E32" s="9"/>
      <c r="F32" s="9">
        <v>33500537</v>
      </c>
      <c r="G32" s="9"/>
      <c r="H32" s="9"/>
      <c r="I32" s="9">
        <f t="shared" si="0"/>
        <v>2418.112963764978</v>
      </c>
      <c r="J32" s="9"/>
    </row>
    <row r="33" spans="1:10" ht="12.75">
      <c r="A33" t="s">
        <v>50</v>
      </c>
      <c r="C33" s="9">
        <v>5658</v>
      </c>
      <c r="D33" s="9"/>
      <c r="E33" s="9"/>
      <c r="F33" s="9">
        <v>15899927</v>
      </c>
      <c r="G33" s="9"/>
      <c r="H33" s="9"/>
      <c r="I33" s="9">
        <f t="shared" si="0"/>
        <v>2810.167373630258</v>
      </c>
      <c r="J33" s="9"/>
    </row>
    <row r="34" spans="1:10" ht="12.75">
      <c r="A34" t="s">
        <v>51</v>
      </c>
      <c r="C34" s="9">
        <v>15826</v>
      </c>
      <c r="D34" s="9"/>
      <c r="E34" s="9"/>
      <c r="F34" s="9">
        <v>31540464</v>
      </c>
      <c r="G34" s="9"/>
      <c r="H34" s="9"/>
      <c r="I34" s="9">
        <f t="shared" si="0"/>
        <v>1992.9523568810819</v>
      </c>
      <c r="J34" s="9"/>
    </row>
    <row r="35" spans="1:10" ht="12.75">
      <c r="A35" t="s">
        <v>52</v>
      </c>
      <c r="C35" s="9">
        <v>3717</v>
      </c>
      <c r="D35" s="9"/>
      <c r="E35" s="9"/>
      <c r="F35" s="9">
        <v>6435313</v>
      </c>
      <c r="G35" s="9"/>
      <c r="H35" s="9"/>
      <c r="I35" s="9">
        <f t="shared" si="0"/>
        <v>1731.3190745224645</v>
      </c>
      <c r="J35" s="9"/>
    </row>
    <row r="36" spans="1:10" ht="12.75">
      <c r="A36" t="s">
        <v>53</v>
      </c>
      <c r="C36" s="9">
        <v>8361</v>
      </c>
      <c r="D36" s="9"/>
      <c r="E36" s="9"/>
      <c r="F36" s="9">
        <v>16923947</v>
      </c>
      <c r="G36" s="9"/>
      <c r="H36" s="9"/>
      <c r="I36" s="9">
        <f t="shared" si="0"/>
        <v>2024.1534505441932</v>
      </c>
      <c r="J36" s="9"/>
    </row>
    <row r="37" spans="1:10" ht="12.75">
      <c r="A37" t="s">
        <v>54</v>
      </c>
      <c r="C37" s="9">
        <v>804</v>
      </c>
      <c r="D37" s="9"/>
      <c r="E37" s="9"/>
      <c r="F37" s="9">
        <v>1970787</v>
      </c>
      <c r="G37" s="9"/>
      <c r="H37" s="9"/>
      <c r="I37" s="9">
        <f t="shared" si="0"/>
        <v>2451.2276119402986</v>
      </c>
      <c r="J37" s="9"/>
    </row>
    <row r="38" spans="1:10" ht="12.75">
      <c r="A38" t="s">
        <v>55</v>
      </c>
      <c r="C38" s="9">
        <v>6681</v>
      </c>
      <c r="D38" s="9"/>
      <c r="E38" s="9"/>
      <c r="F38" s="9">
        <v>13856107</v>
      </c>
      <c r="G38" s="9"/>
      <c r="H38" s="9"/>
      <c r="I38" s="9">
        <f t="shared" si="0"/>
        <v>2073.9570423589284</v>
      </c>
      <c r="J38" s="9"/>
    </row>
    <row r="39" spans="1:10" ht="12.75">
      <c r="A39" t="s">
        <v>56</v>
      </c>
      <c r="C39" s="9">
        <v>13435</v>
      </c>
      <c r="D39" s="9"/>
      <c r="E39" s="9"/>
      <c r="F39" s="9">
        <v>27313749</v>
      </c>
      <c r="G39" s="9"/>
      <c r="H39" s="9"/>
      <c r="I39" s="9">
        <f t="shared" si="0"/>
        <v>2033.0293263863043</v>
      </c>
      <c r="J39" s="9"/>
    </row>
    <row r="40" spans="1:10" ht="12.75">
      <c r="A40" t="s">
        <v>57</v>
      </c>
      <c r="C40" s="9">
        <v>3800</v>
      </c>
      <c r="D40" s="9"/>
      <c r="E40" s="9"/>
      <c r="F40" s="9">
        <v>8850717</v>
      </c>
      <c r="G40" s="9"/>
      <c r="H40" s="9"/>
      <c r="I40" s="9">
        <f t="shared" si="0"/>
        <v>2329.136052631579</v>
      </c>
      <c r="J40" s="9"/>
    </row>
    <row r="41" spans="1:10" ht="12.75">
      <c r="A41" t="s">
        <v>58</v>
      </c>
      <c r="C41" s="9">
        <v>71692</v>
      </c>
      <c r="D41" s="9"/>
      <c r="E41" s="9"/>
      <c r="F41" s="9">
        <v>158000522</v>
      </c>
      <c r="G41" s="9"/>
      <c r="H41" s="9"/>
      <c r="I41" s="9">
        <f t="shared" si="0"/>
        <v>2203.8794007699603</v>
      </c>
      <c r="J41" s="9"/>
    </row>
    <row r="42" spans="1:10" ht="12.75">
      <c r="A42" t="s">
        <v>59</v>
      </c>
      <c r="C42" s="9">
        <v>14340</v>
      </c>
      <c r="D42" s="9"/>
      <c r="E42" s="9"/>
      <c r="F42" s="9">
        <v>35274166</v>
      </c>
      <c r="G42" s="9"/>
      <c r="H42" s="9"/>
      <c r="I42" s="9">
        <f t="shared" si="0"/>
        <v>2459.844211994421</v>
      </c>
      <c r="J42" s="9"/>
    </row>
    <row r="43" spans="1:10" ht="12.75">
      <c r="A43" t="s">
        <v>60</v>
      </c>
      <c r="C43" s="9">
        <v>4543</v>
      </c>
      <c r="D43" s="9"/>
      <c r="E43" s="9"/>
      <c r="F43" s="9">
        <v>8322576</v>
      </c>
      <c r="G43" s="9"/>
      <c r="H43" s="9"/>
      <c r="I43" s="9">
        <f aca="true" t="shared" si="1" ref="I43:I60">F43/C43</f>
        <v>1831.9559762271626</v>
      </c>
      <c r="J43" s="9"/>
    </row>
    <row r="44" spans="1:10" ht="12.75">
      <c r="A44" t="s">
        <v>61</v>
      </c>
      <c r="C44" s="9">
        <v>37174</v>
      </c>
      <c r="D44" s="9"/>
      <c r="E44" s="9"/>
      <c r="F44" s="9">
        <v>69845227</v>
      </c>
      <c r="G44" s="9"/>
      <c r="H44" s="9"/>
      <c r="I44" s="9">
        <f t="shared" si="1"/>
        <v>1878.873056437295</v>
      </c>
      <c r="J44" s="9"/>
    </row>
    <row r="45" spans="1:10" ht="12.75">
      <c r="A45" t="s">
        <v>62</v>
      </c>
      <c r="C45" s="9">
        <v>6235</v>
      </c>
      <c r="D45" s="9"/>
      <c r="E45" s="9"/>
      <c r="F45" s="9">
        <v>19577368</v>
      </c>
      <c r="G45" s="9"/>
      <c r="H45" s="9"/>
      <c r="I45" s="9">
        <f t="shared" si="1"/>
        <v>3139.9146752205293</v>
      </c>
      <c r="J45" s="9"/>
    </row>
    <row r="46" spans="1:10" ht="12.75">
      <c r="A46" t="s">
        <v>63</v>
      </c>
      <c r="C46" s="9">
        <v>16401</v>
      </c>
      <c r="D46" s="9"/>
      <c r="E46" s="9"/>
      <c r="F46" s="9">
        <v>32100485</v>
      </c>
      <c r="G46" s="9"/>
      <c r="H46" s="9"/>
      <c r="I46" s="9">
        <f t="shared" si="1"/>
        <v>1957.2273032132186</v>
      </c>
      <c r="J46" s="9"/>
    </row>
    <row r="47" spans="1:10" ht="12.75">
      <c r="A47" t="s">
        <v>64</v>
      </c>
      <c r="C47" s="9">
        <v>51872</v>
      </c>
      <c r="D47" s="9"/>
      <c r="E47" s="9"/>
      <c r="F47" s="9">
        <v>99511515</v>
      </c>
      <c r="G47" s="9"/>
      <c r="H47" s="9"/>
      <c r="I47" s="9">
        <f t="shared" si="1"/>
        <v>1918.4052089759407</v>
      </c>
      <c r="J47" s="9"/>
    </row>
    <row r="48" spans="1:10" ht="12.75">
      <c r="A48" t="s">
        <v>65</v>
      </c>
      <c r="C48" s="9">
        <v>3441</v>
      </c>
      <c r="D48" s="9"/>
      <c r="E48" s="9"/>
      <c r="F48" s="9">
        <v>5690691</v>
      </c>
      <c r="G48" s="9"/>
      <c r="H48" s="9"/>
      <c r="I48" s="9">
        <f t="shared" si="1"/>
        <v>1653.7898866608543</v>
      </c>
      <c r="J48" s="9"/>
    </row>
    <row r="49" spans="1:10" ht="12.75">
      <c r="A49" t="s">
        <v>66</v>
      </c>
      <c r="C49" s="9">
        <v>10101</v>
      </c>
      <c r="D49" s="9"/>
      <c r="E49" s="9"/>
      <c r="F49" s="9">
        <v>21785278</v>
      </c>
      <c r="G49" s="9"/>
      <c r="H49" s="9"/>
      <c r="I49" s="9">
        <f t="shared" si="1"/>
        <v>2156.744678744679</v>
      </c>
      <c r="J49" s="9"/>
    </row>
    <row r="50" spans="1:10" ht="12.75">
      <c r="A50" t="s">
        <v>67</v>
      </c>
      <c r="C50" s="9">
        <v>6248</v>
      </c>
      <c r="D50" s="9"/>
      <c r="E50" s="9"/>
      <c r="F50" s="9">
        <v>15243008</v>
      </c>
      <c r="G50" s="9"/>
      <c r="H50" s="9"/>
      <c r="I50" s="9">
        <f t="shared" si="1"/>
        <v>2439.6619718309857</v>
      </c>
      <c r="J50" s="9"/>
    </row>
    <row r="51" spans="1:10" ht="12.75">
      <c r="A51" t="s">
        <v>68</v>
      </c>
      <c r="C51" s="9">
        <v>5571</v>
      </c>
      <c r="D51" s="9"/>
      <c r="E51" s="9"/>
      <c r="F51" s="9">
        <v>9009939</v>
      </c>
      <c r="G51" s="9"/>
      <c r="H51" s="9"/>
      <c r="I51" s="9">
        <f t="shared" si="1"/>
        <v>1617.2929456112008</v>
      </c>
      <c r="J51" s="9"/>
    </row>
    <row r="52" spans="1:10" ht="12.75">
      <c r="A52" t="s">
        <v>69</v>
      </c>
      <c r="C52" s="9">
        <v>11166</v>
      </c>
      <c r="D52" s="9"/>
      <c r="E52" s="9"/>
      <c r="F52" s="9">
        <v>29753850</v>
      </c>
      <c r="G52" s="9"/>
      <c r="H52" s="9"/>
      <c r="I52" s="9">
        <f t="shared" si="1"/>
        <v>2664.6829661472325</v>
      </c>
      <c r="J52" s="9"/>
    </row>
    <row r="53" spans="1:10" ht="12.75">
      <c r="A53" t="s">
        <v>70</v>
      </c>
      <c r="C53" s="9">
        <v>19727</v>
      </c>
      <c r="D53" s="9"/>
      <c r="E53" s="9"/>
      <c r="F53" s="9">
        <v>52689182</v>
      </c>
      <c r="G53" s="9"/>
      <c r="H53" s="9"/>
      <c r="I53" s="9">
        <f t="shared" si="1"/>
        <v>2670.917118669843</v>
      </c>
      <c r="J53" s="9"/>
    </row>
    <row r="54" spans="1:10" ht="12.75">
      <c r="A54" t="s">
        <v>71</v>
      </c>
      <c r="C54" s="9">
        <v>5109</v>
      </c>
      <c r="D54" s="9"/>
      <c r="E54" s="9"/>
      <c r="F54" s="9">
        <v>13169840</v>
      </c>
      <c r="G54" s="9"/>
      <c r="H54" s="9"/>
      <c r="I54" s="9">
        <f t="shared" si="1"/>
        <v>2577.7725582305734</v>
      </c>
      <c r="J54" s="9"/>
    </row>
    <row r="55" spans="1:10" ht="12.75">
      <c r="A55" t="s">
        <v>72</v>
      </c>
      <c r="C55" s="9">
        <v>5872</v>
      </c>
      <c r="D55" s="9"/>
      <c r="E55" s="9"/>
      <c r="F55" s="9">
        <v>9491382</v>
      </c>
      <c r="G55" s="9"/>
      <c r="H55" s="9"/>
      <c r="I55" s="9">
        <f t="shared" si="1"/>
        <v>1616.3797683923706</v>
      </c>
      <c r="J55" s="9"/>
    </row>
    <row r="56" spans="1:10" ht="12.75">
      <c r="A56" t="s">
        <v>73</v>
      </c>
      <c r="C56" s="9">
        <v>10666</v>
      </c>
      <c r="D56" s="9"/>
      <c r="E56" s="9"/>
      <c r="F56" s="9">
        <v>26200360</v>
      </c>
      <c r="G56" s="9"/>
      <c r="H56" s="9"/>
      <c r="I56" s="9">
        <f t="shared" si="1"/>
        <v>2456.4372773298333</v>
      </c>
      <c r="J56" s="9"/>
    </row>
    <row r="57" spans="1:10" ht="12.75">
      <c r="A57" t="s">
        <v>74</v>
      </c>
      <c r="C57" s="9">
        <v>15699</v>
      </c>
      <c r="D57" s="9"/>
      <c r="E57" s="9"/>
      <c r="F57" s="9">
        <v>36767416</v>
      </c>
      <c r="G57" s="9"/>
      <c r="H57" s="9"/>
      <c r="I57" s="9">
        <f t="shared" si="1"/>
        <v>2342.022804000255</v>
      </c>
      <c r="J57" s="9"/>
    </row>
    <row r="58" spans="1:10" ht="12.75">
      <c r="A58" t="s">
        <v>75</v>
      </c>
      <c r="C58" s="9">
        <v>6064</v>
      </c>
      <c r="D58" s="9"/>
      <c r="E58" s="9"/>
      <c r="F58" s="9">
        <v>13176279</v>
      </c>
      <c r="G58" s="9"/>
      <c r="H58" s="9"/>
      <c r="I58" s="9">
        <f t="shared" si="1"/>
        <v>2172.86922823219</v>
      </c>
      <c r="J58" s="9"/>
    </row>
    <row r="59" spans="1:10" ht="12.75">
      <c r="A59" t="s">
        <v>76</v>
      </c>
      <c r="C59" s="9">
        <v>22516</v>
      </c>
      <c r="D59" s="9"/>
      <c r="E59" s="9"/>
      <c r="F59" s="9">
        <v>52303620</v>
      </c>
      <c r="G59" s="9"/>
      <c r="H59" s="9"/>
      <c r="I59" s="9">
        <f t="shared" si="1"/>
        <v>2322.953455320661</v>
      </c>
      <c r="J59" s="9"/>
    </row>
    <row r="60" spans="1:10" ht="12.75">
      <c r="A60" t="s">
        <v>77</v>
      </c>
      <c r="C60" s="9">
        <v>2458</v>
      </c>
      <c r="D60" s="9"/>
      <c r="E60" s="9"/>
      <c r="F60" s="9">
        <v>4434774</v>
      </c>
      <c r="G60" s="9"/>
      <c r="H60" s="9"/>
      <c r="I60" s="9">
        <f t="shared" si="1"/>
        <v>1804.2205044751831</v>
      </c>
      <c r="J60" s="9"/>
    </row>
    <row r="61" spans="1:10" ht="12.75">
      <c r="A61" t="s">
        <v>78</v>
      </c>
      <c r="C61" s="9">
        <v>0</v>
      </c>
      <c r="D61" s="9"/>
      <c r="E61" s="9"/>
      <c r="F61" s="9">
        <v>0</v>
      </c>
      <c r="G61" s="9"/>
      <c r="H61" s="9"/>
      <c r="I61" s="9"/>
      <c r="J61" s="9"/>
    </row>
    <row r="62" spans="1:10" ht="12.75">
      <c r="A62" t="s">
        <v>79</v>
      </c>
      <c r="C62" s="9">
        <v>14</v>
      </c>
      <c r="D62" s="9"/>
      <c r="E62" s="9"/>
      <c r="F62" s="9">
        <v>34700</v>
      </c>
      <c r="G62" s="9"/>
      <c r="H62" s="9"/>
      <c r="I62" s="9">
        <f>F62/C62</f>
        <v>2478.5714285714284</v>
      </c>
      <c r="J62" s="9"/>
    </row>
    <row r="63" spans="1:10" ht="12.75">
      <c r="A63" t="s">
        <v>80</v>
      </c>
      <c r="C63" s="9">
        <v>0</v>
      </c>
      <c r="D63" s="9"/>
      <c r="E63" s="9"/>
      <c r="F63" s="9">
        <v>0</v>
      </c>
      <c r="G63" s="9"/>
      <c r="H63" s="9"/>
      <c r="I63" s="9"/>
      <c r="J63" s="9"/>
    </row>
    <row r="64" ht="12.75">
      <c r="I64" s="9"/>
    </row>
    <row r="65" spans="1:10" ht="12.75">
      <c r="A65" s="16" t="s">
        <v>81</v>
      </c>
      <c r="C65" s="17">
        <f>SUM(C9:C63)</f>
        <v>725404</v>
      </c>
      <c r="D65" s="17"/>
      <c r="E65" s="17"/>
      <c r="F65" s="18">
        <f>SUM(F9:F63)</f>
        <v>1618185181</v>
      </c>
      <c r="G65" s="18"/>
      <c r="H65" s="18"/>
      <c r="I65" s="18">
        <f>F65/C65</f>
        <v>2230.7365013151293</v>
      </c>
      <c r="J65" s="9"/>
    </row>
  </sheetData>
  <mergeCells count="10">
    <mergeCell ref="I7:J7"/>
    <mergeCell ref="C6:D6"/>
    <mergeCell ref="C7:D7"/>
    <mergeCell ref="F5:G5"/>
    <mergeCell ref="F6:G6"/>
    <mergeCell ref="F7:G7"/>
    <mergeCell ref="A1:J1"/>
    <mergeCell ref="A2:J2"/>
    <mergeCell ref="I5:J5"/>
    <mergeCell ref="I6:J6"/>
  </mergeCells>
  <printOptions horizontalCentered="1"/>
  <pageMargins left="0.5" right="0.5" top="0.53" bottom="1.14" header="0.5" footer="1.09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Campus-Based Programs 2008 Data Book - Recipient Data - Perkins Loans (MS Excel)</dc:title>
  <dc:subject/>
  <dc:creator>OPE</dc:creator>
  <cp:keywords/>
  <dc:description/>
  <cp:lastModifiedBy>philip.schulz</cp:lastModifiedBy>
  <dcterms:created xsi:type="dcterms:W3CDTF">2008-05-09T15:19:09Z</dcterms:created>
  <dcterms:modified xsi:type="dcterms:W3CDTF">2008-05-16T17:16:56Z</dcterms:modified>
  <cp:category/>
  <cp:version/>
  <cp:contentType/>
  <cp:contentStatus/>
</cp:coreProperties>
</file>