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15" activeTab="0"/>
  </bookViews>
  <sheets>
    <sheet name="Data" sheetId="1" r:id="rId1"/>
    <sheet name="Notes" sheetId="2" r:id="rId2"/>
  </sheets>
  <definedNames>
    <definedName name="DATABASE_MI">#REF!</definedName>
    <definedName name="DESCRIPTION">#REF!</definedName>
    <definedName name="INTERNET">#REF!</definedName>
    <definedName name="_xlnm.Print_Area" localSheetId="0">'Data'!$B$1:$Q$23</definedName>
    <definedName name="PRINT_AREA_MI">#REF!</definedName>
    <definedName name="SOURCE">#REF!</definedName>
    <definedName name="TERMS">#REF!</definedName>
    <definedName name="TITLE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<sst xmlns="http://schemas.openxmlformats.org/spreadsheetml/2006/main" count="36" uniqueCount="32">
  <si>
    <t xml:space="preserve">Functions shown are those for which $1 billion or more was authorized </t>
  </si>
  <si>
    <t>since 1995]</t>
  </si>
  <si>
    <t>Function</t>
  </si>
  <si>
    <t xml:space="preserve">2001 </t>
  </si>
  <si>
    <t>2003</t>
  </si>
  <si>
    <t>National defense</t>
  </si>
  <si>
    <t>Health</t>
  </si>
  <si>
    <t>Natural resources and environment</t>
  </si>
  <si>
    <t>Transportation</t>
  </si>
  <si>
    <t>Agriculture</t>
  </si>
  <si>
    <t xml:space="preserve">Source: U.S. National Science Foundation, </t>
  </si>
  <si>
    <t>Federal R&amp;D Funding by Budget Function, annual.</t>
  </si>
  <si>
    <t>FOOTNOTES</t>
  </si>
  <si>
    <t>Energy</t>
  </si>
  <si>
    <t>General science</t>
  </si>
  <si>
    <t>\1 Based on gross domestic product implicit price deflator.</t>
  </si>
  <si>
    <t>\2 Includes other functions, not shown separately.</t>
  </si>
  <si>
    <t xml:space="preserve">  Total \2</t>
  </si>
  <si>
    <t>Space research and technology</t>
  </si>
  <si>
    <t>http://www.nsf.gov/statistics/</t>
  </si>
  <si>
    <r>
      <t>[</t>
    </r>
    <r>
      <rPr>
        <b/>
        <sz val="12"/>
        <rFont val="Courier New"/>
        <family val="3"/>
      </rPr>
      <t>In millions of dollars (86,756 represents $86,756,000,000)</t>
    </r>
    <r>
      <rPr>
        <sz val="12"/>
        <rFont val="Courier New"/>
        <family val="3"/>
      </rPr>
      <t>. For year ending September 30.</t>
    </r>
  </si>
  <si>
    <t>Current dollars</t>
  </si>
  <si>
    <t>Constant 2000 dollars \1</t>
  </si>
  <si>
    <t>2007 preliminary</t>
  </si>
  <si>
    <t>Excludes Research and Development plant (R&amp;D). Represents budget authority.</t>
  </si>
  <si>
    <t>HEADNOTE</t>
  </si>
  <si>
    <t>Back to data</t>
  </si>
  <si>
    <t>See notes</t>
  </si>
  <si>
    <t>For further information:</t>
  </si>
  <si>
    <r>
      <t>Table 779</t>
    </r>
    <r>
      <rPr>
        <b/>
        <sz val="12"/>
        <rFont val="Courier New"/>
        <family val="3"/>
      </rPr>
      <t>. Federal Budget Authority for Research and Development (R&amp;D) in Current and Constant (2000) Dollars</t>
    </r>
  </si>
  <si>
    <t xml:space="preserve"> by Selected Budget Functions: 2001 to 2007</t>
  </si>
  <si>
    <r>
      <t>Table 779</t>
    </r>
    <r>
      <rPr>
        <b/>
        <sz val="12"/>
        <rFont val="Courier New"/>
        <family val="3"/>
      </rPr>
      <t>. Federal Budget Authority for Research and Development (R&amp;D) in Current and Constant (2000) Dollars by Selected Budget Functions:2001 to 2007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</si>
</sst>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  <font>
      <u val="single"/>
      <sz val="12"/>
      <color indexed="39"/>
      <name val="Courier New"/>
      <family val="3"/>
    </font>
    <font>
      <sz val="12"/>
      <color indexed="39"/>
      <name val="Courier New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5" fillId="0" borderId="0" xfId="16" applyNumberFormat="1" applyAlignment="1">
      <alignment/>
    </xf>
    <xf numFmtId="0" fontId="4" fillId="0" borderId="1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NumberFormat="1" applyFont="1" applyFill="1" applyAlignment="1">
      <alignment horizontal="fill"/>
    </xf>
    <xf numFmtId="0" fontId="0" fillId="0" borderId="3" xfId="0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fill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5" fillId="0" borderId="0" xfId="16" applyNumberFormat="1" applyFill="1" applyAlignment="1">
      <alignment wrapText="1"/>
    </xf>
    <xf numFmtId="0" fontId="0" fillId="0" borderId="0" xfId="0" applyNumberFormat="1" applyFont="1" applyFill="1" applyAlignment="1">
      <alignment/>
    </xf>
    <xf numFmtId="0" fontId="7" fillId="0" borderId="0" xfId="16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sf.gov/statistics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showGridLines="0" tabSelected="1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26" sqref="A26"/>
      <selection pane="bottomRight" activeCell="A1" sqref="A1"/>
    </sheetView>
  </sheetViews>
  <sheetFormatPr defaultColWidth="8.796875" defaultRowHeight="15.75"/>
  <cols>
    <col min="1" max="1" width="39.3984375" style="0" customWidth="1"/>
    <col min="2" max="7" width="8.69921875" style="0" customWidth="1"/>
    <col min="8" max="8" width="11" style="0" customWidth="1"/>
    <col min="9" max="14" width="8.69921875" style="0" customWidth="1"/>
    <col min="15" max="15" width="11" style="0" customWidth="1"/>
    <col min="16" max="16" width="8.69921875" style="0" customWidth="1"/>
  </cols>
  <sheetData>
    <row r="1" spans="1:15" ht="82.5">
      <c r="A1" s="26" t="s">
        <v>31</v>
      </c>
      <c r="B1" s="10"/>
      <c r="C1" s="10"/>
      <c r="D1" s="10"/>
      <c r="E1" s="10"/>
      <c r="F1" s="10"/>
      <c r="G1" s="10"/>
      <c r="H1" s="22"/>
      <c r="I1" s="10"/>
      <c r="J1" s="10"/>
      <c r="K1" s="10"/>
      <c r="L1" s="10"/>
      <c r="M1" s="10"/>
      <c r="N1" s="10"/>
      <c r="O1" s="10"/>
    </row>
    <row r="2" spans="1:15" ht="15.75">
      <c r="A2" s="26"/>
      <c r="B2" s="10"/>
      <c r="C2" s="10"/>
      <c r="D2" s="10"/>
      <c r="E2" s="10"/>
      <c r="F2" s="10"/>
      <c r="G2" s="10"/>
      <c r="H2" s="22"/>
      <c r="I2" s="10"/>
      <c r="J2" s="10"/>
      <c r="K2" s="10"/>
      <c r="L2" s="10"/>
      <c r="M2" s="10"/>
      <c r="N2" s="10"/>
      <c r="O2" s="10"/>
    </row>
    <row r="3" spans="1:15" ht="15.75">
      <c r="A3" s="27" t="s">
        <v>27</v>
      </c>
      <c r="B3" s="10"/>
      <c r="C3" s="10"/>
      <c r="D3" s="10"/>
      <c r="E3" s="10"/>
      <c r="F3" s="10"/>
      <c r="G3" s="10"/>
      <c r="H3" s="22"/>
      <c r="I3" s="10"/>
      <c r="J3" s="10"/>
      <c r="K3" s="10"/>
      <c r="L3" s="10"/>
      <c r="M3" s="10"/>
      <c r="N3" s="10"/>
      <c r="O3" s="10"/>
    </row>
    <row r="4" spans="1:15" ht="15.75">
      <c r="A4" s="11"/>
      <c r="B4" s="10"/>
      <c r="C4" s="10"/>
      <c r="D4" s="10"/>
      <c r="E4" s="10"/>
      <c r="F4" s="10"/>
      <c r="G4" s="10"/>
      <c r="H4" s="22"/>
      <c r="I4" s="10"/>
      <c r="J4" s="10"/>
      <c r="K4" s="10"/>
      <c r="L4" s="10"/>
      <c r="M4" s="10"/>
      <c r="N4" s="10"/>
      <c r="O4" s="10"/>
    </row>
    <row r="5" spans="1:15" ht="15.75">
      <c r="A5" s="40" t="s">
        <v>2</v>
      </c>
      <c r="B5" s="43" t="s">
        <v>21</v>
      </c>
      <c r="C5" s="44"/>
      <c r="D5" s="44"/>
      <c r="E5" s="44"/>
      <c r="F5" s="44"/>
      <c r="G5" s="44"/>
      <c r="H5" s="45"/>
      <c r="I5" s="47" t="s">
        <v>22</v>
      </c>
      <c r="J5" s="44"/>
      <c r="K5" s="44"/>
      <c r="L5" s="44"/>
      <c r="M5" s="44"/>
      <c r="N5" s="44"/>
      <c r="O5" s="44"/>
    </row>
    <row r="6" spans="1:15" ht="15.75">
      <c r="A6" s="41"/>
      <c r="B6" s="46"/>
      <c r="C6" s="46"/>
      <c r="D6" s="46"/>
      <c r="E6" s="46"/>
      <c r="F6" s="46"/>
      <c r="G6" s="46"/>
      <c r="H6" s="42"/>
      <c r="I6" s="48"/>
      <c r="J6" s="46"/>
      <c r="K6" s="46"/>
      <c r="L6" s="46"/>
      <c r="M6" s="46"/>
      <c r="N6" s="46"/>
      <c r="O6" s="46"/>
    </row>
    <row r="7" spans="1:16" ht="15.75" customHeight="1">
      <c r="A7" s="41"/>
      <c r="B7" s="49" t="s">
        <v>3</v>
      </c>
      <c r="C7" s="49">
        <v>2002</v>
      </c>
      <c r="D7" s="49" t="s">
        <v>4</v>
      </c>
      <c r="E7" s="37">
        <v>2004</v>
      </c>
      <c r="F7" s="37">
        <v>2005</v>
      </c>
      <c r="G7" s="37">
        <v>2006</v>
      </c>
      <c r="H7" s="50" t="s">
        <v>23</v>
      </c>
      <c r="I7" s="34">
        <v>2001</v>
      </c>
      <c r="J7" s="34">
        <v>2002</v>
      </c>
      <c r="K7" s="34" t="s">
        <v>4</v>
      </c>
      <c r="L7" s="39">
        <v>2004</v>
      </c>
      <c r="M7" s="37">
        <v>2005</v>
      </c>
      <c r="N7" s="37">
        <v>2006</v>
      </c>
      <c r="O7" s="37" t="s">
        <v>23</v>
      </c>
      <c r="P7" s="31"/>
    </row>
    <row r="8" spans="1:16" ht="15.75" customHeight="1">
      <c r="A8" s="41"/>
      <c r="B8" s="35"/>
      <c r="C8" s="35"/>
      <c r="D8" s="35"/>
      <c r="E8" s="35"/>
      <c r="F8" s="35"/>
      <c r="G8" s="35"/>
      <c r="H8" s="51"/>
      <c r="I8" s="35"/>
      <c r="J8" s="35"/>
      <c r="K8" s="35"/>
      <c r="L8" s="35"/>
      <c r="M8" s="35"/>
      <c r="N8" s="35"/>
      <c r="O8" s="38"/>
      <c r="P8" s="31"/>
    </row>
    <row r="9" spans="1:16" ht="15.75" customHeight="1">
      <c r="A9" s="42"/>
      <c r="B9" s="36"/>
      <c r="C9" s="36"/>
      <c r="D9" s="36"/>
      <c r="E9" s="36"/>
      <c r="F9" s="36"/>
      <c r="G9" s="36"/>
      <c r="H9" s="52"/>
      <c r="I9" s="36"/>
      <c r="J9" s="36"/>
      <c r="K9" s="36"/>
      <c r="L9" s="36"/>
      <c r="M9" s="36"/>
      <c r="N9" s="36"/>
      <c r="O9" s="36"/>
      <c r="P9" s="31"/>
    </row>
    <row r="10" spans="1:15" ht="16.5">
      <c r="A10" s="5" t="s">
        <v>17</v>
      </c>
      <c r="B10" s="6">
        <v>86756</v>
      </c>
      <c r="C10" s="6">
        <v>97624</v>
      </c>
      <c r="D10" s="6">
        <v>112544</v>
      </c>
      <c r="E10" s="6">
        <v>121867</v>
      </c>
      <c r="F10" s="7">
        <v>126601</v>
      </c>
      <c r="G10" s="7">
        <v>130087</v>
      </c>
      <c r="H10" s="23">
        <v>132578</v>
      </c>
      <c r="I10" s="6">
        <f aca="true" t="shared" si="0" ref="I10:I17">B10/1.0175</f>
        <v>85263.88206388206</v>
      </c>
      <c r="J10" s="6">
        <f>C10/1.0375</f>
        <v>94095.42168674698</v>
      </c>
      <c r="K10" s="6">
        <f>D10/1.0588</f>
        <v>106293.91764261428</v>
      </c>
      <c r="L10" s="6">
        <f>E10/1.0851</f>
        <v>112309.46456547784</v>
      </c>
      <c r="M10" s="6">
        <f>F10/1.1188</f>
        <v>113157.84769395781</v>
      </c>
      <c r="N10" s="6">
        <f>G10/1.1533</f>
        <v>112795.45651608428</v>
      </c>
      <c r="O10" s="24">
        <f>H10/1.1825</f>
        <v>112116.7019027484</v>
      </c>
    </row>
    <row r="11" spans="1:15" ht="15.75">
      <c r="A11" s="16" t="s">
        <v>5</v>
      </c>
      <c r="B11" s="8">
        <v>45713</v>
      </c>
      <c r="C11" s="8">
        <v>53016</v>
      </c>
      <c r="D11" s="8">
        <v>63048</v>
      </c>
      <c r="E11" s="8">
        <v>69593</v>
      </c>
      <c r="F11" s="17">
        <v>74047</v>
      </c>
      <c r="G11" s="17">
        <v>76154</v>
      </c>
      <c r="H11" s="18">
        <v>77781</v>
      </c>
      <c r="I11" s="8">
        <f t="shared" si="0"/>
        <v>44926.781326781325</v>
      </c>
      <c r="J11" s="8">
        <f aca="true" t="shared" si="1" ref="J11:J18">C11/1.0375</f>
        <v>51099.75903614458</v>
      </c>
      <c r="K11" s="8">
        <f aca="true" t="shared" si="2" ref="K11:K18">D11/1.0588</f>
        <v>59546.65659236872</v>
      </c>
      <c r="L11" s="8">
        <f aca="true" t="shared" si="3" ref="L11:L18">E11/1.0851</f>
        <v>64135.10275550641</v>
      </c>
      <c r="M11" s="8">
        <f aca="true" t="shared" si="4" ref="M11:M18">F11/1.1188</f>
        <v>66184.30461208438</v>
      </c>
      <c r="N11" s="8">
        <f aca="true" t="shared" si="5" ref="N11:N18">G11/1.1533</f>
        <v>66031.38819041013</v>
      </c>
      <c r="O11" s="25">
        <f aca="true" t="shared" si="6" ref="O11:O18">H11/1.1825</f>
        <v>65776.7441860465</v>
      </c>
    </row>
    <row r="12" spans="1:15" ht="15.75">
      <c r="A12" s="16" t="s">
        <v>6</v>
      </c>
      <c r="B12" s="8">
        <v>20758</v>
      </c>
      <c r="C12" s="8">
        <v>23560</v>
      </c>
      <c r="D12" s="8">
        <v>26517</v>
      </c>
      <c r="E12" s="8">
        <v>28251</v>
      </c>
      <c r="F12" s="17">
        <v>28824</v>
      </c>
      <c r="G12" s="17">
        <v>28949</v>
      </c>
      <c r="H12" s="18">
        <v>28902</v>
      </c>
      <c r="I12" s="8">
        <f t="shared" si="0"/>
        <v>20400.982800982798</v>
      </c>
      <c r="J12" s="8">
        <f t="shared" si="1"/>
        <v>22708.433734939757</v>
      </c>
      <c r="K12" s="8">
        <f t="shared" si="2"/>
        <v>25044.389875330562</v>
      </c>
      <c r="L12" s="8">
        <f t="shared" si="3"/>
        <v>26035.388443461434</v>
      </c>
      <c r="M12" s="8">
        <f t="shared" si="4"/>
        <v>25763.317840543437</v>
      </c>
      <c r="N12" s="8">
        <f t="shared" si="5"/>
        <v>25101.01448018729</v>
      </c>
      <c r="O12" s="25">
        <f t="shared" si="6"/>
        <v>24441.437632135305</v>
      </c>
    </row>
    <row r="13" spans="1:15" ht="15.75">
      <c r="A13" s="16" t="s">
        <v>18</v>
      </c>
      <c r="B13" s="8">
        <v>6126</v>
      </c>
      <c r="C13" s="8">
        <v>6270</v>
      </c>
      <c r="D13" s="8">
        <v>7355</v>
      </c>
      <c r="E13" s="8">
        <v>7612</v>
      </c>
      <c r="F13" s="17">
        <v>7300</v>
      </c>
      <c r="G13" s="17">
        <v>8256</v>
      </c>
      <c r="H13" s="18">
        <v>9268</v>
      </c>
      <c r="I13" s="8">
        <f t="shared" si="0"/>
        <v>6020.63882063882</v>
      </c>
      <c r="J13" s="8">
        <f t="shared" si="1"/>
        <v>6043.373493975903</v>
      </c>
      <c r="K13" s="8">
        <f t="shared" si="2"/>
        <v>6946.543256516812</v>
      </c>
      <c r="L13" s="8">
        <f t="shared" si="3"/>
        <v>7015.0216569901395</v>
      </c>
      <c r="M13" s="8">
        <f t="shared" si="4"/>
        <v>6524.848051483733</v>
      </c>
      <c r="N13" s="8">
        <f t="shared" si="5"/>
        <v>7158.5883985086275</v>
      </c>
      <c r="O13" s="25">
        <f t="shared" si="6"/>
        <v>7837.632135306553</v>
      </c>
    </row>
    <row r="14" spans="1:15" ht="15.75">
      <c r="A14" s="16" t="s">
        <v>13</v>
      </c>
      <c r="B14" s="8">
        <v>1314</v>
      </c>
      <c r="C14" s="8">
        <v>1327</v>
      </c>
      <c r="D14" s="8">
        <v>1403</v>
      </c>
      <c r="E14" s="8">
        <v>1343</v>
      </c>
      <c r="F14" s="17">
        <v>1296</v>
      </c>
      <c r="G14" s="17">
        <v>1370</v>
      </c>
      <c r="H14" s="18">
        <v>1346</v>
      </c>
      <c r="I14" s="8">
        <f t="shared" si="0"/>
        <v>1291.4004914004913</v>
      </c>
      <c r="J14" s="8">
        <f t="shared" si="1"/>
        <v>1279.036144578313</v>
      </c>
      <c r="K14" s="8">
        <f t="shared" si="2"/>
        <v>1325.085001888931</v>
      </c>
      <c r="L14" s="8">
        <f t="shared" si="3"/>
        <v>1237.6739471016497</v>
      </c>
      <c r="M14" s="8">
        <f t="shared" si="4"/>
        <v>1158.3839828387559</v>
      </c>
      <c r="N14" s="8">
        <f t="shared" si="5"/>
        <v>1187.8956039191885</v>
      </c>
      <c r="O14" s="25">
        <f t="shared" si="6"/>
        <v>1138.2663847780125</v>
      </c>
    </row>
    <row r="15" spans="1:15" ht="15.75">
      <c r="A15" s="16" t="s">
        <v>14</v>
      </c>
      <c r="B15" s="8">
        <v>5468</v>
      </c>
      <c r="C15" s="8">
        <v>5753</v>
      </c>
      <c r="D15" s="8">
        <v>6129</v>
      </c>
      <c r="E15" s="8">
        <v>6466</v>
      </c>
      <c r="F15" s="17">
        <v>6570</v>
      </c>
      <c r="G15" s="17">
        <v>6672</v>
      </c>
      <c r="H15" s="18">
        <v>7294</v>
      </c>
      <c r="I15" s="8">
        <f t="shared" si="0"/>
        <v>5373.955773955774</v>
      </c>
      <c r="J15" s="8">
        <f t="shared" si="1"/>
        <v>5545.060240963855</v>
      </c>
      <c r="K15" s="8">
        <f t="shared" si="2"/>
        <v>5788.628636191916</v>
      </c>
      <c r="L15" s="8">
        <f t="shared" si="3"/>
        <v>5958.897797438024</v>
      </c>
      <c r="M15" s="8">
        <f t="shared" si="4"/>
        <v>5872.363246335359</v>
      </c>
      <c r="N15" s="8">
        <f t="shared" si="5"/>
        <v>5785.138298794763</v>
      </c>
      <c r="O15" s="25">
        <f t="shared" si="6"/>
        <v>6168.287526427061</v>
      </c>
    </row>
    <row r="16" spans="1:15" ht="15.75">
      <c r="A16" s="16" t="s">
        <v>7</v>
      </c>
      <c r="B16" s="8">
        <v>2096</v>
      </c>
      <c r="C16" s="8">
        <v>2160</v>
      </c>
      <c r="D16" s="8">
        <v>2151</v>
      </c>
      <c r="E16" s="8">
        <v>2168</v>
      </c>
      <c r="F16" s="17">
        <v>2168</v>
      </c>
      <c r="G16" s="17">
        <v>2136</v>
      </c>
      <c r="H16" s="18">
        <v>2004</v>
      </c>
      <c r="I16" s="8">
        <f t="shared" si="0"/>
        <v>2059.95085995086</v>
      </c>
      <c r="J16" s="8">
        <f t="shared" si="1"/>
        <v>2081.9277108433735</v>
      </c>
      <c r="K16" s="8">
        <f t="shared" si="2"/>
        <v>2031.5451454476768</v>
      </c>
      <c r="L16" s="8">
        <f t="shared" si="3"/>
        <v>1997.9725370933556</v>
      </c>
      <c r="M16" s="8">
        <f t="shared" si="4"/>
        <v>1937.7904898105112</v>
      </c>
      <c r="N16" s="8">
        <f t="shared" si="5"/>
        <v>1852.0766496141507</v>
      </c>
      <c r="O16" s="25">
        <f t="shared" si="6"/>
        <v>1694.7145877378434</v>
      </c>
    </row>
    <row r="17" spans="1:15" ht="15.75">
      <c r="A17" s="16" t="s">
        <v>8</v>
      </c>
      <c r="B17" s="8">
        <v>1640</v>
      </c>
      <c r="C17" s="8">
        <v>1838</v>
      </c>
      <c r="D17" s="8">
        <v>1869</v>
      </c>
      <c r="E17" s="8">
        <v>1863</v>
      </c>
      <c r="F17" s="17">
        <v>1847</v>
      </c>
      <c r="G17" s="17">
        <v>1723</v>
      </c>
      <c r="H17" s="18">
        <v>1488</v>
      </c>
      <c r="I17" s="8">
        <f t="shared" si="0"/>
        <v>1611.7936117936117</v>
      </c>
      <c r="J17" s="8">
        <f t="shared" si="1"/>
        <v>1771.5662650602408</v>
      </c>
      <c r="K17" s="8">
        <f t="shared" si="2"/>
        <v>1765.2058934642994</v>
      </c>
      <c r="L17" s="8">
        <f t="shared" si="3"/>
        <v>1716.8924523085432</v>
      </c>
      <c r="M17" s="8">
        <f t="shared" si="4"/>
        <v>1650.8759385055416</v>
      </c>
      <c r="N17" s="8">
        <f t="shared" si="5"/>
        <v>1493.9738142720887</v>
      </c>
      <c r="O17" s="25">
        <f t="shared" si="6"/>
        <v>1258.3509513742072</v>
      </c>
    </row>
    <row r="18" spans="1:15" ht="15.75">
      <c r="A18" s="16" t="s">
        <v>9</v>
      </c>
      <c r="B18" s="8">
        <v>1657</v>
      </c>
      <c r="C18" s="8">
        <v>1606</v>
      </c>
      <c r="D18" s="8">
        <v>1708</v>
      </c>
      <c r="E18" s="8">
        <v>1750</v>
      </c>
      <c r="F18" s="17">
        <v>1820</v>
      </c>
      <c r="G18" s="17">
        <v>1866</v>
      </c>
      <c r="H18" s="18">
        <v>1610</v>
      </c>
      <c r="I18" s="8">
        <f>B18/1.0175</f>
        <v>1628.5012285012283</v>
      </c>
      <c r="J18" s="8">
        <f t="shared" si="1"/>
        <v>1547.9518072289156</v>
      </c>
      <c r="K18" s="8">
        <f t="shared" si="2"/>
        <v>1613.1469588213072</v>
      </c>
      <c r="L18" s="8">
        <f t="shared" si="3"/>
        <v>1612.7545848308912</v>
      </c>
      <c r="M18" s="8">
        <f t="shared" si="4"/>
        <v>1626.7429388630676</v>
      </c>
      <c r="N18" s="8">
        <f t="shared" si="5"/>
        <v>1617.965837162924</v>
      </c>
      <c r="O18" s="25">
        <f t="shared" si="6"/>
        <v>1361.522198731501</v>
      </c>
    </row>
    <row r="19" spans="1:15" ht="15.75">
      <c r="A19" s="19"/>
      <c r="B19" s="12"/>
      <c r="C19" s="12"/>
      <c r="D19" s="12"/>
      <c r="E19" s="12"/>
      <c r="F19" s="12"/>
      <c r="G19" s="13"/>
      <c r="H19" s="15"/>
      <c r="I19" s="13"/>
      <c r="J19" s="13"/>
      <c r="K19" s="13"/>
      <c r="L19" s="13"/>
      <c r="M19" s="13"/>
      <c r="N19" s="13"/>
      <c r="O19" s="13"/>
    </row>
    <row r="20" spans="1:15" ht="15.75">
      <c r="A20" s="14"/>
      <c r="B20" s="20"/>
      <c r="C20" s="20"/>
      <c r="D20" s="20"/>
      <c r="E20" s="20"/>
      <c r="F20" s="20"/>
      <c r="G20" s="10"/>
      <c r="H20" s="22"/>
      <c r="I20" s="10"/>
      <c r="J20" s="10"/>
      <c r="K20" s="10"/>
      <c r="L20" s="10"/>
      <c r="M20" s="10"/>
      <c r="N20" s="10"/>
      <c r="O20" s="10"/>
    </row>
    <row r="21" spans="1:15" ht="31.5">
      <c r="A21" s="26" t="s">
        <v>10</v>
      </c>
      <c r="B21" s="10"/>
      <c r="C21" s="10"/>
      <c r="D21" s="10"/>
      <c r="E21" s="10"/>
      <c r="F21" s="10"/>
      <c r="G21" s="10"/>
      <c r="H21" s="22"/>
      <c r="I21" s="10"/>
      <c r="J21" s="10"/>
      <c r="K21" s="10"/>
      <c r="L21" s="10"/>
      <c r="M21" s="10"/>
      <c r="N21" s="10"/>
      <c r="O21" s="10"/>
    </row>
    <row r="22" spans="1:15" ht="31.5">
      <c r="A22" s="26" t="s">
        <v>11</v>
      </c>
      <c r="B22" s="10"/>
      <c r="C22" s="10"/>
      <c r="D22" s="10"/>
      <c r="E22" s="10"/>
      <c r="F22" s="10"/>
      <c r="G22" s="10"/>
      <c r="H22" s="22"/>
      <c r="I22" s="10"/>
      <c r="J22" s="10"/>
      <c r="K22" s="10"/>
      <c r="L22" s="10"/>
      <c r="M22" s="10"/>
      <c r="N22" s="10"/>
      <c r="O22" s="10"/>
    </row>
    <row r="23" spans="1:15" ht="15.75">
      <c r="A23" s="26"/>
      <c r="B23" s="10"/>
      <c r="C23" s="10"/>
      <c r="D23" s="10"/>
      <c r="E23" s="10"/>
      <c r="F23" s="10"/>
      <c r="G23" s="10"/>
      <c r="H23" s="22"/>
      <c r="I23" s="10"/>
      <c r="J23" s="10"/>
      <c r="K23" s="10"/>
      <c r="L23" s="10"/>
      <c r="M23" s="10"/>
      <c r="N23" s="10"/>
      <c r="O23" s="10"/>
    </row>
    <row r="24" spans="1:15" ht="15.75">
      <c r="A24" s="10"/>
      <c r="B24" s="10"/>
      <c r="C24" s="10"/>
      <c r="D24" s="10"/>
      <c r="E24" s="10"/>
      <c r="F24" s="10"/>
      <c r="G24" s="10"/>
      <c r="H24" s="22"/>
      <c r="I24" s="10"/>
      <c r="J24" s="10"/>
      <c r="K24" s="10"/>
      <c r="L24" s="10"/>
      <c r="M24" s="10"/>
      <c r="N24" s="10"/>
      <c r="O24" s="10"/>
    </row>
    <row r="25" spans="1:15" ht="15.75">
      <c r="A25" s="10"/>
      <c r="B25" s="10"/>
      <c r="C25" s="10"/>
      <c r="D25" s="10"/>
      <c r="E25" s="10"/>
      <c r="F25" s="10"/>
      <c r="G25" s="10"/>
      <c r="H25" s="22"/>
      <c r="I25" s="10"/>
      <c r="J25" s="10"/>
      <c r="K25" s="10"/>
      <c r="L25" s="10"/>
      <c r="M25" s="10"/>
      <c r="N25" s="10"/>
      <c r="O25" s="10"/>
    </row>
    <row r="26" spans="2:15" ht="15.75">
      <c r="B26" s="10"/>
      <c r="C26" s="10"/>
      <c r="D26" s="10"/>
      <c r="E26" s="10"/>
      <c r="F26" s="10"/>
      <c r="G26" s="10"/>
      <c r="H26" s="22"/>
      <c r="I26" s="10"/>
      <c r="J26" s="10"/>
      <c r="K26" s="10"/>
      <c r="L26" s="10"/>
      <c r="M26" s="10"/>
      <c r="N26" s="10"/>
      <c r="O26" s="10"/>
    </row>
    <row r="27" spans="2:15" ht="15.75">
      <c r="B27" s="10"/>
      <c r="C27" s="10"/>
      <c r="D27" s="10"/>
      <c r="E27" s="10"/>
      <c r="F27" s="10"/>
      <c r="G27" s="10"/>
      <c r="H27" s="22"/>
      <c r="I27" s="10"/>
      <c r="J27" s="10"/>
      <c r="K27" s="10"/>
      <c r="L27" s="10"/>
      <c r="M27" s="10"/>
      <c r="N27" s="10"/>
      <c r="O27" s="10"/>
    </row>
    <row r="28" spans="1:15" ht="15.75">
      <c r="A28" s="10"/>
      <c r="B28" s="10"/>
      <c r="C28" s="10"/>
      <c r="D28" s="10"/>
      <c r="E28" s="10"/>
      <c r="F28" s="10"/>
      <c r="G28" s="10"/>
      <c r="H28" s="22"/>
      <c r="I28" s="10"/>
      <c r="J28" s="10"/>
      <c r="K28" s="10"/>
      <c r="L28" s="10"/>
      <c r="M28" s="10"/>
      <c r="N28" s="10"/>
      <c r="O28" s="10"/>
    </row>
    <row r="29" spans="1:15" ht="15.75">
      <c r="A29" s="10"/>
      <c r="B29" s="10"/>
      <c r="C29" s="10"/>
      <c r="D29" s="10"/>
      <c r="E29" s="10"/>
      <c r="F29" s="10"/>
      <c r="G29" s="10"/>
      <c r="H29" s="22"/>
      <c r="I29" s="10"/>
      <c r="J29" s="10"/>
      <c r="K29" s="10"/>
      <c r="L29" s="10"/>
      <c r="M29" s="10"/>
      <c r="N29" s="10"/>
      <c r="O29" s="10"/>
    </row>
    <row r="30" spans="1:15" ht="15.75">
      <c r="A30" s="14"/>
      <c r="B30" s="10"/>
      <c r="C30" s="10"/>
      <c r="D30" s="10"/>
      <c r="E30" s="10"/>
      <c r="F30" s="10"/>
      <c r="G30" s="10"/>
      <c r="H30" s="22"/>
      <c r="I30" s="10"/>
      <c r="J30" s="10"/>
      <c r="K30" s="10"/>
      <c r="L30" s="10"/>
      <c r="M30" s="10"/>
      <c r="N30" s="10"/>
      <c r="O30" s="10"/>
    </row>
    <row r="31" spans="1:15" ht="15.75">
      <c r="A31" s="10"/>
      <c r="B31" s="10"/>
      <c r="C31" s="10"/>
      <c r="D31" s="10"/>
      <c r="E31" s="10"/>
      <c r="F31" s="10"/>
      <c r="G31" s="10"/>
      <c r="H31" s="22"/>
      <c r="I31" s="10"/>
      <c r="J31" s="10"/>
      <c r="K31" s="10"/>
      <c r="L31" s="10"/>
      <c r="M31" s="10"/>
      <c r="N31" s="10"/>
      <c r="O31" s="10"/>
    </row>
    <row r="32" spans="1:15" ht="15.75">
      <c r="A32" s="11"/>
      <c r="B32" s="10"/>
      <c r="C32" s="10"/>
      <c r="D32" s="10"/>
      <c r="E32" s="10"/>
      <c r="F32" s="10"/>
      <c r="G32" s="10"/>
      <c r="H32" s="22"/>
      <c r="I32" s="10"/>
      <c r="J32" s="10"/>
      <c r="K32" s="10"/>
      <c r="L32" s="10"/>
      <c r="M32" s="10"/>
      <c r="N32" s="10"/>
      <c r="O32" s="10"/>
    </row>
    <row r="33" spans="1:15" ht="15.75">
      <c r="A33" s="10"/>
      <c r="B33" s="10"/>
      <c r="C33" s="10"/>
      <c r="D33" s="10"/>
      <c r="E33" s="10"/>
      <c r="F33" s="10"/>
      <c r="G33" s="10"/>
      <c r="H33" s="22"/>
      <c r="I33" s="10"/>
      <c r="J33" s="10"/>
      <c r="K33" s="10"/>
      <c r="L33" s="10"/>
      <c r="M33" s="10"/>
      <c r="N33" s="10"/>
      <c r="O33" s="10"/>
    </row>
    <row r="34" spans="1:15" ht="15.75">
      <c r="A34" s="11"/>
      <c r="B34" s="10"/>
      <c r="C34" s="10"/>
      <c r="D34" s="10"/>
      <c r="E34" s="10"/>
      <c r="F34" s="10"/>
      <c r="G34" s="10"/>
      <c r="H34" s="22"/>
      <c r="I34" s="10"/>
      <c r="J34" s="10"/>
      <c r="K34" s="10"/>
      <c r="L34" s="10"/>
      <c r="M34" s="10"/>
      <c r="N34" s="10"/>
      <c r="O34" s="10"/>
    </row>
    <row r="35" spans="1:15" ht="15.75">
      <c r="A35" s="10"/>
      <c r="B35" s="10"/>
      <c r="C35" s="10"/>
      <c r="D35" s="10"/>
      <c r="E35" s="10"/>
      <c r="F35" s="10"/>
      <c r="G35" s="10"/>
      <c r="H35" s="22"/>
      <c r="I35" s="10"/>
      <c r="J35" s="10"/>
      <c r="K35" s="10"/>
      <c r="L35" s="10"/>
      <c r="M35" s="10"/>
      <c r="N35" s="10"/>
      <c r="O35" s="10"/>
    </row>
    <row r="36" spans="1:15" ht="15.75">
      <c r="A36" s="11"/>
      <c r="B36" s="10"/>
      <c r="C36" s="10"/>
      <c r="D36" s="10"/>
      <c r="E36" s="10"/>
      <c r="F36" s="10"/>
      <c r="G36" s="10"/>
      <c r="H36" s="22"/>
      <c r="I36" s="10"/>
      <c r="J36" s="10"/>
      <c r="K36" s="10"/>
      <c r="L36" s="10"/>
      <c r="M36" s="10"/>
      <c r="N36" s="10"/>
      <c r="O36" s="10"/>
    </row>
    <row r="37" spans="1:15" ht="15.75">
      <c r="A37" s="9"/>
      <c r="B37" s="10"/>
      <c r="C37" s="10"/>
      <c r="D37" s="10"/>
      <c r="E37" s="10"/>
      <c r="F37" s="10"/>
      <c r="G37" s="10"/>
      <c r="H37" s="22"/>
      <c r="I37" s="10"/>
      <c r="J37" s="10"/>
      <c r="K37" s="10"/>
      <c r="L37" s="10"/>
      <c r="M37" s="10"/>
      <c r="N37" s="10"/>
      <c r="O37" s="10"/>
    </row>
    <row r="38" spans="1:15" ht="15.75">
      <c r="A38" s="11"/>
      <c r="B38" s="10"/>
      <c r="C38" s="10"/>
      <c r="D38" s="10"/>
      <c r="E38" s="10"/>
      <c r="F38" s="10"/>
      <c r="G38" s="10"/>
      <c r="H38" s="22"/>
      <c r="I38" s="10"/>
      <c r="J38" s="10"/>
      <c r="K38" s="10"/>
      <c r="L38" s="10"/>
      <c r="M38" s="10"/>
      <c r="N38" s="10"/>
      <c r="O38" s="10"/>
    </row>
    <row r="39" spans="1:15" ht="15.75">
      <c r="A39" s="10"/>
      <c r="B39" s="10"/>
      <c r="C39" s="10"/>
      <c r="D39" s="10"/>
      <c r="E39" s="10"/>
      <c r="F39" s="10"/>
      <c r="G39" s="10"/>
      <c r="H39" s="22"/>
      <c r="I39" s="10"/>
      <c r="J39" s="10"/>
      <c r="K39" s="10"/>
      <c r="L39" s="10"/>
      <c r="M39" s="10"/>
      <c r="N39" s="10"/>
      <c r="O39" s="10"/>
    </row>
    <row r="40" spans="1:15" ht="15.75">
      <c r="A40" s="11"/>
      <c r="B40" s="10"/>
      <c r="C40" s="10"/>
      <c r="D40" s="10"/>
      <c r="E40" s="10"/>
      <c r="F40" s="10"/>
      <c r="G40" s="10"/>
      <c r="H40" s="22"/>
      <c r="I40" s="10"/>
      <c r="J40" s="10"/>
      <c r="K40" s="10"/>
      <c r="L40" s="10"/>
      <c r="M40" s="10"/>
      <c r="N40" s="10"/>
      <c r="O40" s="10"/>
    </row>
    <row r="41" spans="1:15" ht="15.75">
      <c r="A41" s="11"/>
      <c r="B41" s="10"/>
      <c r="C41" s="10"/>
      <c r="D41" s="10"/>
      <c r="E41" s="10"/>
      <c r="F41" s="10"/>
      <c r="G41" s="10"/>
      <c r="H41" s="22"/>
      <c r="I41" s="10"/>
      <c r="J41" s="10"/>
      <c r="K41" s="10"/>
      <c r="L41" s="10"/>
      <c r="M41" s="10"/>
      <c r="N41" s="10"/>
      <c r="O41" s="10"/>
    </row>
    <row r="42" spans="1:15" ht="15.75">
      <c r="A42" s="11"/>
      <c r="B42" s="10"/>
      <c r="C42" s="10"/>
      <c r="D42" s="10"/>
      <c r="E42" s="10"/>
      <c r="F42" s="10"/>
      <c r="G42" s="10"/>
      <c r="H42" s="22"/>
      <c r="I42" s="10"/>
      <c r="J42" s="10"/>
      <c r="K42" s="10"/>
      <c r="L42" s="10"/>
      <c r="M42" s="10"/>
      <c r="N42" s="10"/>
      <c r="O42" s="10"/>
    </row>
    <row r="43" spans="1:15" ht="15.75">
      <c r="A43" s="10"/>
      <c r="B43" s="10"/>
      <c r="C43" s="10"/>
      <c r="D43" s="10"/>
      <c r="E43" s="10"/>
      <c r="F43" s="10"/>
      <c r="G43" s="10"/>
      <c r="H43" s="22"/>
      <c r="I43" s="10"/>
      <c r="J43" s="10"/>
      <c r="K43" s="10"/>
      <c r="L43" s="10"/>
      <c r="M43" s="10"/>
      <c r="N43" s="10"/>
      <c r="O43" s="10"/>
    </row>
    <row r="44" spans="1:15" ht="15.75">
      <c r="A44" s="11"/>
      <c r="B44" s="10"/>
      <c r="C44" s="10"/>
      <c r="D44" s="10"/>
      <c r="E44" s="10"/>
      <c r="F44" s="10"/>
      <c r="G44" s="10"/>
      <c r="H44" s="22"/>
      <c r="I44" s="10"/>
      <c r="J44" s="10"/>
      <c r="K44" s="10"/>
      <c r="L44" s="10"/>
      <c r="M44" s="10"/>
      <c r="N44" s="10"/>
      <c r="O44" s="10"/>
    </row>
    <row r="45" spans="1:15" ht="15.75">
      <c r="A45" s="11"/>
      <c r="B45" s="10"/>
      <c r="C45" s="10"/>
      <c r="D45" s="10"/>
      <c r="E45" s="10"/>
      <c r="F45" s="10"/>
      <c r="G45" s="10"/>
      <c r="H45" s="22"/>
      <c r="I45" s="10"/>
      <c r="J45" s="10"/>
      <c r="K45" s="10"/>
      <c r="L45" s="10"/>
      <c r="M45" s="10"/>
      <c r="N45" s="10"/>
      <c r="O45" s="10"/>
    </row>
    <row r="46" spans="1:15" ht="15.75">
      <c r="A46" s="10"/>
      <c r="B46" s="10"/>
      <c r="C46" s="10"/>
      <c r="D46" s="10"/>
      <c r="E46" s="10"/>
      <c r="F46" s="10"/>
      <c r="G46" s="10"/>
      <c r="H46" s="22"/>
      <c r="I46" s="10"/>
      <c r="J46" s="10"/>
      <c r="K46" s="10"/>
      <c r="L46" s="10"/>
      <c r="M46" s="10"/>
      <c r="N46" s="10"/>
      <c r="O46" s="10"/>
    </row>
    <row r="47" spans="1:15" ht="15.75">
      <c r="A47" s="10"/>
      <c r="B47" s="10"/>
      <c r="C47" s="10"/>
      <c r="D47" s="10"/>
      <c r="E47" s="10"/>
      <c r="F47" s="10"/>
      <c r="G47" s="10"/>
      <c r="H47" s="22"/>
      <c r="I47" s="10"/>
      <c r="J47" s="10"/>
      <c r="K47" s="10"/>
      <c r="L47" s="10"/>
      <c r="M47" s="10"/>
      <c r="N47" s="10"/>
      <c r="O47" s="10"/>
    </row>
    <row r="48" spans="1:15" ht="15.75">
      <c r="A48" s="14"/>
      <c r="B48" s="10"/>
      <c r="C48" s="10"/>
      <c r="D48" s="10"/>
      <c r="E48" s="10"/>
      <c r="F48" s="10"/>
      <c r="G48" s="10"/>
      <c r="H48" s="22"/>
      <c r="I48" s="10"/>
      <c r="J48" s="10"/>
      <c r="K48" s="10"/>
      <c r="L48" s="10"/>
      <c r="M48" s="10"/>
      <c r="N48" s="10"/>
      <c r="O48" s="10"/>
    </row>
  </sheetData>
  <mergeCells count="17">
    <mergeCell ref="A5:A9"/>
    <mergeCell ref="B5:H6"/>
    <mergeCell ref="I5:O6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N7:N9"/>
    <mergeCell ref="O7:O9"/>
    <mergeCell ref="K7:K9"/>
    <mergeCell ref="L7:L9"/>
    <mergeCell ref="M7:M9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7"/>
  <sheetViews>
    <sheetView showGridLines="0" zoomScale="75" zoomScaleNormal="75" workbookViewId="0" topLeftCell="A1">
      <selection activeCell="A4" sqref="A4"/>
    </sheetView>
  </sheetViews>
  <sheetFormatPr defaultColWidth="8.796875" defaultRowHeight="15.75"/>
  <cols>
    <col min="1" max="1" width="103.69921875" style="0" customWidth="1"/>
  </cols>
  <sheetData>
    <row r="1" ht="13.5" customHeight="1">
      <c r="A1" s="26" t="s">
        <v>29</v>
      </c>
    </row>
    <row r="2" ht="13.5" customHeight="1">
      <c r="A2" s="33" t="s">
        <v>30</v>
      </c>
    </row>
    <row r="3" ht="16.5">
      <c r="A3" s="32"/>
    </row>
    <row r="4" ht="15.75">
      <c r="A4" s="4" t="s">
        <v>26</v>
      </c>
    </row>
    <row r="5" ht="15.75">
      <c r="A5" s="3"/>
    </row>
    <row r="6" ht="15.75">
      <c r="A6" t="s">
        <v>25</v>
      </c>
    </row>
    <row r="7" ht="16.5">
      <c r="A7" s="11" t="s">
        <v>20</v>
      </c>
    </row>
    <row r="8" ht="15.75">
      <c r="A8" s="11" t="s">
        <v>24</v>
      </c>
    </row>
    <row r="9" ht="15.75">
      <c r="A9" s="11" t="s">
        <v>0</v>
      </c>
    </row>
    <row r="10" ht="15.75">
      <c r="A10" s="11" t="s">
        <v>1</v>
      </c>
    </row>
    <row r="11" ht="15.75">
      <c r="A11" s="3"/>
    </row>
    <row r="12" ht="15.75">
      <c r="A12" s="21" t="s">
        <v>12</v>
      </c>
    </row>
    <row r="13" ht="15.75">
      <c r="A13" s="21" t="s">
        <v>15</v>
      </c>
    </row>
    <row r="14" ht="15.75">
      <c r="A14" s="11" t="s">
        <v>16</v>
      </c>
    </row>
    <row r="16" ht="15.75">
      <c r="A16" s="11" t="s">
        <v>10</v>
      </c>
    </row>
    <row r="17" ht="15.75">
      <c r="A17" s="11" t="s">
        <v>11</v>
      </c>
    </row>
    <row r="18" ht="15.75">
      <c r="A18" s="3"/>
    </row>
    <row r="19" ht="15.75">
      <c r="A19" s="28" t="s">
        <v>28</v>
      </c>
    </row>
    <row r="20" s="30" customFormat="1" ht="15.75">
      <c r="A20" s="29" t="s">
        <v>19</v>
      </c>
    </row>
    <row r="21" ht="15.75">
      <c r="A21" s="3"/>
    </row>
    <row r="22" ht="15.75">
      <c r="A22" s="3"/>
    </row>
    <row r="24" ht="15.75">
      <c r="A24" s="3"/>
    </row>
    <row r="25" ht="15.75">
      <c r="A25" s="3"/>
    </row>
    <row r="26" ht="15.75">
      <c r="A26" s="3"/>
    </row>
    <row r="27" ht="15.75">
      <c r="A27" s="3"/>
    </row>
    <row r="29" ht="15.75">
      <c r="A29" s="3"/>
    </row>
    <row r="30" ht="15.75">
      <c r="A30" s="3"/>
    </row>
    <row r="31" ht="15.75">
      <c r="A31" s="3"/>
    </row>
    <row r="32" ht="15.75">
      <c r="A32" s="3"/>
    </row>
    <row r="33" ht="15.75">
      <c r="A33" s="3"/>
    </row>
    <row r="35" ht="15.75">
      <c r="A35" s="3"/>
    </row>
    <row r="36" ht="15.75">
      <c r="A36" s="3"/>
    </row>
    <row r="37" ht="15.75">
      <c r="A37" s="3"/>
    </row>
    <row r="38" ht="15.75">
      <c r="A38" s="3"/>
    </row>
    <row r="39" ht="15.75">
      <c r="A39" s="3"/>
    </row>
    <row r="40" ht="15.75">
      <c r="A40" s="3"/>
    </row>
    <row r="41" ht="15.75">
      <c r="A41" s="3"/>
    </row>
    <row r="42" ht="15.75">
      <c r="A42" s="3"/>
    </row>
    <row r="44" ht="15.75">
      <c r="A44" s="3"/>
    </row>
    <row r="46" ht="15.75">
      <c r="A46" s="3"/>
    </row>
    <row r="47" ht="15.75">
      <c r="A47" s="3"/>
    </row>
    <row r="48" ht="15.75">
      <c r="A48" s="3"/>
    </row>
    <row r="49" ht="15.75">
      <c r="A49" s="3"/>
    </row>
    <row r="50" ht="15.75">
      <c r="A50" s="3"/>
    </row>
    <row r="51" ht="15.75">
      <c r="A51" s="3"/>
    </row>
    <row r="53" ht="15.75">
      <c r="A53" s="3"/>
    </row>
    <row r="54" ht="15.75">
      <c r="A54" s="3"/>
    </row>
    <row r="55" ht="15.75">
      <c r="A55" s="3"/>
    </row>
    <row r="56" ht="15.75">
      <c r="A56" s="3"/>
    </row>
    <row r="57" ht="15.75">
      <c r="A57" s="3"/>
    </row>
    <row r="58" ht="15.75">
      <c r="A58" s="3"/>
    </row>
    <row r="59" ht="15.75">
      <c r="A59" s="3"/>
    </row>
    <row r="61" ht="15.75">
      <c r="A61" s="3"/>
    </row>
    <row r="62" ht="15.75">
      <c r="A62" s="3"/>
    </row>
    <row r="63" ht="15.75">
      <c r="A63" s="3"/>
    </row>
    <row r="64" ht="15.75">
      <c r="A64" s="3"/>
    </row>
    <row r="65" ht="15.75">
      <c r="A65" s="3"/>
    </row>
    <row r="67" ht="15.75">
      <c r="A67" s="3"/>
    </row>
    <row r="68" ht="15.75">
      <c r="A68" s="3"/>
    </row>
    <row r="69" ht="15.75">
      <c r="A69" s="3"/>
    </row>
    <row r="70" ht="15.75">
      <c r="A70" s="3"/>
    </row>
    <row r="72" ht="15.75">
      <c r="A72" s="3"/>
    </row>
    <row r="73" ht="15.75">
      <c r="A73" s="3"/>
    </row>
    <row r="74" ht="15.75">
      <c r="A74" s="1"/>
    </row>
    <row r="75" ht="15.75">
      <c r="A75" s="2"/>
    </row>
    <row r="77" ht="15.75">
      <c r="A77" s="3"/>
    </row>
    <row r="78" ht="15.75">
      <c r="A78" s="3"/>
    </row>
    <row r="79" ht="15.75">
      <c r="A79" s="3"/>
    </row>
    <row r="80" ht="15.75">
      <c r="A80" s="3"/>
    </row>
    <row r="81" ht="15.75">
      <c r="A81" s="3"/>
    </row>
    <row r="82" ht="15.75">
      <c r="A82" s="3"/>
    </row>
    <row r="83" ht="15.75">
      <c r="A83" s="3"/>
    </row>
    <row r="84" ht="15.75">
      <c r="A84" s="3"/>
    </row>
    <row r="85" ht="15.75">
      <c r="A85" s="3"/>
    </row>
    <row r="87" ht="15.75">
      <c r="A87" s="3"/>
    </row>
    <row r="88" ht="15.75">
      <c r="A88" s="3"/>
    </row>
    <row r="89" ht="15.75">
      <c r="A89" s="3"/>
    </row>
    <row r="90" ht="15.75">
      <c r="A90" s="3"/>
    </row>
    <row r="91" ht="15.75">
      <c r="A91" s="3"/>
    </row>
    <row r="92" ht="15.75">
      <c r="A92" s="3"/>
    </row>
    <row r="93" ht="15.75">
      <c r="A93" s="3"/>
    </row>
    <row r="94" ht="15.75">
      <c r="A94" s="3"/>
    </row>
    <row r="95" ht="15.75">
      <c r="A95" s="3"/>
    </row>
    <row r="97" ht="15.75">
      <c r="A97" s="1"/>
    </row>
  </sheetData>
  <hyperlinks>
    <hyperlink ref="A4" location="Data!A1" display="Back to data"/>
    <hyperlink ref="A20" r:id="rId1" display="http://www.nsf.gov/statistics/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Federal Budget Authority for Research and Development (R&amp;D) in Current and Constant Dollars by Selected Budgets Functions</dc:title>
  <dc:subject/>
  <dc:creator>US Census Bureau</dc:creator>
  <cp:keywords/>
  <dc:description/>
  <cp:lastModifiedBy>selln001</cp:lastModifiedBy>
  <cp:lastPrinted>2007-05-22T14:35:55Z</cp:lastPrinted>
  <dcterms:created xsi:type="dcterms:W3CDTF">2006-03-08T17:10:38Z</dcterms:created>
  <dcterms:modified xsi:type="dcterms:W3CDTF">2007-10-24T14:11:56Z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