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599" activeTab="0"/>
  </bookViews>
  <sheets>
    <sheet name="Data" sheetId="1" r:id="rId1"/>
    <sheet name="Notes" sheetId="2" r:id="rId2"/>
  </sheets>
  <definedNames>
    <definedName name="DATABASE_MI">#REF!</definedName>
    <definedName name="INTERNET">#REF!</definedName>
    <definedName name="PRINT_AREA_MI">#REF!</definedName>
    <definedName name="SOURCE">#REF!</definedName>
    <definedName name="TITLE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<sst xmlns="http://schemas.openxmlformats.org/spreadsheetml/2006/main" count="102" uniqueCount="68">
  <si>
    <t xml:space="preserve">[In millions of dollars (11,597 represents $11,597,000,000), except as indicated. For fiscal years ending in year </t>
  </si>
  <si>
    <t xml:space="preserve">Based on the Survey of Federal Funds for Research and Development (Federal funds survey); </t>
  </si>
  <si>
    <t>for information about the survey and its methodology, see</t>
  </si>
  <si>
    <t xml:space="preserve"> </t>
  </si>
  <si>
    <t>Field of Science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</si>
  <si>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</si>
  <si>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</si>
  <si>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</si>
  <si>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</si>
  <si>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</si>
  <si>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</si>
  <si>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</si>
  <si>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</si>
  <si>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</si>
  <si>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 xml:space="preserve">  1989</t>
  </si>
  <si>
    <t xml:space="preserve">  1990</t>
  </si>
  <si>
    <t xml:space="preserve">  1991</t>
  </si>
  <si>
    <t>1993</t>
  </si>
  <si>
    <t>1994</t>
  </si>
  <si>
    <t>1995</t>
  </si>
  <si>
    <t>1996</t>
  </si>
  <si>
    <t>1997</t>
  </si>
  <si>
    <t>1998</t>
  </si>
  <si>
    <t xml:space="preserve">1999 </t>
  </si>
  <si>
    <t xml:space="preserve">2000 </t>
  </si>
  <si>
    <t>2001</t>
  </si>
  <si>
    <t>2002</t>
  </si>
  <si>
    <t>2003</t>
  </si>
  <si>
    <t>CURRENT DOLLARS</t>
  </si>
  <si>
    <t xml:space="preserve">  Research, total</t>
  </si>
  <si>
    <t>Basic</t>
  </si>
  <si>
    <t>Applied</t>
  </si>
  <si>
    <t>Life sciences</t>
  </si>
  <si>
    <t>Psychology</t>
  </si>
  <si>
    <t>Physical sciences</t>
  </si>
  <si>
    <t>Environmental sciences</t>
  </si>
  <si>
    <t>Mathematics and computer sciences</t>
  </si>
  <si>
    <t>Engineering</t>
  </si>
  <si>
    <t>Social sciences</t>
  </si>
  <si>
    <t xml:space="preserve">   Research, total</t>
  </si>
  <si>
    <t>(X)</t>
  </si>
  <si>
    <t>FOOTNOTES</t>
  </si>
  <si>
    <t>\2 Based on gross domestic product implicit price deflator.</t>
  </si>
  <si>
    <t>Source: U.S. National Science Foundation,</t>
  </si>
  <si>
    <t>Federal Funds for Research and Development, annual.</t>
  </si>
  <si>
    <t>http://www.nsf.gov/statistics/publication.cfm</t>
  </si>
  <si>
    <t>\1 Not elsewhere classified.</t>
  </si>
  <si>
    <t>http://www.nsf.gov/statistics/survey.cfm</t>
  </si>
  <si>
    <t>NOTE: Constant 2000 dollar deflator:</t>
  </si>
  <si>
    <r>
      <t>CONSTANT (</t>
    </r>
    <r>
      <rPr>
        <b/>
        <sz val="12"/>
        <rFont val="Courier New"/>
        <family val="3"/>
      </rPr>
      <t>2000</t>
    </r>
    <r>
      <rPr>
        <sz val="12"/>
        <rFont val="Courier New"/>
        <family val="3"/>
      </rPr>
      <t>) DOLLARS \2</t>
    </r>
  </si>
  <si>
    <r>
      <t>shown</t>
    </r>
    <r>
      <rPr>
        <sz val="12"/>
        <rFont val="Courier New"/>
        <family val="3"/>
      </rPr>
      <t>; see text, Section 8. Excludes obligations for Research and Development (R&amp;D) plant.</t>
    </r>
  </si>
  <si>
    <t>Other sciences, not elsewhere classified (n.e.c.) \1</t>
  </si>
  <si>
    <t xml:space="preserve">1999 (Percent) </t>
  </si>
  <si>
    <t>2000 (Percent)</t>
  </si>
  <si>
    <t>2001 (percent)</t>
  </si>
  <si>
    <t>2002 (Percent)</t>
  </si>
  <si>
    <t>2003 (Percent)</t>
  </si>
  <si>
    <t>2004 (Percent)</t>
  </si>
  <si>
    <t>2005 preliminary</t>
  </si>
  <si>
    <t>2005 (Percent)</t>
  </si>
  <si>
    <t>2006 (Percent)</t>
  </si>
  <si>
    <t>2006 preliminary</t>
  </si>
  <si>
    <r>
      <t>Table 778.</t>
    </r>
    <r>
      <rPr>
        <b/>
        <sz val="12"/>
        <rFont val="Courier New"/>
        <family val="3"/>
      </rPr>
      <t xml:space="preserve"> Federal Obligations for Research in Current and Constant (2000) Dollars</t>
    </r>
  </si>
  <si>
    <r>
      <t>Table 778.</t>
    </r>
    <r>
      <rPr>
        <b/>
        <sz val="12"/>
        <rFont val="Courier New"/>
        <family val="3"/>
      </rPr>
      <t xml:space="preserve"> Federal Obligations for Research in Current and Constant (2000) Dollars by Field of Science: 1980 to 2006</t>
    </r>
  </si>
  <si>
    <t>Back to data</t>
  </si>
  <si>
    <t>HEADNOTE</t>
  </si>
  <si>
    <t>For more information:</t>
  </si>
  <si>
    <t>See notes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</si>
</sst>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"/>
    <numFmt numFmtId="173" formatCode="0.000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u val="single"/>
      <sz val="12"/>
      <name val="Courier New"/>
      <family val="3"/>
    </font>
    <font>
      <u val="single"/>
      <sz val="12"/>
      <color indexed="39"/>
      <name val="Courier New"/>
      <family val="3"/>
    </font>
    <font>
      <sz val="12"/>
      <color indexed="39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16" applyNumberFormat="1" applyFont="1" applyFill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3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172" fontId="0" fillId="0" borderId="3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 horizontal="right"/>
    </xf>
    <xf numFmtId="173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fill"/>
    </xf>
    <xf numFmtId="3" fontId="7" fillId="0" borderId="0" xfId="16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1" fontId="4" fillId="0" borderId="4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1" fontId="4" fillId="0" borderId="3" xfId="0" applyNumberFormat="1" applyFont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8" fillId="0" borderId="0" xfId="16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16" applyNumberFormat="1" applyFont="1" applyFill="1" applyAlignment="1">
      <alignment/>
    </xf>
    <xf numFmtId="3" fontId="5" fillId="0" borderId="0" xfId="16" applyNumberFormat="1" applyFill="1" applyAlignment="1">
      <alignment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f.gov/statistics/survey.cfm" TargetMode="External" /><Relationship Id="rId2" Type="http://schemas.openxmlformats.org/officeDocument/2006/relationships/hyperlink" Target="http://www.nsf.gov/statistics/publication.cf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showGridLines="0"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796875" defaultRowHeight="15.75"/>
  <cols>
    <col min="1" max="1" width="50.19921875" style="0" customWidth="1"/>
    <col min="2" max="2" width="10.69921875" style="0" customWidth="1"/>
    <col min="3" max="11" width="8.796875" style="0" customWidth="1"/>
    <col min="12" max="12" width="10.3984375" style="0" customWidth="1"/>
    <col min="13" max="16" width="8.796875" style="0" customWidth="1"/>
    <col min="17" max="17" width="10.296875" style="0" customWidth="1"/>
    <col min="18" max="21" width="8.796875" style="0" customWidth="1"/>
    <col min="22" max="22" width="9.19921875" style="0" customWidth="1"/>
    <col min="23" max="23" width="10.5" style="0" customWidth="1"/>
    <col min="24" max="24" width="10" style="0" customWidth="1"/>
    <col min="25" max="25" width="8.796875" style="0" customWidth="1"/>
    <col min="26" max="26" width="9.5" style="0" customWidth="1"/>
    <col min="27" max="27" width="10.5" style="0" customWidth="1"/>
    <col min="28" max="28" width="10.296875" style="0" customWidth="1"/>
    <col min="29" max="29" width="10.3984375" style="0" customWidth="1"/>
    <col min="30" max="30" width="9.59765625" style="0" customWidth="1"/>
    <col min="31" max="31" width="10.09765625" style="0" customWidth="1"/>
    <col min="32" max="32" width="9.59765625" style="0" customWidth="1"/>
    <col min="33" max="33" width="11.296875" style="0" customWidth="1"/>
    <col min="34" max="34" width="11.19921875" style="0" customWidth="1"/>
    <col min="35" max="35" width="12" style="0" customWidth="1"/>
    <col min="36" max="36" width="11.296875" style="0" customWidth="1"/>
  </cols>
  <sheetData>
    <row r="1" spans="1:36" ht="33">
      <c r="A1" s="43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40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.75">
      <c r="A5" s="33" t="s">
        <v>4</v>
      </c>
      <c r="B5" s="26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41"/>
      <c r="I5" s="26" t="s">
        <v>12</v>
      </c>
      <c r="J5" s="26" t="s">
        <v>13</v>
      </c>
      <c r="K5" s="26" t="s">
        <v>14</v>
      </c>
      <c r="L5" s="26" t="s">
        <v>15</v>
      </c>
      <c r="M5" s="26" t="s">
        <v>16</v>
      </c>
      <c r="N5" s="30">
        <v>1992</v>
      </c>
      <c r="O5" s="26" t="s">
        <v>17</v>
      </c>
      <c r="P5" s="26" t="s">
        <v>18</v>
      </c>
      <c r="Q5" s="26" t="s">
        <v>19</v>
      </c>
      <c r="R5" s="26" t="s">
        <v>20</v>
      </c>
      <c r="S5" s="41"/>
      <c r="T5" s="41"/>
      <c r="U5" s="41"/>
      <c r="V5" s="26" t="s">
        <v>52</v>
      </c>
      <c r="W5" s="26" t="s">
        <v>24</v>
      </c>
      <c r="X5" s="26" t="s">
        <v>53</v>
      </c>
      <c r="Y5" s="26" t="s">
        <v>25</v>
      </c>
      <c r="Z5" s="26" t="s">
        <v>54</v>
      </c>
      <c r="AA5" s="26" t="s">
        <v>26</v>
      </c>
      <c r="AB5" s="26" t="s">
        <v>55</v>
      </c>
      <c r="AC5" s="26" t="s">
        <v>27</v>
      </c>
      <c r="AD5" s="26" t="s">
        <v>56</v>
      </c>
      <c r="AE5" s="29">
        <v>2004</v>
      </c>
      <c r="AF5" s="29" t="s">
        <v>57</v>
      </c>
      <c r="AG5" s="29" t="s">
        <v>58</v>
      </c>
      <c r="AH5" s="29" t="s">
        <v>59</v>
      </c>
      <c r="AI5" s="29" t="s">
        <v>61</v>
      </c>
      <c r="AJ5" s="23" t="s">
        <v>60</v>
      </c>
    </row>
    <row r="6" spans="1:36" ht="15.75">
      <c r="A6" s="34"/>
      <c r="B6" s="27"/>
      <c r="C6" s="27"/>
      <c r="D6" s="27"/>
      <c r="E6" s="27"/>
      <c r="F6" s="27"/>
      <c r="G6" s="27"/>
      <c r="H6" s="20"/>
      <c r="I6" s="27"/>
      <c r="J6" s="27"/>
      <c r="K6" s="27"/>
      <c r="L6" s="27"/>
      <c r="M6" s="27"/>
      <c r="N6" s="31"/>
      <c r="O6" s="27"/>
      <c r="P6" s="27"/>
      <c r="Q6" s="27"/>
      <c r="R6" s="27"/>
      <c r="S6" s="42"/>
      <c r="T6" s="42"/>
      <c r="U6" s="42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4"/>
    </row>
    <row r="7" spans="1:36" ht="16.5">
      <c r="A7" s="34"/>
      <c r="B7" s="27"/>
      <c r="C7" s="27"/>
      <c r="D7" s="27"/>
      <c r="E7" s="27"/>
      <c r="F7" s="27"/>
      <c r="G7" s="27"/>
      <c r="H7" s="21" t="s">
        <v>11</v>
      </c>
      <c r="I7" s="27"/>
      <c r="J7" s="27"/>
      <c r="K7" s="27"/>
      <c r="L7" s="27"/>
      <c r="M7" s="27"/>
      <c r="N7" s="31"/>
      <c r="O7" s="27"/>
      <c r="P7" s="27"/>
      <c r="Q7" s="27"/>
      <c r="R7" s="27"/>
      <c r="S7" s="21" t="s">
        <v>21</v>
      </c>
      <c r="T7" s="21" t="s">
        <v>22</v>
      </c>
      <c r="U7" s="21" t="s">
        <v>23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4"/>
    </row>
    <row r="8" spans="1:36" ht="15.75">
      <c r="A8" s="34"/>
      <c r="B8" s="27"/>
      <c r="C8" s="27"/>
      <c r="D8" s="27"/>
      <c r="E8" s="27"/>
      <c r="F8" s="27"/>
      <c r="G8" s="27"/>
      <c r="H8" s="20"/>
      <c r="I8" s="27"/>
      <c r="J8" s="27"/>
      <c r="K8" s="27"/>
      <c r="L8" s="27"/>
      <c r="M8" s="27"/>
      <c r="N8" s="31"/>
      <c r="O8" s="27"/>
      <c r="P8" s="27"/>
      <c r="Q8" s="27"/>
      <c r="R8" s="27"/>
      <c r="S8" s="20"/>
      <c r="T8" s="20"/>
      <c r="U8" s="20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4"/>
    </row>
    <row r="9" spans="1:36" ht="15.75">
      <c r="A9" s="35"/>
      <c r="B9" s="28"/>
      <c r="C9" s="28"/>
      <c r="D9" s="28"/>
      <c r="E9" s="28"/>
      <c r="F9" s="28"/>
      <c r="G9" s="28"/>
      <c r="H9" s="22"/>
      <c r="I9" s="28"/>
      <c r="J9" s="28"/>
      <c r="K9" s="28"/>
      <c r="L9" s="28"/>
      <c r="M9" s="28"/>
      <c r="N9" s="32"/>
      <c r="O9" s="28"/>
      <c r="P9" s="28"/>
      <c r="Q9" s="28"/>
      <c r="R9" s="28"/>
      <c r="S9" s="22"/>
      <c r="T9" s="22"/>
      <c r="U9" s="2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5"/>
    </row>
    <row r="10" spans="1:36" ht="15.75">
      <c r="A10" s="10" t="s">
        <v>28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.75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6.5">
      <c r="A12" s="4" t="s">
        <v>29</v>
      </c>
      <c r="B12" s="5">
        <v>11597</v>
      </c>
      <c r="C12" s="5">
        <v>12213</v>
      </c>
      <c r="D12" s="5">
        <v>13022</v>
      </c>
      <c r="E12" s="5">
        <v>14254</v>
      </c>
      <c r="F12" s="5">
        <v>14979</v>
      </c>
      <c r="G12" s="5">
        <v>16133</v>
      </c>
      <c r="H12" s="5">
        <v>16502</v>
      </c>
      <c r="I12" s="5">
        <v>17941</v>
      </c>
      <c r="J12" s="5">
        <v>18650</v>
      </c>
      <c r="K12" s="5">
        <v>20766</v>
      </c>
      <c r="L12" s="5">
        <v>21622</v>
      </c>
      <c r="M12" s="5">
        <v>23968</v>
      </c>
      <c r="N12" s="5">
        <v>24491</v>
      </c>
      <c r="O12" s="5">
        <v>26890.497</v>
      </c>
      <c r="P12" s="5">
        <v>27411</v>
      </c>
      <c r="Q12" s="5">
        <v>28434</v>
      </c>
      <c r="R12" s="5">
        <v>28260</v>
      </c>
      <c r="S12" s="5">
        <v>29365</v>
      </c>
      <c r="T12" s="5">
        <v>30922</v>
      </c>
      <c r="U12" s="5">
        <v>33528</v>
      </c>
      <c r="V12" s="5">
        <v>100</v>
      </c>
      <c r="W12" s="5">
        <v>38471</v>
      </c>
      <c r="X12" s="5">
        <v>100</v>
      </c>
      <c r="Y12" s="5">
        <v>44714</v>
      </c>
      <c r="Z12" s="5">
        <v>100</v>
      </c>
      <c r="AA12" s="2">
        <v>48006.711</v>
      </c>
      <c r="AB12" s="2">
        <v>100</v>
      </c>
      <c r="AC12" s="2">
        <v>51071.843</v>
      </c>
      <c r="AD12" s="2">
        <v>100</v>
      </c>
      <c r="AE12" s="2">
        <v>53357.8</v>
      </c>
      <c r="AF12" s="2">
        <v>100</v>
      </c>
      <c r="AG12" s="2">
        <v>55546.3</v>
      </c>
      <c r="AH12" s="2">
        <v>100</v>
      </c>
      <c r="AI12" s="2">
        <v>54979</v>
      </c>
      <c r="AJ12" s="1">
        <v>100</v>
      </c>
    </row>
    <row r="13" spans="1:36" ht="15.75">
      <c r="A13" s="1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6"/>
      <c r="W13" s="1"/>
      <c r="X13" s="6"/>
      <c r="Y13" s="6"/>
      <c r="Z13" s="6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5.75">
      <c r="A14" s="12" t="s">
        <v>30</v>
      </c>
      <c r="B14" s="6">
        <v>4674</v>
      </c>
      <c r="C14" s="6">
        <v>5041</v>
      </c>
      <c r="D14" s="6">
        <v>5482</v>
      </c>
      <c r="E14" s="6">
        <v>6260</v>
      </c>
      <c r="F14" s="6">
        <v>7067</v>
      </c>
      <c r="G14" s="6">
        <v>7819</v>
      </c>
      <c r="H14" s="6">
        <v>8153</v>
      </c>
      <c r="I14" s="6">
        <v>8942</v>
      </c>
      <c r="J14" s="6">
        <v>9474</v>
      </c>
      <c r="K14" s="6">
        <v>10602</v>
      </c>
      <c r="L14" s="6">
        <v>11286</v>
      </c>
      <c r="M14" s="6">
        <v>12171</v>
      </c>
      <c r="N14" s="6">
        <v>12490</v>
      </c>
      <c r="O14" s="6">
        <v>13399</v>
      </c>
      <c r="P14" s="6">
        <v>13523</v>
      </c>
      <c r="Q14" s="6">
        <v>13877</v>
      </c>
      <c r="R14" s="6">
        <v>14464</v>
      </c>
      <c r="S14" s="6">
        <v>14942</v>
      </c>
      <c r="T14" s="6">
        <v>15613</v>
      </c>
      <c r="U14" s="6">
        <v>17444</v>
      </c>
      <c r="V14" s="6">
        <v>52.028155571462655</v>
      </c>
      <c r="W14" s="6">
        <v>19570</v>
      </c>
      <c r="X14" s="6">
        <v>50.86948610641782</v>
      </c>
      <c r="Y14" s="6">
        <v>21958</v>
      </c>
      <c r="Z14" s="6">
        <v>49.10766202978933</v>
      </c>
      <c r="AA14" s="1">
        <v>23668.345</v>
      </c>
      <c r="AB14" s="1">
        <v>49.30215902522462</v>
      </c>
      <c r="AC14" s="1">
        <v>24751.441</v>
      </c>
      <c r="AD14" s="1">
        <v>48.46396673016088</v>
      </c>
      <c r="AE14" s="1">
        <v>26120.663</v>
      </c>
      <c r="AF14" s="1">
        <v>48.95378557586707</v>
      </c>
      <c r="AG14" s="1">
        <v>26919.381</v>
      </c>
      <c r="AH14" s="1">
        <v>48.46295972909086</v>
      </c>
      <c r="AI14" s="1">
        <v>26938.119</v>
      </c>
      <c r="AJ14" s="1">
        <v>48.99710616780952</v>
      </c>
    </row>
    <row r="15" spans="1:36" ht="15.75">
      <c r="A15" s="12" t="s">
        <v>31</v>
      </c>
      <c r="B15" s="6">
        <v>6923</v>
      </c>
      <c r="C15" s="6">
        <v>7171.485</v>
      </c>
      <c r="D15" s="6">
        <v>7541</v>
      </c>
      <c r="E15" s="6">
        <v>7993</v>
      </c>
      <c r="F15" s="6">
        <v>7911</v>
      </c>
      <c r="G15" s="6">
        <v>8315</v>
      </c>
      <c r="H15" s="6">
        <v>8349</v>
      </c>
      <c r="I15" s="6">
        <v>8998</v>
      </c>
      <c r="J15" s="6">
        <v>9177</v>
      </c>
      <c r="K15" s="6">
        <v>10164</v>
      </c>
      <c r="L15" s="6">
        <v>10337</v>
      </c>
      <c r="M15" s="6">
        <v>11798</v>
      </c>
      <c r="N15" s="6">
        <v>12001</v>
      </c>
      <c r="O15" s="6">
        <v>13491</v>
      </c>
      <c r="P15" s="6">
        <v>13888</v>
      </c>
      <c r="Q15" s="6">
        <v>14557</v>
      </c>
      <c r="R15" s="6">
        <v>13796</v>
      </c>
      <c r="S15" s="6">
        <v>14423</v>
      </c>
      <c r="T15" s="6">
        <v>15309</v>
      </c>
      <c r="U15" s="6">
        <v>16084</v>
      </c>
      <c r="V15" s="6">
        <v>47.97184442853734</v>
      </c>
      <c r="W15" s="6">
        <v>18901</v>
      </c>
      <c r="X15" s="6">
        <v>49.130513893582176</v>
      </c>
      <c r="Y15" s="6">
        <v>22756</v>
      </c>
      <c r="Z15" s="6">
        <v>50.892337970210676</v>
      </c>
      <c r="AA15" s="1">
        <v>24338.366</v>
      </c>
      <c r="AB15" s="1">
        <v>50.697840974775374</v>
      </c>
      <c r="AC15" s="1">
        <v>26320.402</v>
      </c>
      <c r="AD15" s="1">
        <v>51.53603326983911</v>
      </c>
      <c r="AE15" s="1">
        <v>27237.148</v>
      </c>
      <c r="AF15" s="1">
        <v>51.046235039675544</v>
      </c>
      <c r="AG15" s="1">
        <v>28626.913</v>
      </c>
      <c r="AH15" s="1">
        <v>51.537029469109555</v>
      </c>
      <c r="AI15" s="1">
        <v>28040.984</v>
      </c>
      <c r="AJ15" s="1">
        <v>51.00308117644919</v>
      </c>
    </row>
    <row r="16" spans="1:36" ht="15.75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6" t="s">
        <v>3</v>
      </c>
      <c r="W16" s="1"/>
      <c r="X16" s="6" t="s">
        <v>3</v>
      </c>
      <c r="Y16" s="1"/>
      <c r="Z16" s="6" t="s">
        <v>3</v>
      </c>
      <c r="AA16" s="1"/>
      <c r="AB16" s="1" t="s">
        <v>3</v>
      </c>
      <c r="AC16" s="1"/>
      <c r="AD16" s="1" t="s">
        <v>3</v>
      </c>
      <c r="AE16" s="1"/>
      <c r="AF16" s="1" t="s">
        <v>3</v>
      </c>
      <c r="AG16" s="1"/>
      <c r="AH16" s="1" t="s">
        <v>3</v>
      </c>
      <c r="AI16" s="1"/>
      <c r="AJ16" s="1"/>
    </row>
    <row r="17" spans="1:36" ht="15.75">
      <c r="A17" s="12" t="s">
        <v>32</v>
      </c>
      <c r="B17" s="6">
        <v>4192</v>
      </c>
      <c r="C17" s="6">
        <v>4436</v>
      </c>
      <c r="D17" s="6">
        <v>4745.499</v>
      </c>
      <c r="E17" s="6">
        <v>5178</v>
      </c>
      <c r="F17" s="6">
        <v>5636</v>
      </c>
      <c r="G17" s="6">
        <v>6362.498</v>
      </c>
      <c r="H17" s="6">
        <v>6464</v>
      </c>
      <c r="I17" s="6">
        <v>7341</v>
      </c>
      <c r="J17" s="6">
        <v>7724.461</v>
      </c>
      <c r="K17" s="6">
        <v>8495</v>
      </c>
      <c r="L17" s="6">
        <v>8830</v>
      </c>
      <c r="M17" s="6">
        <v>9622</v>
      </c>
      <c r="N17" s="6">
        <v>9910</v>
      </c>
      <c r="O17" s="6">
        <v>10772</v>
      </c>
      <c r="P17" s="6">
        <v>11284</v>
      </c>
      <c r="Q17" s="6">
        <v>11811</v>
      </c>
      <c r="R17" s="6">
        <v>12064</v>
      </c>
      <c r="S17" s="6">
        <v>12661</v>
      </c>
      <c r="T17" s="6">
        <v>13558</v>
      </c>
      <c r="U17" s="6">
        <v>15422</v>
      </c>
      <c r="V17" s="6">
        <v>45.99737532808399</v>
      </c>
      <c r="W17" s="6">
        <v>17965</v>
      </c>
      <c r="X17" s="6">
        <v>46.69751241194666</v>
      </c>
      <c r="Y17" s="6">
        <v>23057</v>
      </c>
      <c r="Z17" s="6">
        <v>51.565505210895914</v>
      </c>
      <c r="AA17" s="1">
        <v>25476.802</v>
      </c>
      <c r="AB17" s="1">
        <v>53.069251088665496</v>
      </c>
      <c r="AC17" s="1">
        <v>27772.22</v>
      </c>
      <c r="AD17" s="1">
        <v>54.37873076168409</v>
      </c>
      <c r="AE17" s="1">
        <v>27728.5</v>
      </c>
      <c r="AF17" s="1">
        <v>51.967097593978764</v>
      </c>
      <c r="AG17" s="1">
        <v>28543.2</v>
      </c>
      <c r="AH17" s="1">
        <v>51.386320961072116</v>
      </c>
      <c r="AI17" s="1">
        <v>28207.2</v>
      </c>
      <c r="AJ17" s="1">
        <v>51.30540751923461</v>
      </c>
    </row>
    <row r="18" spans="1:36" ht="15.75">
      <c r="A18" s="12" t="s">
        <v>33</v>
      </c>
      <c r="B18" s="6">
        <v>199</v>
      </c>
      <c r="C18" s="6">
        <v>209</v>
      </c>
      <c r="D18" s="6">
        <v>218</v>
      </c>
      <c r="E18" s="6">
        <v>241</v>
      </c>
      <c r="F18" s="6">
        <v>267</v>
      </c>
      <c r="G18" s="6">
        <v>327</v>
      </c>
      <c r="H18" s="6">
        <v>334</v>
      </c>
      <c r="I18" s="6">
        <v>370</v>
      </c>
      <c r="J18" s="6">
        <v>390</v>
      </c>
      <c r="K18" s="6">
        <v>422</v>
      </c>
      <c r="L18" s="6">
        <v>449</v>
      </c>
      <c r="M18" s="6">
        <v>482</v>
      </c>
      <c r="N18" s="6">
        <v>298</v>
      </c>
      <c r="O18" s="6">
        <v>551</v>
      </c>
      <c r="P18" s="6">
        <v>548</v>
      </c>
      <c r="Q18" s="6">
        <v>623</v>
      </c>
      <c r="R18" s="6">
        <v>525</v>
      </c>
      <c r="S18" s="6">
        <v>545</v>
      </c>
      <c r="T18" s="6">
        <v>591</v>
      </c>
      <c r="U18" s="6">
        <v>633</v>
      </c>
      <c r="V18" s="6">
        <v>1.8879742304939156</v>
      </c>
      <c r="W18" s="6">
        <v>1627</v>
      </c>
      <c r="X18" s="6">
        <v>4.229159626731824</v>
      </c>
      <c r="Y18" s="6">
        <v>742</v>
      </c>
      <c r="Z18" s="6">
        <v>1.6594355235496714</v>
      </c>
      <c r="AA18" s="1">
        <v>905.874</v>
      </c>
      <c r="AB18" s="1">
        <v>1.8869736774927155</v>
      </c>
      <c r="AC18" s="1">
        <v>1104.441</v>
      </c>
      <c r="AD18" s="1">
        <v>2.162524269977882</v>
      </c>
      <c r="AE18" s="1">
        <v>1854.9</v>
      </c>
      <c r="AF18" s="1">
        <v>3.476342727773634</v>
      </c>
      <c r="AG18" s="1">
        <v>1916</v>
      </c>
      <c r="AH18" s="1">
        <v>3.4493746658193256</v>
      </c>
      <c r="AI18" s="1">
        <v>1934.2</v>
      </c>
      <c r="AJ18" s="1">
        <v>3.518070536022845</v>
      </c>
    </row>
    <row r="19" spans="1:36" ht="15.75">
      <c r="A19" s="12" t="s">
        <v>34</v>
      </c>
      <c r="B19" s="6">
        <v>2001</v>
      </c>
      <c r="C19" s="6">
        <v>2221</v>
      </c>
      <c r="D19" s="6">
        <v>2500</v>
      </c>
      <c r="E19" s="6">
        <v>2891</v>
      </c>
      <c r="F19" s="6">
        <v>2969</v>
      </c>
      <c r="G19" s="6">
        <v>3046</v>
      </c>
      <c r="H19" s="6">
        <v>3069</v>
      </c>
      <c r="I19" s="6">
        <v>3253</v>
      </c>
      <c r="J19" s="6">
        <v>3317</v>
      </c>
      <c r="K19" s="6">
        <v>3705</v>
      </c>
      <c r="L19" s="6">
        <v>3809</v>
      </c>
      <c r="M19" s="6">
        <v>4235</v>
      </c>
      <c r="N19" s="6">
        <v>4439</v>
      </c>
      <c r="O19" s="6">
        <v>4427</v>
      </c>
      <c r="P19" s="6">
        <v>4253.469</v>
      </c>
      <c r="Q19" s="6">
        <v>4278</v>
      </c>
      <c r="R19" s="6">
        <v>3923</v>
      </c>
      <c r="S19" s="6">
        <v>4149</v>
      </c>
      <c r="T19" s="6">
        <v>4210</v>
      </c>
      <c r="U19" s="6">
        <v>4066</v>
      </c>
      <c r="V19" s="6">
        <v>12.127177284657598</v>
      </c>
      <c r="W19" s="6">
        <v>4788</v>
      </c>
      <c r="X19" s="6">
        <v>12.445738348366302</v>
      </c>
      <c r="Y19" s="6">
        <v>4601</v>
      </c>
      <c r="Z19" s="6">
        <v>10.289842107617302</v>
      </c>
      <c r="AA19" s="1">
        <v>4983.23</v>
      </c>
      <c r="AB19" s="1">
        <v>10.380277874066397</v>
      </c>
      <c r="AC19" s="1">
        <v>5021.595</v>
      </c>
      <c r="AD19" s="1">
        <v>9.832413919348868</v>
      </c>
      <c r="AE19" s="1">
        <v>5211.1</v>
      </c>
      <c r="AF19" s="1">
        <v>9.766332195105495</v>
      </c>
      <c r="AG19" s="1">
        <v>5473.3</v>
      </c>
      <c r="AH19" s="1">
        <v>9.853581606695675</v>
      </c>
      <c r="AI19" s="1">
        <v>5393.6</v>
      </c>
      <c r="AJ19" s="1">
        <v>9.810291202095346</v>
      </c>
    </row>
    <row r="20" spans="1:36" ht="15.75">
      <c r="A20" s="12" t="s">
        <v>35</v>
      </c>
      <c r="B20" s="6">
        <v>1261</v>
      </c>
      <c r="C20" s="6">
        <v>1121</v>
      </c>
      <c r="D20" s="6">
        <v>1148</v>
      </c>
      <c r="E20" s="6">
        <v>1251</v>
      </c>
      <c r="F20" s="6">
        <v>1276</v>
      </c>
      <c r="G20" s="6">
        <v>1404</v>
      </c>
      <c r="H20" s="6">
        <v>1482</v>
      </c>
      <c r="I20" s="6">
        <v>1512</v>
      </c>
      <c r="J20" s="6">
        <v>1607</v>
      </c>
      <c r="K20" s="6">
        <v>1773</v>
      </c>
      <c r="L20" s="6">
        <v>2174</v>
      </c>
      <c r="M20" s="6">
        <v>2150</v>
      </c>
      <c r="N20" s="6">
        <v>2208</v>
      </c>
      <c r="O20" s="6">
        <v>2608</v>
      </c>
      <c r="P20" s="6">
        <v>2838</v>
      </c>
      <c r="Q20" s="6">
        <v>2854</v>
      </c>
      <c r="R20" s="6">
        <v>3020</v>
      </c>
      <c r="S20" s="6">
        <v>3046</v>
      </c>
      <c r="T20" s="6">
        <v>3062</v>
      </c>
      <c r="U20" s="6">
        <v>3095</v>
      </c>
      <c r="V20" s="6">
        <v>9.231090431877833</v>
      </c>
      <c r="W20" s="6">
        <v>3329</v>
      </c>
      <c r="X20" s="6">
        <v>8.653271295261366</v>
      </c>
      <c r="Y20" s="6">
        <v>3252</v>
      </c>
      <c r="Z20" s="6">
        <v>7.2728899226193136</v>
      </c>
      <c r="AA20" s="1">
        <v>3418.276</v>
      </c>
      <c r="AB20" s="1">
        <v>7.120412810617248</v>
      </c>
      <c r="AC20" s="1">
        <v>3740.872</v>
      </c>
      <c r="AD20" s="1">
        <v>7.324724897826773</v>
      </c>
      <c r="AE20" s="1">
        <v>3741.6</v>
      </c>
      <c r="AF20" s="1">
        <v>7.012283115120938</v>
      </c>
      <c r="AG20" s="1">
        <v>3876</v>
      </c>
      <c r="AH20" s="1">
        <v>6.977962528557258</v>
      </c>
      <c r="AI20" s="1">
        <v>3754.4</v>
      </c>
      <c r="AJ20" s="1">
        <v>6.828789174048273</v>
      </c>
    </row>
    <row r="21" spans="1:36" ht="15.75">
      <c r="A21" s="12" t="s">
        <v>36</v>
      </c>
      <c r="B21" s="6">
        <v>241</v>
      </c>
      <c r="C21" s="6">
        <v>279</v>
      </c>
      <c r="D21" s="6">
        <v>350</v>
      </c>
      <c r="E21" s="6">
        <v>419</v>
      </c>
      <c r="F21" s="6">
        <v>440</v>
      </c>
      <c r="G21" s="6">
        <v>575</v>
      </c>
      <c r="H21" s="6">
        <v>615</v>
      </c>
      <c r="I21" s="6">
        <v>641</v>
      </c>
      <c r="J21" s="6">
        <v>643</v>
      </c>
      <c r="K21" s="6">
        <v>735</v>
      </c>
      <c r="L21" s="6">
        <v>841</v>
      </c>
      <c r="M21" s="6">
        <v>904</v>
      </c>
      <c r="N21" s="6">
        <v>1160</v>
      </c>
      <c r="O21" s="6">
        <v>1225</v>
      </c>
      <c r="P21" s="6">
        <v>1302</v>
      </c>
      <c r="Q21" s="6">
        <v>1579</v>
      </c>
      <c r="R21" s="6">
        <v>1572</v>
      </c>
      <c r="S21" s="6">
        <v>1672</v>
      </c>
      <c r="T21" s="6">
        <v>1837</v>
      </c>
      <c r="U21" s="6">
        <v>1981</v>
      </c>
      <c r="V21" s="6">
        <v>5.908494392746362</v>
      </c>
      <c r="W21" s="6">
        <v>2206</v>
      </c>
      <c r="X21" s="6">
        <v>5.734189389410205</v>
      </c>
      <c r="Y21" s="6">
        <v>2611</v>
      </c>
      <c r="Z21" s="6">
        <v>5.839334436641767</v>
      </c>
      <c r="AA21" s="1">
        <v>2630.661</v>
      </c>
      <c r="AB21" s="1">
        <v>5.479777608593098</v>
      </c>
      <c r="AC21" s="1">
        <v>2672.465</v>
      </c>
      <c r="AD21" s="1">
        <v>5.2327561392292035</v>
      </c>
      <c r="AE21" s="1">
        <v>2949.4</v>
      </c>
      <c r="AF21" s="1">
        <v>5.527589218446038</v>
      </c>
      <c r="AG21" s="1">
        <v>3115.2</v>
      </c>
      <c r="AH21" s="1">
        <v>5.608294341837349</v>
      </c>
      <c r="AI21" s="1">
        <v>3080.7</v>
      </c>
      <c r="AJ21" s="1">
        <v>5.603412211935465</v>
      </c>
    </row>
    <row r="22" spans="1:36" ht="15.75">
      <c r="A22" s="12" t="s">
        <v>37</v>
      </c>
      <c r="B22" s="6">
        <v>2830</v>
      </c>
      <c r="C22" s="6">
        <v>3071.454</v>
      </c>
      <c r="D22" s="6">
        <v>3387</v>
      </c>
      <c r="E22" s="6">
        <v>3517</v>
      </c>
      <c r="F22" s="6">
        <v>3624</v>
      </c>
      <c r="G22" s="6">
        <v>3618</v>
      </c>
      <c r="H22" s="6">
        <v>3739</v>
      </c>
      <c r="I22" s="6">
        <v>3906</v>
      </c>
      <c r="J22" s="6">
        <v>3956</v>
      </c>
      <c r="K22" s="6">
        <v>4442</v>
      </c>
      <c r="L22" s="6">
        <v>4227</v>
      </c>
      <c r="M22" s="6">
        <v>4944.471</v>
      </c>
      <c r="N22" s="6">
        <v>4977</v>
      </c>
      <c r="O22" s="6">
        <v>5499</v>
      </c>
      <c r="P22" s="6">
        <v>5479</v>
      </c>
      <c r="Q22" s="6">
        <v>5708</v>
      </c>
      <c r="R22" s="6">
        <v>5681</v>
      </c>
      <c r="S22" s="6">
        <v>5690</v>
      </c>
      <c r="T22" s="6">
        <v>5895</v>
      </c>
      <c r="U22" s="6">
        <v>6263</v>
      </c>
      <c r="V22" s="6">
        <v>18.679909329515628</v>
      </c>
      <c r="W22" s="6">
        <v>6346</v>
      </c>
      <c r="X22" s="6">
        <v>16.495542096644225</v>
      </c>
      <c r="Y22" s="6">
        <v>8197</v>
      </c>
      <c r="Z22" s="6">
        <v>18.332066019591178</v>
      </c>
      <c r="AA22" s="1">
        <v>8274.904</v>
      </c>
      <c r="AB22" s="1">
        <v>17.236973388991387</v>
      </c>
      <c r="AC22" s="1">
        <v>8405.132</v>
      </c>
      <c r="AD22" s="1">
        <v>16.457467571710698</v>
      </c>
      <c r="AE22" s="1">
        <v>8866.4</v>
      </c>
      <c r="AF22" s="1">
        <v>16.616877007672727</v>
      </c>
      <c r="AG22" s="1">
        <v>9480.8</v>
      </c>
      <c r="AH22" s="1">
        <v>17.068283576043765</v>
      </c>
      <c r="AI22" s="1">
        <v>9396.9</v>
      </c>
      <c r="AJ22" s="1">
        <v>17.091798686771313</v>
      </c>
    </row>
    <row r="23" spans="1:36" ht="15.75">
      <c r="A23" s="12" t="s">
        <v>38</v>
      </c>
      <c r="B23" s="6">
        <v>524</v>
      </c>
      <c r="C23" s="6">
        <v>497</v>
      </c>
      <c r="D23" s="6">
        <v>386</v>
      </c>
      <c r="E23" s="6">
        <v>435</v>
      </c>
      <c r="F23" s="6">
        <v>436</v>
      </c>
      <c r="G23" s="6">
        <v>460</v>
      </c>
      <c r="H23" s="6">
        <v>416</v>
      </c>
      <c r="I23" s="6">
        <v>480</v>
      </c>
      <c r="J23" s="6">
        <v>486</v>
      </c>
      <c r="K23" s="6">
        <v>551</v>
      </c>
      <c r="L23" s="6">
        <v>630</v>
      </c>
      <c r="M23" s="6">
        <v>727</v>
      </c>
      <c r="N23" s="6">
        <v>690</v>
      </c>
      <c r="O23" s="6">
        <v>675</v>
      </c>
      <c r="P23" s="6">
        <v>647</v>
      </c>
      <c r="Q23" s="6">
        <v>679</v>
      </c>
      <c r="R23" s="6">
        <v>655</v>
      </c>
      <c r="S23" s="6">
        <v>696</v>
      </c>
      <c r="T23" s="6">
        <v>806</v>
      </c>
      <c r="U23" s="6">
        <v>855</v>
      </c>
      <c r="V23" s="6">
        <v>2.5501073729420187</v>
      </c>
      <c r="W23" s="6">
        <v>1050</v>
      </c>
      <c r="X23" s="6">
        <v>2.729328585168049</v>
      </c>
      <c r="Y23" s="6">
        <v>1009</v>
      </c>
      <c r="Z23" s="6">
        <v>2.256563939705685</v>
      </c>
      <c r="AA23" s="1">
        <v>982.978</v>
      </c>
      <c r="AB23" s="1">
        <v>2.0475845554176786</v>
      </c>
      <c r="AC23" s="1">
        <v>1025.833</v>
      </c>
      <c r="AD23" s="1">
        <v>2.0086077567241896</v>
      </c>
      <c r="AE23" s="1">
        <v>1089.6</v>
      </c>
      <c r="AF23" s="1">
        <v>2.0420632035053914</v>
      </c>
      <c r="AG23" s="1">
        <v>1131.5</v>
      </c>
      <c r="AH23" s="1">
        <v>2.0370393707591683</v>
      </c>
      <c r="AI23" s="1">
        <v>1177.8</v>
      </c>
      <c r="AJ23" s="1">
        <v>2.1422725040469994</v>
      </c>
    </row>
    <row r="24" spans="1:36" ht="15.75">
      <c r="A24" s="12" t="s">
        <v>51</v>
      </c>
      <c r="B24" s="6">
        <v>350</v>
      </c>
      <c r="C24" s="6">
        <v>379</v>
      </c>
      <c r="D24" s="6">
        <v>287</v>
      </c>
      <c r="E24" s="6">
        <v>320</v>
      </c>
      <c r="F24" s="6">
        <v>331</v>
      </c>
      <c r="G24" s="6">
        <v>342</v>
      </c>
      <c r="H24" s="6">
        <v>383</v>
      </c>
      <c r="I24" s="6">
        <v>438</v>
      </c>
      <c r="J24" s="6">
        <v>527</v>
      </c>
      <c r="K24" s="6">
        <v>642</v>
      </c>
      <c r="L24" s="6">
        <v>664</v>
      </c>
      <c r="M24" s="6">
        <v>903</v>
      </c>
      <c r="N24" s="6">
        <v>808</v>
      </c>
      <c r="O24" s="6">
        <v>1133</v>
      </c>
      <c r="P24" s="6">
        <v>1058</v>
      </c>
      <c r="Q24" s="6">
        <v>902</v>
      </c>
      <c r="R24" s="6">
        <v>821</v>
      </c>
      <c r="S24" s="6">
        <v>905</v>
      </c>
      <c r="T24" s="6">
        <v>964</v>
      </c>
      <c r="U24" s="6">
        <v>1212</v>
      </c>
      <c r="V24" s="6">
        <v>3.614889047959914</v>
      </c>
      <c r="W24" s="6">
        <v>1160</v>
      </c>
      <c r="X24" s="6">
        <v>3.015258246471368</v>
      </c>
      <c r="Y24" s="6">
        <v>1246</v>
      </c>
      <c r="Z24" s="6">
        <v>2.786599275394731</v>
      </c>
      <c r="AA24" s="1">
        <v>1333.986</v>
      </c>
      <c r="AB24" s="1">
        <v>2.7787489961559753</v>
      </c>
      <c r="AC24" s="1">
        <v>1329.285</v>
      </c>
      <c r="AD24" s="1">
        <v>2.602774683498303</v>
      </c>
      <c r="AE24" s="1">
        <v>1916.3</v>
      </c>
      <c r="AF24" s="1">
        <v>3.5914149383970098</v>
      </c>
      <c r="AG24" s="1">
        <v>2010.3</v>
      </c>
      <c r="AH24" s="1">
        <v>3.6191429492153393</v>
      </c>
      <c r="AI24" s="1">
        <v>2034.2</v>
      </c>
      <c r="AJ24" s="1">
        <v>3.699958165845141</v>
      </c>
    </row>
    <row r="25" spans="1:36" ht="15.75">
      <c r="A25" s="1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"/>
      <c r="O25" s="1"/>
      <c r="P25" s="6"/>
      <c r="Q25" s="6"/>
      <c r="R25" s="6"/>
      <c r="S25" s="6"/>
      <c r="T25" s="6"/>
      <c r="U25" s="6"/>
      <c r="V25" s="6"/>
      <c r="W25" s="1"/>
      <c r="X25" s="6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6.5">
      <c r="A26" s="10" t="s">
        <v>49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6"/>
      <c r="Q26" s="1"/>
      <c r="R26" s="1"/>
      <c r="S26" s="6"/>
      <c r="T26" s="6"/>
      <c r="U26" s="6"/>
      <c r="V26" s="6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5.75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6"/>
      <c r="Q27" s="1"/>
      <c r="R27" s="1"/>
      <c r="S27" s="6"/>
      <c r="T27" s="6"/>
      <c r="U27" s="6"/>
      <c r="V27" s="6"/>
      <c r="W27" s="1"/>
      <c r="X27" s="6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6.5">
      <c r="A28" s="4" t="s">
        <v>39</v>
      </c>
      <c r="B28" s="5">
        <f>B12/B42</f>
        <v>21848.153730218535</v>
      </c>
      <c r="C28" s="5">
        <f>C12/C42</f>
        <v>20955.7309540151</v>
      </c>
      <c r="D28" s="5">
        <f aca="true" t="shared" si="0" ref="D28:U28">D12/D42</f>
        <v>20912.156736791392</v>
      </c>
      <c r="E28" s="5">
        <f t="shared" si="0"/>
        <v>21922.485389111043</v>
      </c>
      <c r="F28" s="5">
        <f>F12/F42</f>
        <v>22217.442895283297</v>
      </c>
      <c r="G28" s="5">
        <f t="shared" si="0"/>
        <v>23176.267777618155</v>
      </c>
      <c r="H28" s="5">
        <f>H12/H42</f>
        <v>23167.204829425802</v>
      </c>
      <c r="I28" s="5">
        <f t="shared" si="0"/>
        <v>24546.449582706253</v>
      </c>
      <c r="J28" s="5">
        <f>J12/J42</f>
        <v>24738.028916301897</v>
      </c>
      <c r="K28" s="5">
        <f t="shared" si="0"/>
        <v>26517.68611926957</v>
      </c>
      <c r="L28" s="5">
        <f>L12/L42</f>
        <v>26621.521792661904</v>
      </c>
      <c r="M28" s="5">
        <f t="shared" si="0"/>
        <v>28441.91289901507</v>
      </c>
      <c r="N28" s="5">
        <f>N12/N42</f>
        <v>28349.345989119112</v>
      </c>
      <c r="O28" s="5">
        <f t="shared" si="0"/>
        <v>30446.667798913044</v>
      </c>
      <c r="P28" s="5">
        <f>P12/P42</f>
        <v>30379.031364291255</v>
      </c>
      <c r="Q28" s="5">
        <f t="shared" si="0"/>
        <v>30849.517196484758</v>
      </c>
      <c r="R28" s="5">
        <f>R12/R42</f>
        <v>30099.05208222388</v>
      </c>
      <c r="S28" s="5">
        <f t="shared" si="0"/>
        <v>30735.81745865606</v>
      </c>
      <c r="T28" s="5">
        <f>T12/T42</f>
        <v>31964.027289642338</v>
      </c>
      <c r="U28" s="5">
        <f t="shared" si="0"/>
        <v>34208.75420875421</v>
      </c>
      <c r="V28" s="2">
        <v>100</v>
      </c>
      <c r="W28" s="5">
        <v>38471</v>
      </c>
      <c r="X28" s="2">
        <v>100</v>
      </c>
      <c r="Y28" s="2">
        <v>43700.15637216575</v>
      </c>
      <c r="Z28" s="2">
        <v>100</v>
      </c>
      <c r="AA28" s="2">
        <v>46014.29214990895</v>
      </c>
      <c r="AB28" s="2">
        <v>100</v>
      </c>
      <c r="AC28" s="2">
        <v>48017.904287326055</v>
      </c>
      <c r="AD28" s="2">
        <v>100</v>
      </c>
      <c r="AE28" s="2">
        <v>48988.0646345942</v>
      </c>
      <c r="AF28" s="2">
        <v>100</v>
      </c>
      <c r="AG28" s="2">
        <v>49643.66788810439</v>
      </c>
      <c r="AH28" s="2">
        <v>100</v>
      </c>
      <c r="AI28" s="2">
        <v>47916.15827087328</v>
      </c>
      <c r="AJ28" s="1">
        <v>100</v>
      </c>
    </row>
    <row r="29" spans="1:36" ht="16.5">
      <c r="A29" s="11"/>
      <c r="B29" s="5" t="s">
        <v>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6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5.75">
      <c r="A30" s="12" t="s">
        <v>30</v>
      </c>
      <c r="B30" s="6">
        <f>B14/B42</f>
        <v>8805.576488319517</v>
      </c>
      <c r="C30" s="6">
        <f>C14/C42</f>
        <v>8649.622512010981</v>
      </c>
      <c r="D30" s="6">
        <f aca="true" t="shared" si="1" ref="D30:M30">D14/D42</f>
        <v>8803.597237835233</v>
      </c>
      <c r="E30" s="6">
        <f t="shared" si="1"/>
        <v>9627.806828668103</v>
      </c>
      <c r="F30" s="6">
        <f>F14/F42</f>
        <v>10482.052803322456</v>
      </c>
      <c r="G30" s="6">
        <f t="shared" si="1"/>
        <v>11232.581525642867</v>
      </c>
      <c r="H30" s="6">
        <f>H14/H42</f>
        <v>11446.019935420469</v>
      </c>
      <c r="I30" s="6">
        <f t="shared" si="1"/>
        <v>12234.231769051854</v>
      </c>
      <c r="J30" s="6">
        <f>J14/J42</f>
        <v>12566.653402307998</v>
      </c>
      <c r="K30" s="6">
        <f t="shared" si="1"/>
        <v>13538.500830034478</v>
      </c>
      <c r="L30" s="6">
        <f>L14/L42</f>
        <v>13895.592218665353</v>
      </c>
      <c r="M30" s="6">
        <f t="shared" si="1"/>
        <v>14442.862228551086</v>
      </c>
      <c r="N30" s="6">
        <f>N14/N42</f>
        <v>14457.691862484084</v>
      </c>
      <c r="O30" s="6">
        <f aca="true" t="shared" si="2" ref="O30:T30">O14/O42</f>
        <v>15170.969202898552</v>
      </c>
      <c r="P30" s="6">
        <f t="shared" si="2"/>
        <v>14987.254793305996</v>
      </c>
      <c r="Q30" s="6">
        <f>Q14/Q42</f>
        <v>15055.875013561898</v>
      </c>
      <c r="R30" s="6">
        <f t="shared" si="2"/>
        <v>15405.261476195548</v>
      </c>
      <c r="S30" s="6">
        <f>S14/S42</f>
        <v>15639.522712999791</v>
      </c>
      <c r="T30" s="6">
        <f t="shared" si="2"/>
        <v>16139.135827992557</v>
      </c>
      <c r="U30" s="6">
        <f>U14/U42</f>
        <v>17798.18385878992</v>
      </c>
      <c r="V30" s="1">
        <v>52.028155571462655</v>
      </c>
      <c r="W30" s="6">
        <v>19570</v>
      </c>
      <c r="X30" s="1">
        <v>50.86948610641782</v>
      </c>
      <c r="Y30" s="1">
        <v>21460.1250977326</v>
      </c>
      <c r="Z30" s="1">
        <v>49.10766202978933</v>
      </c>
      <c r="AA30" s="1">
        <v>22686.039490079558</v>
      </c>
      <c r="AB30" s="1">
        <v>49.30215902522462</v>
      </c>
      <c r="AC30" s="1">
        <v>23271.381158330198</v>
      </c>
      <c r="AD30" s="1">
        <v>48.46396673016089</v>
      </c>
      <c r="AE30" s="1">
        <v>23981.512118986415</v>
      </c>
      <c r="AF30" s="1">
        <v>48.95378557586707</v>
      </c>
      <c r="AG30" s="1">
        <v>24058.790776655645</v>
      </c>
      <c r="AH30" s="1">
        <v>48.46295972909086</v>
      </c>
      <c r="AI30" s="1">
        <v>23477.530939515425</v>
      </c>
      <c r="AJ30" s="1">
        <v>48.99710616780952</v>
      </c>
    </row>
    <row r="31" spans="1:36" ht="15.75">
      <c r="A31" s="12" t="s">
        <v>31</v>
      </c>
      <c r="B31" s="6">
        <f aca="true" t="shared" si="3" ref="B31:U31">B15/B42</f>
        <v>13042.57724189902</v>
      </c>
      <c r="C31" s="6">
        <f t="shared" si="3"/>
        <v>12305.224776938916</v>
      </c>
      <c r="D31" s="6">
        <f t="shared" si="3"/>
        <v>12110.16540870403</v>
      </c>
      <c r="E31" s="6">
        <f t="shared" si="3"/>
        <v>12293.140572131651</v>
      </c>
      <c r="F31" s="6">
        <f t="shared" si="3"/>
        <v>11733.906852566004</v>
      </c>
      <c r="G31" s="6">
        <f t="shared" si="3"/>
        <v>11945.122827180003</v>
      </c>
      <c r="H31" s="6">
        <f t="shared" si="3"/>
        <v>11721.184894005333</v>
      </c>
      <c r="I31" s="6">
        <f t="shared" si="3"/>
        <v>12310.8496374333</v>
      </c>
      <c r="J31" s="6">
        <f t="shared" si="3"/>
        <v>12172.701949860724</v>
      </c>
      <c r="K31" s="6">
        <f t="shared" si="3"/>
        <v>12979.18528923509</v>
      </c>
      <c r="L31" s="6">
        <f t="shared" si="3"/>
        <v>12727.160797833045</v>
      </c>
      <c r="M31" s="6">
        <f t="shared" si="3"/>
        <v>14000.237332384004</v>
      </c>
      <c r="N31" s="6">
        <f t="shared" si="3"/>
        <v>13891.654126635027</v>
      </c>
      <c r="O31" s="6">
        <f t="shared" si="3"/>
        <v>15275.135869565218</v>
      </c>
      <c r="P31" s="6">
        <f t="shared" si="3"/>
        <v>15391.77657098526</v>
      </c>
      <c r="Q31" s="6">
        <f t="shared" si="3"/>
        <v>15793.64218292286</v>
      </c>
      <c r="R31" s="6">
        <f t="shared" si="3"/>
        <v>14693.790606028331</v>
      </c>
      <c r="S31" s="6">
        <f t="shared" si="3"/>
        <v>15096.294745656269</v>
      </c>
      <c r="T31" s="6">
        <f t="shared" si="3"/>
        <v>15824.891461649782</v>
      </c>
      <c r="U31" s="6">
        <f t="shared" si="3"/>
        <v>16410.57034996429</v>
      </c>
      <c r="V31" s="1">
        <v>47.971844428537345</v>
      </c>
      <c r="W31" s="6">
        <v>18901</v>
      </c>
      <c r="X31" s="1">
        <v>49.130513893582176</v>
      </c>
      <c r="Y31" s="1">
        <v>22240.03127443315</v>
      </c>
      <c r="Z31" s="1">
        <v>50.892337970210676</v>
      </c>
      <c r="AA31" s="1">
        <v>23328.25265982939</v>
      </c>
      <c r="AB31" s="1">
        <v>50.697840974775374</v>
      </c>
      <c r="AC31" s="1">
        <v>24746.523128995857</v>
      </c>
      <c r="AD31" s="1">
        <v>51.53603326983911</v>
      </c>
      <c r="AE31" s="1">
        <v>25006.56261476313</v>
      </c>
      <c r="AF31" s="1">
        <v>51.046235039675544</v>
      </c>
      <c r="AG31" s="1">
        <v>25584.871749039234</v>
      </c>
      <c r="AH31" s="1">
        <v>51.537029469109555</v>
      </c>
      <c r="AI31" s="1">
        <v>24438.71709952937</v>
      </c>
      <c r="AJ31" s="1">
        <v>51.003081176449186</v>
      </c>
    </row>
    <row r="32" spans="1:36" ht="15.75">
      <c r="A32" s="11"/>
      <c r="B32" s="6" t="s">
        <v>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"/>
      <c r="Q32" s="1"/>
      <c r="R32" s="1"/>
      <c r="S32" s="6"/>
      <c r="T32" s="6"/>
      <c r="U32" s="6"/>
      <c r="V32" s="1" t="s">
        <v>3</v>
      </c>
      <c r="W32" s="6"/>
      <c r="X32" s="1" t="s">
        <v>3</v>
      </c>
      <c r="Y32" s="6"/>
      <c r="Z32" s="1" t="s">
        <v>3</v>
      </c>
      <c r="AA32" s="1"/>
      <c r="AB32" s="1" t="s">
        <v>3</v>
      </c>
      <c r="AC32" s="1"/>
      <c r="AD32" s="1" t="s">
        <v>3</v>
      </c>
      <c r="AE32" s="1"/>
      <c r="AF32" s="1" t="s">
        <v>3</v>
      </c>
      <c r="AG32" s="1"/>
      <c r="AH32" s="1" t="s">
        <v>3</v>
      </c>
      <c r="AI32" s="1"/>
      <c r="AJ32" s="1"/>
    </row>
    <row r="33" spans="1:36" ht="15.75">
      <c r="A33" s="12" t="s">
        <v>32</v>
      </c>
      <c r="B33" s="6">
        <f>B17/B42</f>
        <v>7897.513187641295</v>
      </c>
      <c r="C33" s="6">
        <f aca="true" t="shared" si="4" ref="C33:U33">C17/C42</f>
        <v>7611.530542210021</v>
      </c>
      <c r="D33" s="6">
        <f t="shared" si="4"/>
        <v>7620.843102617632</v>
      </c>
      <c r="E33" s="6">
        <f t="shared" si="4"/>
        <v>7963.703475853584</v>
      </c>
      <c r="F33" s="6">
        <f t="shared" si="4"/>
        <v>8359.53722930881</v>
      </c>
      <c r="G33" s="6">
        <f t="shared" si="4"/>
        <v>9140.206866829478</v>
      </c>
      <c r="H33" s="6">
        <f t="shared" si="4"/>
        <v>9074.828021900885</v>
      </c>
      <c r="I33" s="6">
        <f t="shared" si="4"/>
        <v>10043.781639075112</v>
      </c>
      <c r="J33" s="6">
        <f t="shared" si="4"/>
        <v>10246.002122297386</v>
      </c>
      <c r="K33" s="6">
        <f t="shared" si="4"/>
        <v>10847.912144042906</v>
      </c>
      <c r="L33" s="6">
        <f t="shared" si="4"/>
        <v>10871.70647623738</v>
      </c>
      <c r="M33" s="6">
        <f t="shared" si="4"/>
        <v>11418.060994422689</v>
      </c>
      <c r="N33" s="6">
        <f t="shared" si="4"/>
        <v>11471.235096654706</v>
      </c>
      <c r="O33" s="6">
        <f t="shared" si="4"/>
        <v>12196.557971014492</v>
      </c>
      <c r="P33" s="6">
        <f t="shared" si="4"/>
        <v>12505.818463925523</v>
      </c>
      <c r="Q33" s="6">
        <f t="shared" si="4"/>
        <v>12814.364760768147</v>
      </c>
      <c r="R33" s="6">
        <f t="shared" si="4"/>
        <v>12849.078709127703</v>
      </c>
      <c r="S33" s="6">
        <f t="shared" si="4"/>
        <v>13252.041029935106</v>
      </c>
      <c r="T33" s="6">
        <f t="shared" si="4"/>
        <v>14014.885259458342</v>
      </c>
      <c r="U33" s="6">
        <f t="shared" si="4"/>
        <v>15735.129068462402</v>
      </c>
      <c r="V33" s="1">
        <v>45.99737532808399</v>
      </c>
      <c r="W33" s="6">
        <v>17965</v>
      </c>
      <c r="X33" s="1">
        <v>46.69751241194666</v>
      </c>
      <c r="Y33" s="1">
        <v>22534.206411258794</v>
      </c>
      <c r="Z33" s="1">
        <v>51.565505210895914</v>
      </c>
      <c r="AA33" s="1">
        <v>24419.440237707277</v>
      </c>
      <c r="AB33" s="1">
        <v>53.069251088665496</v>
      </c>
      <c r="AC33" s="1">
        <v>26111.526889808196</v>
      </c>
      <c r="AD33" s="1">
        <v>54.37873076168409</v>
      </c>
      <c r="AE33" s="1">
        <v>25457.675358060962</v>
      </c>
      <c r="AF33" s="1">
        <v>51.967097593978764</v>
      </c>
      <c r="AG33" s="1">
        <v>25510.054517830013</v>
      </c>
      <c r="AH33" s="1">
        <v>51.386320961072116</v>
      </c>
      <c r="AI33" s="1">
        <v>24583.58026843298</v>
      </c>
      <c r="AJ33" s="1">
        <v>51.30540751923461</v>
      </c>
    </row>
    <row r="34" spans="1:36" ht="15.75">
      <c r="A34" s="12" t="s">
        <v>33</v>
      </c>
      <c r="B34" s="6">
        <f aca="true" t="shared" si="5" ref="B34:U34">B18/B42</f>
        <v>374.90580256217027</v>
      </c>
      <c r="C34" s="6">
        <f t="shared" si="5"/>
        <v>358.61358956760466</v>
      </c>
      <c r="D34" s="6">
        <f t="shared" si="5"/>
        <v>350.08832503613297</v>
      </c>
      <c r="E34" s="6">
        <f t="shared" si="5"/>
        <v>370.65518302060906</v>
      </c>
      <c r="F34" s="6">
        <f t="shared" si="5"/>
        <v>396.02491842183326</v>
      </c>
      <c r="G34" s="6">
        <f t="shared" si="5"/>
        <v>469.7600919408131</v>
      </c>
      <c r="H34" s="6">
        <f t="shared" si="5"/>
        <v>468.9035518742103</v>
      </c>
      <c r="I34" s="6">
        <f t="shared" si="5"/>
        <v>506.22520180599264</v>
      </c>
      <c r="J34" s="6">
        <f t="shared" si="5"/>
        <v>517.3099880620772</v>
      </c>
      <c r="K34" s="6">
        <f t="shared" si="5"/>
        <v>538.8839228706423</v>
      </c>
      <c r="L34" s="6">
        <f t="shared" si="5"/>
        <v>552.81950258557</v>
      </c>
      <c r="M34" s="6">
        <f t="shared" si="5"/>
        <v>571.9710454491516</v>
      </c>
      <c r="N34" s="6">
        <f t="shared" si="5"/>
        <v>344.94733186711426</v>
      </c>
      <c r="O34" s="6">
        <f t="shared" si="5"/>
        <v>623.8677536231884</v>
      </c>
      <c r="P34" s="6">
        <f t="shared" si="5"/>
        <v>607.3368059403746</v>
      </c>
      <c r="Q34" s="6">
        <f t="shared" si="5"/>
        <v>675.9249213410003</v>
      </c>
      <c r="R34" s="6">
        <f t="shared" si="5"/>
        <v>559.1649802960912</v>
      </c>
      <c r="S34" s="6">
        <f t="shared" si="5"/>
        <v>570.4416998115972</v>
      </c>
      <c r="T34" s="6">
        <f t="shared" si="5"/>
        <v>610.9158569361174</v>
      </c>
      <c r="U34" s="6">
        <f t="shared" si="5"/>
        <v>645.8524640342822</v>
      </c>
      <c r="V34" s="1">
        <v>1.8879742304939156</v>
      </c>
      <c r="W34" s="6">
        <v>1627</v>
      </c>
      <c r="X34" s="1">
        <v>4.229159626731824</v>
      </c>
      <c r="Y34" s="1">
        <v>725.1759186864738</v>
      </c>
      <c r="Z34" s="1">
        <v>1.6594355235496714</v>
      </c>
      <c r="AA34" s="1">
        <v>868.2775807533789</v>
      </c>
      <c r="AB34" s="1">
        <v>1.8869736774927155</v>
      </c>
      <c r="AC34" s="1">
        <v>1038.3988341481759</v>
      </c>
      <c r="AD34" s="1">
        <v>2.162524269977882</v>
      </c>
      <c r="AE34" s="1">
        <v>1702.993022401763</v>
      </c>
      <c r="AF34" s="1">
        <v>3.476342727773634</v>
      </c>
      <c r="AG34" s="1">
        <v>1712.3961033157566</v>
      </c>
      <c r="AH34" s="1">
        <v>3.4493746658193256</v>
      </c>
      <c r="AI34" s="1">
        <v>1685.7242461216665</v>
      </c>
      <c r="AJ34" s="1">
        <v>3.518070536022845</v>
      </c>
    </row>
    <row r="35" spans="1:36" ht="15.75">
      <c r="A35" s="12" t="s">
        <v>34</v>
      </c>
      <c r="B35" s="6">
        <f>B19/B42</f>
        <v>3769.7814619442347</v>
      </c>
      <c r="C35" s="6">
        <f aca="true" t="shared" si="6" ref="C35:U35">C19/C42</f>
        <v>3810.9128345916265</v>
      </c>
      <c r="D35" s="6">
        <f t="shared" si="6"/>
        <v>4014.7743696804237</v>
      </c>
      <c r="E35" s="6">
        <f>E19/E42</f>
        <v>4446.32420793602</v>
      </c>
      <c r="F35" s="6">
        <f t="shared" si="6"/>
        <v>4403.737763274992</v>
      </c>
      <c r="G35" s="6">
        <f>G19/G42</f>
        <v>4375.80807355265</v>
      </c>
      <c r="H35" s="6">
        <f t="shared" si="6"/>
        <v>4308.577846413028</v>
      </c>
      <c r="I35" s="6">
        <f>I19/I42</f>
        <v>4450.677247229443</v>
      </c>
      <c r="J35" s="6">
        <f t="shared" si="6"/>
        <v>4399.787770261308</v>
      </c>
      <c r="K35" s="6">
        <f>K19/K42</f>
        <v>4731.196526624952</v>
      </c>
      <c r="L35" s="6">
        <f t="shared" si="6"/>
        <v>4689.7315932036445</v>
      </c>
      <c r="M35" s="6">
        <f>M19/M42</f>
        <v>5025.513231280408</v>
      </c>
      <c r="N35" s="6">
        <f t="shared" si="6"/>
        <v>5138.326195161477</v>
      </c>
      <c r="O35" s="6">
        <f t="shared" si="6"/>
        <v>5012.454710144928</v>
      </c>
      <c r="P35" s="6">
        <f t="shared" si="6"/>
        <v>4714.029701872992</v>
      </c>
      <c r="Q35" s="6">
        <f t="shared" si="6"/>
        <v>4641.423456656179</v>
      </c>
      <c r="R35" s="6">
        <f t="shared" si="6"/>
        <v>4178.293748002982</v>
      </c>
      <c r="S35" s="6">
        <f t="shared" si="6"/>
        <v>4342.68369269416</v>
      </c>
      <c r="T35" s="6">
        <f t="shared" si="6"/>
        <v>4351.870994418027</v>
      </c>
      <c r="U35" s="6">
        <f t="shared" si="6"/>
        <v>4148.556269768391</v>
      </c>
      <c r="V35" s="1">
        <v>12.127177284657598</v>
      </c>
      <c r="W35" s="6">
        <v>4788</v>
      </c>
      <c r="X35" s="1">
        <v>12.445738348366302</v>
      </c>
      <c r="Y35" s="1">
        <v>4496.677091477716</v>
      </c>
      <c r="Z35" s="1">
        <v>10.2898421076173</v>
      </c>
      <c r="AA35" s="1">
        <v>4776.411386945269</v>
      </c>
      <c r="AB35" s="1">
        <v>10.380277874066396</v>
      </c>
      <c r="AC35" s="1">
        <v>4721.319104926664</v>
      </c>
      <c r="AD35" s="1">
        <v>9.832413919348868</v>
      </c>
      <c r="AE35" s="1">
        <v>4784.337128167463</v>
      </c>
      <c r="AF35" s="1">
        <v>9.766332195105495</v>
      </c>
      <c r="AG35" s="1">
        <v>4891.679327911342</v>
      </c>
      <c r="AH35" s="1">
        <v>9.853581606695675</v>
      </c>
      <c r="AI35" s="1">
        <v>4700.714659229563</v>
      </c>
      <c r="AJ35" s="1">
        <v>9.810291202095346</v>
      </c>
    </row>
    <row r="36" spans="1:36" ht="15.75">
      <c r="A36" s="12" t="s">
        <v>35</v>
      </c>
      <c r="B36" s="6">
        <f>B20/B42</f>
        <v>2375.6593820648077</v>
      </c>
      <c r="C36" s="6">
        <f aca="true" t="shared" si="7" ref="C36:T36">C20/C42</f>
        <v>1923.4728894989705</v>
      </c>
      <c r="D36" s="6">
        <f t="shared" si="7"/>
        <v>1843.5843905572506</v>
      </c>
      <c r="E36" s="6">
        <f>E20/E42</f>
        <v>1924.0233774223316</v>
      </c>
      <c r="F36" s="6">
        <f t="shared" si="7"/>
        <v>1892.613467813705</v>
      </c>
      <c r="G36" s="6">
        <f>G20/G42</f>
        <v>2016.9515874156011</v>
      </c>
      <c r="H36" s="6">
        <f t="shared" si="7"/>
        <v>2080.5840235855676</v>
      </c>
      <c r="I36" s="6">
        <f>I20/I42</f>
        <v>2068.6824462990835</v>
      </c>
      <c r="J36" s="6">
        <f t="shared" si="7"/>
        <v>2131.5824379891233</v>
      </c>
      <c r="K36" s="6">
        <f>K20/K42</f>
        <v>2264.0786617290255</v>
      </c>
      <c r="L36" s="6">
        <f t="shared" si="7"/>
        <v>2676.6806205368134</v>
      </c>
      <c r="M36" s="6">
        <f>M20/M42</f>
        <v>2551.3231280408213</v>
      </c>
      <c r="N36" s="6">
        <f t="shared" si="7"/>
        <v>2555.8513716865377</v>
      </c>
      <c r="O36" s="6">
        <f>O20/O42</f>
        <v>2952.8985507246375</v>
      </c>
      <c r="P36" s="6">
        <f t="shared" si="7"/>
        <v>3145.295356311648</v>
      </c>
      <c r="Q36" s="6">
        <f>Q20/Q42</f>
        <v>3096.4522078767495</v>
      </c>
      <c r="R36" s="6">
        <f t="shared" si="7"/>
        <v>3216.5299818937056</v>
      </c>
      <c r="S36" s="6">
        <f>S20/S42</f>
        <v>3188.193426836927</v>
      </c>
      <c r="T36" s="6">
        <f t="shared" si="7"/>
        <v>3165.1850320446556</v>
      </c>
      <c r="U36" s="6">
        <f>U20/U42</f>
        <v>3157.8410366289154</v>
      </c>
      <c r="V36" s="1">
        <v>9.231090431877833</v>
      </c>
      <c r="W36" s="6">
        <v>3329</v>
      </c>
      <c r="X36" s="1">
        <v>8.653271295261366</v>
      </c>
      <c r="Y36" s="1">
        <v>3178.264268960125</v>
      </c>
      <c r="Z36" s="1">
        <v>7.2728899226193136</v>
      </c>
      <c r="AA36" s="1">
        <v>3276.4075529569636</v>
      </c>
      <c r="AB36" s="1">
        <v>7.120412810617248</v>
      </c>
      <c r="AC36" s="1">
        <v>3517.179390748401</v>
      </c>
      <c r="AD36" s="1">
        <v>7.324724897826773</v>
      </c>
      <c r="AE36" s="1">
        <v>3435.1817847961806</v>
      </c>
      <c r="AF36" s="1">
        <v>7.012283115120938</v>
      </c>
      <c r="AG36" s="1">
        <v>3464.1165430333363</v>
      </c>
      <c r="AH36" s="1">
        <v>6.977962528557256</v>
      </c>
      <c r="AI36" s="1">
        <v>3272.093428621231</v>
      </c>
      <c r="AJ36" s="1">
        <v>6.828789174048273</v>
      </c>
    </row>
    <row r="37" spans="1:36" ht="15.75">
      <c r="A37" s="12" t="s">
        <v>36</v>
      </c>
      <c r="B37" s="6">
        <f>B21/B42</f>
        <v>454.03165033911074</v>
      </c>
      <c r="C37" s="6">
        <f aca="true" t="shared" si="8" ref="C37:T37">C21/C42</f>
        <v>478.72340425531917</v>
      </c>
      <c r="D37" s="6">
        <f t="shared" si="8"/>
        <v>562.0684117552594</v>
      </c>
      <c r="E37" s="6">
        <f>E21/E42</f>
        <v>644.4171024300215</v>
      </c>
      <c r="F37" s="6">
        <f t="shared" si="8"/>
        <v>652.6253337288638</v>
      </c>
      <c r="G37" s="6">
        <f>G21/G42</f>
        <v>826.0307427093808</v>
      </c>
      <c r="H37" s="6">
        <f t="shared" si="8"/>
        <v>863.400252702513</v>
      </c>
      <c r="I37" s="6">
        <f>I21/I42</f>
        <v>877.0009577233548</v>
      </c>
      <c r="J37" s="6">
        <f t="shared" si="8"/>
        <v>852.8982623690144</v>
      </c>
      <c r="K37" s="6">
        <f>K21/K42</f>
        <v>938.5774486017111</v>
      </c>
      <c r="L37" s="6">
        <f t="shared" si="8"/>
        <v>1035.459246491012</v>
      </c>
      <c r="M37" s="6">
        <f>M21/M42</f>
        <v>1072.7423756971639</v>
      </c>
      <c r="N37" s="6">
        <f t="shared" si="8"/>
        <v>1342.7480032411158</v>
      </c>
      <c r="O37" s="6">
        <f>O21/O42</f>
        <v>1387.001811594203</v>
      </c>
      <c r="P37" s="6">
        <f t="shared" si="8"/>
        <v>1442.9790535298682</v>
      </c>
      <c r="Q37" s="6">
        <f>Q21/Q42</f>
        <v>1713.138765324943</v>
      </c>
      <c r="R37" s="6">
        <f t="shared" si="8"/>
        <v>1674.2997124294388</v>
      </c>
      <c r="S37" s="6">
        <f>S21/S42</f>
        <v>1750.0523341009</v>
      </c>
      <c r="T37" s="6">
        <f t="shared" si="8"/>
        <v>1898.9042795120943</v>
      </c>
      <c r="U37" s="6">
        <f>U21/U42</f>
        <v>2021.2223242526272</v>
      </c>
      <c r="V37" s="1">
        <v>5.908494392746361</v>
      </c>
      <c r="W37" s="6">
        <v>2206</v>
      </c>
      <c r="X37" s="1">
        <v>5.734189389410205</v>
      </c>
      <c r="Y37" s="1">
        <v>2551.7982799061765</v>
      </c>
      <c r="Z37" s="1">
        <v>5.839334436641767</v>
      </c>
      <c r="AA37" s="1">
        <v>2521.4808779833224</v>
      </c>
      <c r="AB37" s="1">
        <v>5.479777608593098</v>
      </c>
      <c r="AC37" s="1">
        <v>2512.6598345242573</v>
      </c>
      <c r="AD37" s="1">
        <v>5.232756139229204</v>
      </c>
      <c r="AE37" s="1">
        <v>2707.8589790672054</v>
      </c>
      <c r="AF37" s="1">
        <v>5.527589218446038</v>
      </c>
      <c r="AG37" s="1">
        <v>2784.1630172490836</v>
      </c>
      <c r="AH37" s="1">
        <v>5.608294341837349</v>
      </c>
      <c r="AI37" s="1">
        <v>2684.9398640404393</v>
      </c>
      <c r="AJ37" s="1">
        <v>5.603412211935465</v>
      </c>
    </row>
    <row r="38" spans="1:36" ht="15.75">
      <c r="A38" s="12" t="s">
        <v>37</v>
      </c>
      <c r="B38" s="6">
        <f>B22/B42</f>
        <v>5331.574981160512</v>
      </c>
      <c r="C38" s="6">
        <f aca="true" t="shared" si="9" ref="C38:T38">C22/C42</f>
        <v>5270.168153740563</v>
      </c>
      <c r="D38" s="6">
        <f t="shared" si="9"/>
        <v>5439.216316043038</v>
      </c>
      <c r="E38" s="6">
        <f>E22/E42</f>
        <v>5409.10489080283</v>
      </c>
      <c r="F38" s="6">
        <f t="shared" si="9"/>
        <v>5375.259566894097</v>
      </c>
      <c r="G38" s="6">
        <f>G22/G42</f>
        <v>5197.529090647895</v>
      </c>
      <c r="H38" s="6">
        <f t="shared" si="9"/>
        <v>5249.192755861294</v>
      </c>
      <c r="I38" s="6">
        <f>I22/I42</f>
        <v>5344.096319605966</v>
      </c>
      <c r="J38" s="6">
        <f t="shared" si="9"/>
        <v>5247.3802891630185</v>
      </c>
      <c r="K38" s="6">
        <f>K22/K42</f>
        <v>5672.327927467756</v>
      </c>
      <c r="L38" s="6">
        <f t="shared" si="9"/>
        <v>5204.383156857916</v>
      </c>
      <c r="M38" s="6">
        <f>M22/M42</f>
        <v>5867.415450338198</v>
      </c>
      <c r="N38" s="6">
        <f t="shared" si="9"/>
        <v>5761.083458733649</v>
      </c>
      <c r="O38" s="6">
        <f>O22/O42</f>
        <v>6226.222826086957</v>
      </c>
      <c r="P38" s="6">
        <f t="shared" si="9"/>
        <v>6072.259780560789</v>
      </c>
      <c r="Q38" s="6">
        <f>Q22/Q42</f>
        <v>6192.904415753499</v>
      </c>
      <c r="R38" s="6">
        <f t="shared" si="9"/>
        <v>6050.697624880179</v>
      </c>
      <c r="S38" s="6">
        <f>S22/S42</f>
        <v>5955.620682436675</v>
      </c>
      <c r="T38" s="6">
        <f t="shared" si="9"/>
        <v>6093.653090758735</v>
      </c>
      <c r="U38" s="6">
        <f>U22/U42</f>
        <v>6390.164268952148</v>
      </c>
      <c r="V38" s="1">
        <v>18.679909329515628</v>
      </c>
      <c r="W38" s="6">
        <v>6346</v>
      </c>
      <c r="X38" s="1">
        <v>16.495542096644225</v>
      </c>
      <c r="Y38" s="1">
        <v>8011.141516810007</v>
      </c>
      <c r="Z38" s="1">
        <v>18.332066019591178</v>
      </c>
      <c r="AA38" s="1">
        <v>7931.471293012558</v>
      </c>
      <c r="AB38" s="1">
        <v>17.236973388991387</v>
      </c>
      <c r="AC38" s="1">
        <v>7902.531026701767</v>
      </c>
      <c r="AD38" s="1">
        <v>16.457467571710698</v>
      </c>
      <c r="AE38" s="1">
        <v>8140.28644876974</v>
      </c>
      <c r="AF38" s="1">
        <v>16.61687700767273</v>
      </c>
      <c r="AG38" s="1">
        <v>8473.322012691035</v>
      </c>
      <c r="AH38" s="1">
        <v>17.068283576043765</v>
      </c>
      <c r="AI38" s="1">
        <v>8189.733310092382</v>
      </c>
      <c r="AJ38" s="1">
        <v>17.091798686771313</v>
      </c>
    </row>
    <row r="39" spans="1:36" ht="15.75">
      <c r="A39" s="12" t="s">
        <v>38</v>
      </c>
      <c r="B39" s="6">
        <f>B23/B42</f>
        <v>987.1891484551619</v>
      </c>
      <c r="C39" s="6">
        <f aca="true" t="shared" si="10" ref="C39:T39">C23/C42</f>
        <v>852.7796842827728</v>
      </c>
      <c r="D39" s="6">
        <f t="shared" si="10"/>
        <v>619.8811626786575</v>
      </c>
      <c r="E39" s="6">
        <f>E23/E42</f>
        <v>669.0249154106428</v>
      </c>
      <c r="F39" s="6">
        <f t="shared" si="10"/>
        <v>646.6923761495106</v>
      </c>
      <c r="G39" s="6">
        <f>G23/G42</f>
        <v>660.8245941675046</v>
      </c>
      <c r="H39" s="6">
        <f t="shared" si="10"/>
        <v>584.0235855678786</v>
      </c>
      <c r="I39" s="6">
        <f>I23/I42</f>
        <v>656.7245861266931</v>
      </c>
      <c r="J39" s="6">
        <f t="shared" si="10"/>
        <v>644.6478312773577</v>
      </c>
      <c r="K39" s="6">
        <f>K23/K42</f>
        <v>703.6138424211467</v>
      </c>
      <c r="L39" s="6">
        <f t="shared" si="10"/>
        <v>775.6710169908889</v>
      </c>
      <c r="M39" s="6">
        <f>M23/M42</f>
        <v>862.7032158538033</v>
      </c>
      <c r="N39" s="6">
        <f t="shared" si="10"/>
        <v>798.7035536520431</v>
      </c>
      <c r="O39" s="6">
        <f>O23/O42</f>
        <v>764.2663043478261</v>
      </c>
      <c r="P39" s="6">
        <f t="shared" si="10"/>
        <v>717.0564113931065</v>
      </c>
      <c r="Q39" s="6">
        <f>Q23/Q42</f>
        <v>736.682217641315</v>
      </c>
      <c r="R39" s="6">
        <f t="shared" si="10"/>
        <v>697.6248801789328</v>
      </c>
      <c r="S39" s="6">
        <f>S23/S42</f>
        <v>728.4906845300397</v>
      </c>
      <c r="T39" s="6">
        <f t="shared" si="10"/>
        <v>833.1610502377506</v>
      </c>
      <c r="U39" s="6">
        <f>U23/U42</f>
        <v>872.3599632690542</v>
      </c>
      <c r="V39" s="1">
        <v>2.5501073729420187</v>
      </c>
      <c r="W39" s="6">
        <v>1050</v>
      </c>
      <c r="X39" s="1">
        <v>2.729328585168049</v>
      </c>
      <c r="Y39" s="1">
        <v>986.1219702892884</v>
      </c>
      <c r="Z39" s="1">
        <v>2.2565639397056847</v>
      </c>
      <c r="AA39" s="1">
        <v>942.181539346305</v>
      </c>
      <c r="AB39" s="1">
        <v>2.0475845554176786</v>
      </c>
      <c r="AC39" s="1">
        <v>964.4913501316285</v>
      </c>
      <c r="AD39" s="1">
        <v>2.00860775672419</v>
      </c>
      <c r="AE39" s="1">
        <v>1000.3672420124861</v>
      </c>
      <c r="AF39" s="1">
        <v>2.0420632035053914</v>
      </c>
      <c r="AG39" s="1">
        <v>1011.261059969613</v>
      </c>
      <c r="AH39" s="1">
        <v>2.0370393707591683</v>
      </c>
      <c r="AI39" s="1">
        <v>1026.4946836325605</v>
      </c>
      <c r="AJ39" s="1">
        <v>2.1422725040469994</v>
      </c>
    </row>
    <row r="40" spans="1:36" ht="15.75">
      <c r="A40" s="12" t="s">
        <v>51</v>
      </c>
      <c r="B40" s="6">
        <f>B24/B42</f>
        <v>659.3820648078372</v>
      </c>
      <c r="C40" s="6">
        <f aca="true" t="shared" si="11" ref="C40:T40">C24/C42</f>
        <v>650.308853809197</v>
      </c>
      <c r="D40" s="6">
        <f t="shared" si="11"/>
        <v>460.89609763931264</v>
      </c>
      <c r="E40" s="6">
        <f>E24/E42</f>
        <v>492.15625961242694</v>
      </c>
      <c r="F40" s="6">
        <f t="shared" si="11"/>
        <v>490.95223969148617</v>
      </c>
      <c r="G40" s="6">
        <f>G24/G42</f>
        <v>491.30872001149254</v>
      </c>
      <c r="H40" s="6">
        <f t="shared" si="11"/>
        <v>537.6947915204267</v>
      </c>
      <c r="I40" s="6">
        <f>I24/I42</f>
        <v>599.2611848406075</v>
      </c>
      <c r="J40" s="6">
        <f t="shared" si="11"/>
        <v>699.0317018172171</v>
      </c>
      <c r="K40" s="6">
        <f>K24/K42</f>
        <v>819.8186693908824</v>
      </c>
      <c r="L40" s="6">
        <f t="shared" si="11"/>
        <v>817.532627431667</v>
      </c>
      <c r="M40" s="6">
        <f>M24/M42</f>
        <v>1071.5557137771448</v>
      </c>
      <c r="N40" s="6">
        <f t="shared" si="11"/>
        <v>935.2934367403635</v>
      </c>
      <c r="O40" s="6">
        <f>O24/O42</f>
        <v>1282.8351449275362</v>
      </c>
      <c r="P40" s="6">
        <f t="shared" si="11"/>
        <v>1172.5590158483874</v>
      </c>
      <c r="Q40" s="6">
        <f>Q24/Q42</f>
        <v>978.6264511229251</v>
      </c>
      <c r="R40" s="6">
        <f t="shared" si="11"/>
        <v>874.4275215677922</v>
      </c>
      <c r="S40" s="6">
        <f>S24/S42</f>
        <v>947.2472262926523</v>
      </c>
      <c r="T40" s="6">
        <f t="shared" si="11"/>
        <v>996.4854248501136</v>
      </c>
      <c r="U40" s="6">
        <f>U24/U42</f>
        <v>1236.6085093357822</v>
      </c>
      <c r="V40" s="1">
        <v>3.614889047959914</v>
      </c>
      <c r="W40" s="6">
        <v>1160</v>
      </c>
      <c r="X40" s="1">
        <v>3.015258246471368</v>
      </c>
      <c r="Y40" s="1">
        <v>1217.7482408131352</v>
      </c>
      <c r="Z40" s="1">
        <v>2.786599275394731</v>
      </c>
      <c r="AA40" s="1">
        <v>1278.6216812038726</v>
      </c>
      <c r="AB40" s="1">
        <v>2.7787489961559753</v>
      </c>
      <c r="AC40" s="1">
        <v>1249.7978563369688</v>
      </c>
      <c r="AD40" s="1">
        <v>2.602774683498303</v>
      </c>
      <c r="AE40" s="1">
        <v>1759.364671318399</v>
      </c>
      <c r="AF40" s="1">
        <v>3.5914149383970106</v>
      </c>
      <c r="AG40" s="1">
        <v>1796.6753061042095</v>
      </c>
      <c r="AH40" s="1">
        <v>3.6191429492153393</v>
      </c>
      <c r="AI40" s="1">
        <v>1772.8778107024577</v>
      </c>
      <c r="AJ40" s="1">
        <v>3.699958165845141</v>
      </c>
    </row>
    <row r="41" spans="1:36" ht="15.75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5.75">
      <c r="A42" s="13" t="s">
        <v>48</v>
      </c>
      <c r="B42" s="14">
        <v>0.5308</v>
      </c>
      <c r="C42" s="14">
        <v>0.5828</v>
      </c>
      <c r="D42" s="14">
        <v>0.6227</v>
      </c>
      <c r="E42" s="14">
        <v>0.6502</v>
      </c>
      <c r="F42" s="14">
        <v>0.6742</v>
      </c>
      <c r="G42" s="14">
        <v>0.6961</v>
      </c>
      <c r="H42" s="14">
        <v>0.7123</v>
      </c>
      <c r="I42" s="14">
        <v>0.7309</v>
      </c>
      <c r="J42" s="14">
        <v>0.7539</v>
      </c>
      <c r="K42" s="14">
        <v>0.7831</v>
      </c>
      <c r="L42" s="14">
        <v>0.8122</v>
      </c>
      <c r="M42" s="14">
        <v>0.8427</v>
      </c>
      <c r="N42" s="14">
        <v>0.8639</v>
      </c>
      <c r="O42" s="14">
        <v>0.8832</v>
      </c>
      <c r="P42" s="14">
        <v>0.9023</v>
      </c>
      <c r="Q42" s="14">
        <v>0.9217</v>
      </c>
      <c r="R42" s="14">
        <v>0.9389</v>
      </c>
      <c r="S42" s="14">
        <v>0.9554</v>
      </c>
      <c r="T42" s="14">
        <v>0.9674</v>
      </c>
      <c r="U42" s="14">
        <v>0.9801</v>
      </c>
      <c r="V42" s="15" t="s">
        <v>40</v>
      </c>
      <c r="W42" s="14">
        <v>1</v>
      </c>
      <c r="X42" s="15" t="s">
        <v>40</v>
      </c>
      <c r="Y42" s="14">
        <v>1.0232</v>
      </c>
      <c r="Z42" s="15" t="s">
        <v>40</v>
      </c>
      <c r="AA42" s="14">
        <v>1.0433</v>
      </c>
      <c r="AB42" s="15" t="s">
        <v>40</v>
      </c>
      <c r="AC42" s="14">
        <v>1.0636</v>
      </c>
      <c r="AD42" s="15" t="s">
        <v>40</v>
      </c>
      <c r="AE42" s="16">
        <v>1.0892</v>
      </c>
      <c r="AF42" s="15" t="s">
        <v>40</v>
      </c>
      <c r="AG42" s="16">
        <v>1.1189</v>
      </c>
      <c r="AH42" s="15" t="s">
        <v>40</v>
      </c>
      <c r="AI42" s="16">
        <v>1.1474</v>
      </c>
      <c r="AJ42" s="16" t="s">
        <v>40</v>
      </c>
    </row>
    <row r="43" spans="1:36" ht="15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"/>
      <c r="AF43" s="1"/>
      <c r="AG43" s="1"/>
      <c r="AH43" s="1"/>
      <c r="AI43" s="1"/>
      <c r="AJ43" s="1"/>
    </row>
    <row r="44" spans="1:36" ht="15.75">
      <c r="A44" s="7" t="s">
        <v>43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5.75">
      <c r="A45" s="7" t="s">
        <v>44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5.75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5.75">
      <c r="A49" s="1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5.75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5.7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5.75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5.75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5.75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5.75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5.75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5.75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5.75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5.75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5.75">
      <c r="A66" s="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</sheetData>
  <mergeCells count="32">
    <mergeCell ref="A5:A9"/>
    <mergeCell ref="B5:B9"/>
    <mergeCell ref="C5:C9"/>
    <mergeCell ref="D5:D9"/>
    <mergeCell ref="E5:E9"/>
    <mergeCell ref="F5:F9"/>
    <mergeCell ref="G5:G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AD5:AD9"/>
    <mergeCell ref="AE5:AE9"/>
    <mergeCell ref="R5:R9"/>
    <mergeCell ref="V5:V9"/>
    <mergeCell ref="X5:X9"/>
    <mergeCell ref="Y5:Y9"/>
    <mergeCell ref="AJ5:AJ9"/>
    <mergeCell ref="W5:W9"/>
    <mergeCell ref="AA5:AA9"/>
    <mergeCell ref="AC5:AC9"/>
    <mergeCell ref="AF5:AF9"/>
    <mergeCell ref="AG5:AG9"/>
    <mergeCell ref="AH5:AH9"/>
    <mergeCell ref="AI5:AI9"/>
    <mergeCell ref="Z5:Z9"/>
    <mergeCell ref="AB5:AB9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" t="s">
        <v>63</v>
      </c>
    </row>
    <row r="3" s="38" customFormat="1" ht="15.75">
      <c r="A3" s="37" t="s">
        <v>64</v>
      </c>
    </row>
    <row r="5" ht="15.75">
      <c r="A5" s="36" t="s">
        <v>65</v>
      </c>
    </row>
    <row r="6" ht="16.5">
      <c r="A6" s="19" t="s">
        <v>0</v>
      </c>
    </row>
    <row r="7" ht="16.5">
      <c r="A7" s="19" t="s">
        <v>50</v>
      </c>
    </row>
    <row r="8" ht="15.75">
      <c r="A8" s="8" t="s">
        <v>1</v>
      </c>
    </row>
    <row r="9" ht="15.75">
      <c r="A9" s="7" t="s">
        <v>2</v>
      </c>
    </row>
    <row r="10" ht="15.75">
      <c r="A10" s="3" t="s">
        <v>47</v>
      </c>
    </row>
    <row r="12" ht="15.75">
      <c r="A12" s="7" t="s">
        <v>41</v>
      </c>
    </row>
    <row r="13" ht="15.75">
      <c r="A13" s="7" t="s">
        <v>46</v>
      </c>
    </row>
    <row r="14" ht="15.75">
      <c r="A14" s="7" t="s">
        <v>42</v>
      </c>
    </row>
    <row r="16" ht="15.75">
      <c r="A16" s="7" t="s">
        <v>43</v>
      </c>
    </row>
    <row r="17" ht="15.75">
      <c r="A17" s="7" t="s">
        <v>44</v>
      </c>
    </row>
    <row r="19" ht="15.75">
      <c r="A19" s="7" t="s">
        <v>66</v>
      </c>
    </row>
    <row r="20" s="38" customFormat="1" ht="15.75">
      <c r="A20" s="39" t="s">
        <v>45</v>
      </c>
    </row>
  </sheetData>
  <hyperlinks>
    <hyperlink ref="A3" location="Data!A1" display="Back to data"/>
    <hyperlink ref="A10" r:id="rId1" display="http://www.nsf.gov/statistics/survey.cfm"/>
    <hyperlink ref="A20" r:id="rId2" display="http://www.nsf.gov/statistics/publication.cfm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Obligations for Research in Current and Constant Dollars by Field of Science</dc:title>
  <dc:subject/>
  <dc:creator>US Census Bureau</dc:creator>
  <cp:keywords/>
  <dc:description/>
  <cp:lastModifiedBy>selln001</cp:lastModifiedBy>
  <cp:lastPrinted>2007-05-22T14:11:08Z</cp:lastPrinted>
  <dcterms:created xsi:type="dcterms:W3CDTF">2006-03-08T17:09:33Z</dcterms:created>
  <dcterms:modified xsi:type="dcterms:W3CDTF">2007-10-24T13:59:18Z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