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12120" windowHeight="9090" tabRatio="598" activeTab="0"/>
  </bookViews>
  <sheets>
    <sheet name="Data" sheetId="1" r:id="rId1"/>
    <sheet name="Notes" sheetId="2" r:id="rId2"/>
  </sheets>
  <definedNames>
    <definedName name="INTERNET">'Data'!#REF!</definedName>
    <definedName name="METHOD">'Data'!#REF!</definedName>
    <definedName name="_xlnm.Print_Area" localSheetId="0">'Data'!$B$1:$AQ$105</definedName>
    <definedName name="_xlnm.Print_Area" localSheetId="1">'Notes'!$A$23:$M$54</definedName>
    <definedName name="_xlnm.Print_Titles" localSheetId="0">'Data'!$A:$A</definedName>
    <definedName name="SOURCE">'Data'!$A$103:$A$105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<sst xmlns="http://schemas.openxmlformats.org/spreadsheetml/2006/main" count="347" uniqueCount="110">
  <si>
    <t>Species</t>
  </si>
  <si>
    <t>1990</t>
  </si>
  <si>
    <t>1995</t>
  </si>
  <si>
    <t>2000</t>
  </si>
  <si>
    <t>2001</t>
  </si>
  <si>
    <t>Halibut</t>
  </si>
  <si>
    <t xml:space="preserve">Herring, sea; Atlantic </t>
  </si>
  <si>
    <t>Herring, sea; Pacific</t>
  </si>
  <si>
    <t>Menhaden</t>
  </si>
  <si>
    <t>Pollock, Alaska</t>
  </si>
  <si>
    <t>Salmon</t>
  </si>
  <si>
    <t>Tuna</t>
  </si>
  <si>
    <t>Clams</t>
  </si>
  <si>
    <t>Crabs</t>
  </si>
  <si>
    <t>Lobsters: American</t>
  </si>
  <si>
    <t>Oysters</t>
  </si>
  <si>
    <t>(NA)</t>
  </si>
  <si>
    <t>Shrimp</t>
  </si>
  <si>
    <t>SYMBOL</t>
  </si>
  <si>
    <t>NA Not available.</t>
  </si>
  <si>
    <t>FOOTNOTE</t>
  </si>
  <si>
    <t>\1 Includes other types of fish and shellfish not shown separately.</t>
  </si>
  <si>
    <t xml:space="preserve">Source: U.S. National Oceanic and Atmospheric Administration, </t>
  </si>
  <si>
    <t xml:space="preserve">National Marine Fisheries Service, </t>
  </si>
  <si>
    <t>Fisheries of the United States, annual.</t>
  </si>
  <si>
    <t>http://www.st.nmfs.gov/st1/index.html</t>
  </si>
  <si>
    <t>*</t>
  </si>
  <si>
    <t>The collection of U.S. commercial fisheries landings data is a joint state and federal responsibility. The</t>
  </si>
  <si>
    <t>cooperative State-Federal fishery data collection systems obtain landings data from state-mandated fishery</t>
  </si>
  <si>
    <t>or mollusk trip-tickets, landing weighout reports provided by seafood dealers, federal logbooks of fishery</t>
  </si>
  <si>
    <t>catch and effort, and shipboard and portside interview and biological sampling of catches. State fishery</t>
  </si>
  <si>
    <t>agencies are usually the primary collectors of landings data, but in some states NMFS and state personnel</t>
  </si>
  <si>
    <t>cooperatively collect the data. Survey methodology differs by state, but NMFS makes supplemental</t>
  </si>
  <si>
    <t>surveys to ensure that the data from different states and years are comparable.</t>
  </si>
  <si>
    <t>Statistics for each state represent a census of the volume and value of finfish and shellfish landed and</t>
  </si>
  <si>
    <t>sold at the dock rather than an expanded estimate of landings based on sampling data. Principal landing</t>
  </si>
  <si>
    <t>statistics that are collected consists of the pounds and ex-vessel dollar value of landings identified by</t>
  </si>
  <si>
    <t>species, year, month, state, county, port, water and fishing gear. Most states get their landings data from</t>
  </si>
  <si>
    <t>seafood dealers who submit monthly reports of the weight and value of landings by vessel. Increasingly,</t>
  </si>
  <si>
    <t>however, states are switching to mandatory trip-tickets to gather landings data. At the conclusion of every</t>
  </si>
  <si>
    <t>fishing trip, seafood dealers and fishermen indicate their landings by species on trip-tickets and may be</t>
  </si>
  <si>
    <t>required to record other data such as fishing effort and area fished.</t>
  </si>
  <si>
    <t>Landings are reported in pounds of round (live) weight for all species or groups except univalve and</t>
  </si>
  <si>
    <t>bivalve mollusks, such as clams, mussels, oysters and scallops, which are reported as pounds of meats</t>
  </si>
  <si>
    <t>(excludes shell weight). Our landings data may sometimes differ from state-reported landings due to our</t>
  </si>
  <si>
    <t>reporting of mollusks in meat weights rather than gallons, shellweight, or bushels. Also, we include some</t>
  </si>
  <si>
    <t>species such as kelp and oysters that are sometimes reported by state agricultural agencies and may not be</t>
  </si>
  <si>
    <t>included with state fishery agency landings data.</t>
  </si>
  <si>
    <t>Landings do not include aquaculture products except for clams, mussels and oysters.</t>
  </si>
  <si>
    <t>1985</t>
  </si>
  <si>
    <t>1986</t>
  </si>
  <si>
    <t>1987</t>
  </si>
  <si>
    <t>1988</t>
  </si>
  <si>
    <t>1989</t>
  </si>
  <si>
    <t>1991</t>
  </si>
  <si>
    <t>1992</t>
  </si>
  <si>
    <t>1993</t>
  </si>
  <si>
    <t>1994</t>
  </si>
  <si>
    <t>1996</t>
  </si>
  <si>
    <t>1997</t>
  </si>
  <si>
    <t>1998</t>
  </si>
  <si>
    <t>1999</t>
  </si>
  <si>
    <t>NET CHANGE FROM</t>
  </si>
  <si>
    <t>PRIOR YEAR</t>
  </si>
  <si>
    <t>Scallops, Sea</t>
  </si>
  <si>
    <t xml:space="preserve">  Fish, total \1</t>
  </si>
  <si>
    <t>Anchovies</t>
  </si>
  <si>
    <t>Bluefish</t>
  </si>
  <si>
    <t>Butterfish</t>
  </si>
  <si>
    <t>Cod, Atlantic</t>
  </si>
  <si>
    <t>Cod, Pacific</t>
  </si>
  <si>
    <t>Croaker</t>
  </si>
  <si>
    <t>Flounders</t>
  </si>
  <si>
    <t>Haddock</t>
  </si>
  <si>
    <t>Jack mackerel</t>
  </si>
  <si>
    <t>Mackerel, Chub</t>
  </si>
  <si>
    <t>Mullet</t>
  </si>
  <si>
    <t>Ocean perch, Atlantic</t>
  </si>
  <si>
    <t>Ocean perch, Pacific</t>
  </si>
  <si>
    <t>Pollock, Atlantic</t>
  </si>
  <si>
    <t>Rockfish</t>
  </si>
  <si>
    <t>Sablefish</t>
  </si>
  <si>
    <t>Scup or porgy</t>
  </si>
  <si>
    <t>Sea trout, gray</t>
  </si>
  <si>
    <t>Shark, Dogfish</t>
  </si>
  <si>
    <t>Snapper, red</t>
  </si>
  <si>
    <t>Swordfish</t>
  </si>
  <si>
    <t>Whiting (Atlantic, silver)</t>
  </si>
  <si>
    <t>Whiting (Pacific, hake)</t>
  </si>
  <si>
    <t xml:space="preserve">  Shellfish, total \1</t>
  </si>
  <si>
    <t>Scallops, Calico</t>
  </si>
  <si>
    <t>Squid, Atlantic</t>
  </si>
  <si>
    <t>Squid, Pacific</t>
  </si>
  <si>
    <t xml:space="preserve">    Total</t>
  </si>
  <si>
    <t>Herring, sea; Atlantic</t>
  </si>
  <si>
    <r>
      <t>[</t>
    </r>
    <r>
      <rPr>
        <b/>
        <sz val="12"/>
        <rFont val="Courier New"/>
        <family val="3"/>
      </rPr>
      <t>Quantity of 6,257,642 represents 6,257,642,000 pounds; value of 2,326,237 represents $2,326,237,000</t>
    </r>
    <r>
      <rPr>
        <sz val="12"/>
        <rFont val="Courier New"/>
        <family val="0"/>
      </rPr>
      <t>]</t>
    </r>
  </si>
  <si>
    <t>Scallops, sea</t>
  </si>
  <si>
    <t>2002</t>
  </si>
  <si>
    <t>2003</t>
  </si>
  <si>
    <t>2004</t>
  </si>
  <si>
    <t xml:space="preserve">Quantity (1,000 pounds)          </t>
  </si>
  <si>
    <t>2005</t>
  </si>
  <si>
    <t xml:space="preserve">Value (1,000 dollars)          </t>
  </si>
  <si>
    <t xml:space="preserve">PRICE PER POUND (Cents)          </t>
  </si>
  <si>
    <r>
      <t>Table 861.</t>
    </r>
    <r>
      <rPr>
        <b/>
        <sz val="12"/>
        <rFont val="Courier New"/>
        <family val="3"/>
      </rPr>
      <t xml:space="preserve"> Domestic Fish and Shellfish Catch, Value, and Price, by Species: 1985 to 2005</t>
    </r>
  </si>
  <si>
    <t>HEADNOTE</t>
  </si>
  <si>
    <t>[Back to data]</t>
  </si>
  <si>
    <t>TERMS</t>
  </si>
  <si>
    <t>For more information:</t>
  </si>
  <si>
    <t>[See notes]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</si>
</sst>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fill"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16" applyNumberFormat="1" applyFont="1" applyAlignment="1">
      <alignment/>
    </xf>
    <xf numFmtId="0" fontId="5" fillId="0" borderId="0" xfId="16" applyNumberForma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0" fontId="5" fillId="0" borderId="0" xfId="16" applyAlignment="1">
      <alignment/>
    </xf>
    <xf numFmtId="0" fontId="5" fillId="0" borderId="1" xfId="16" applyNumberFormat="1" applyBorder="1" applyAlignment="1">
      <alignment/>
    </xf>
    <xf numFmtId="0" fontId="0" fillId="0" borderId="0" xfId="16" applyNumberFormat="1" applyFont="1" applyAlignment="1">
      <alignment/>
    </xf>
    <xf numFmtId="0" fontId="0" fillId="0" borderId="4" xfId="0" applyBorder="1" applyAlignment="1">
      <alignment horizontal="fill" vertical="center" wrapText="1"/>
    </xf>
    <xf numFmtId="0" fontId="0" fillId="0" borderId="5" xfId="0" applyBorder="1" applyAlignment="1">
      <alignment horizontal="fill" vertical="center" wrapText="1"/>
    </xf>
    <xf numFmtId="0" fontId="0" fillId="0" borderId="6" xfId="0" applyBorder="1" applyAlignment="1">
      <alignment horizontal="fill" vertical="center" wrapText="1"/>
    </xf>
    <xf numFmtId="0" fontId="0" fillId="0" borderId="7" xfId="0" applyBorder="1" applyAlignment="1">
      <alignment horizontal="fill" vertical="center" wrapText="1"/>
    </xf>
    <xf numFmtId="0" fontId="0" fillId="0" borderId="1" xfId="0" applyBorder="1" applyAlignment="1">
      <alignment horizontal="fill" vertical="center" wrapText="1"/>
    </xf>
    <xf numFmtId="0" fontId="0" fillId="0" borderId="3" xfId="0" applyBorder="1" applyAlignment="1">
      <alignment horizontal="fill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8" xfId="0" applyBorder="1" applyAlignment="1">
      <alignment horizontal="fill" vertical="center" wrapText="1"/>
    </xf>
    <xf numFmtId="0" fontId="0" fillId="0" borderId="0" xfId="0" applyBorder="1" applyAlignment="1">
      <alignment horizontal="fill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.nmfs.gov/st1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5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21" defaultRowHeight="15.75"/>
  <cols>
    <col min="1" max="1" width="28.19921875" style="0" customWidth="1"/>
    <col min="2" max="21" width="14.296875" style="0" customWidth="1"/>
    <col min="22" max="22" width="14.296875" style="18" customWidth="1"/>
    <col min="23" max="42" width="14.296875" style="0" customWidth="1"/>
    <col min="43" max="43" width="14.296875" style="18" customWidth="1"/>
    <col min="44" max="63" width="11.59765625" style="0" customWidth="1"/>
    <col min="64" max="64" width="11.296875" style="0" customWidth="1"/>
    <col min="65" max="16384" width="31.296875" style="0" customWidth="1"/>
  </cols>
  <sheetData>
    <row r="1" spans="1:43" ht="15.75" customHeight="1">
      <c r="A1" s="25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2"/>
    </row>
    <row r="2" spans="1:43" ht="15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2"/>
    </row>
    <row r="3" spans="1:43" ht="15.75">
      <c r="A3" s="20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2"/>
    </row>
    <row r="4" spans="1:64" ht="15.75">
      <c r="A4" s="11"/>
      <c r="B4" s="12"/>
      <c r="C4" s="12"/>
      <c r="D4" s="12"/>
      <c r="E4" s="12"/>
      <c r="F4" s="12"/>
      <c r="G4" s="12"/>
      <c r="H4" s="13"/>
      <c r="I4" s="13"/>
      <c r="J4" s="12"/>
      <c r="K4" s="12"/>
      <c r="L4" s="12"/>
      <c r="M4" s="13"/>
      <c r="N4" s="13"/>
      <c r="O4" s="13"/>
      <c r="P4" s="13"/>
      <c r="Q4" s="12"/>
      <c r="R4" s="13"/>
      <c r="S4" s="13"/>
      <c r="T4" s="12"/>
      <c r="U4" s="12"/>
      <c r="V4" s="12"/>
      <c r="W4" s="12"/>
      <c r="X4" s="13"/>
      <c r="Y4" s="12"/>
      <c r="Z4" s="12"/>
      <c r="AA4" s="12"/>
      <c r="AB4" s="12"/>
      <c r="AC4" s="1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7"/>
      <c r="BL4" s="17"/>
    </row>
    <row r="5" spans="1:64" ht="15.75" customHeight="1">
      <c r="A5" s="56" t="s">
        <v>0</v>
      </c>
      <c r="B5" s="46" t="s">
        <v>100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45" t="s">
        <v>102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7"/>
      <c r="AR5" s="53" t="s">
        <v>103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>
      <c r="A6" s="57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48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50"/>
      <c r="AR6" s="48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</row>
    <row r="7" spans="1:64" ht="15.75">
      <c r="A7" s="57"/>
      <c r="B7" s="55" t="s">
        <v>49</v>
      </c>
      <c r="C7" s="55" t="s">
        <v>50</v>
      </c>
      <c r="D7" s="55" t="s">
        <v>51</v>
      </c>
      <c r="E7" s="55" t="s">
        <v>52</v>
      </c>
      <c r="F7" s="55" t="s">
        <v>53</v>
      </c>
      <c r="G7" s="55" t="s">
        <v>1</v>
      </c>
      <c r="H7" s="55" t="s">
        <v>54</v>
      </c>
      <c r="I7" s="55" t="s">
        <v>55</v>
      </c>
      <c r="J7" s="55" t="s">
        <v>56</v>
      </c>
      <c r="K7" s="55" t="s">
        <v>57</v>
      </c>
      <c r="L7" s="55" t="s">
        <v>2</v>
      </c>
      <c r="M7" s="55" t="s">
        <v>58</v>
      </c>
      <c r="N7" s="55" t="s">
        <v>59</v>
      </c>
      <c r="O7" s="55" t="s">
        <v>60</v>
      </c>
      <c r="P7" s="55" t="s">
        <v>61</v>
      </c>
      <c r="Q7" s="55" t="s">
        <v>3</v>
      </c>
      <c r="R7" s="55" t="s">
        <v>4</v>
      </c>
      <c r="S7" s="55" t="s">
        <v>97</v>
      </c>
      <c r="T7" s="55" t="s">
        <v>98</v>
      </c>
      <c r="U7" s="55" t="s">
        <v>99</v>
      </c>
      <c r="V7" s="59" t="s">
        <v>101</v>
      </c>
      <c r="W7" s="55" t="s">
        <v>49</v>
      </c>
      <c r="X7" s="55" t="s">
        <v>50</v>
      </c>
      <c r="Y7" s="55" t="s">
        <v>51</v>
      </c>
      <c r="Z7" s="55" t="s">
        <v>52</v>
      </c>
      <c r="AA7" s="55" t="s">
        <v>53</v>
      </c>
      <c r="AB7" s="55" t="s">
        <v>1</v>
      </c>
      <c r="AC7" s="55" t="s">
        <v>54</v>
      </c>
      <c r="AD7" s="55" t="s">
        <v>55</v>
      </c>
      <c r="AE7" s="55" t="s">
        <v>56</v>
      </c>
      <c r="AF7" s="55" t="s">
        <v>57</v>
      </c>
      <c r="AG7" s="55" t="s">
        <v>2</v>
      </c>
      <c r="AH7" s="55" t="s">
        <v>58</v>
      </c>
      <c r="AI7" s="55" t="s">
        <v>59</v>
      </c>
      <c r="AJ7" s="55" t="s">
        <v>60</v>
      </c>
      <c r="AK7" s="55" t="s">
        <v>61</v>
      </c>
      <c r="AL7" s="55" t="s">
        <v>3</v>
      </c>
      <c r="AM7" s="55" t="s">
        <v>4</v>
      </c>
      <c r="AN7" s="55" t="s">
        <v>97</v>
      </c>
      <c r="AO7" s="55" t="s">
        <v>98</v>
      </c>
      <c r="AP7" s="55" t="s">
        <v>99</v>
      </c>
      <c r="AQ7" s="59" t="s">
        <v>101</v>
      </c>
      <c r="AR7" s="51" t="s">
        <v>49</v>
      </c>
      <c r="AS7" s="51" t="s">
        <v>50</v>
      </c>
      <c r="AT7" s="51" t="s">
        <v>51</v>
      </c>
      <c r="AU7" s="51" t="s">
        <v>52</v>
      </c>
      <c r="AV7" s="51" t="s">
        <v>53</v>
      </c>
      <c r="AW7" s="51" t="s">
        <v>1</v>
      </c>
      <c r="AX7" s="51" t="s">
        <v>54</v>
      </c>
      <c r="AY7" s="51" t="s">
        <v>55</v>
      </c>
      <c r="AZ7" s="51" t="s">
        <v>56</v>
      </c>
      <c r="BA7" s="51" t="s">
        <v>57</v>
      </c>
      <c r="BB7" s="51" t="s">
        <v>2</v>
      </c>
      <c r="BC7" s="51" t="s">
        <v>58</v>
      </c>
      <c r="BD7" s="51" t="s">
        <v>59</v>
      </c>
      <c r="BE7" s="51" t="s">
        <v>60</v>
      </c>
      <c r="BF7" s="51" t="s">
        <v>61</v>
      </c>
      <c r="BG7" s="51" t="s">
        <v>3</v>
      </c>
      <c r="BH7" s="51" t="s">
        <v>4</v>
      </c>
      <c r="BI7" s="51" t="s">
        <v>97</v>
      </c>
      <c r="BJ7" s="51" t="s">
        <v>98</v>
      </c>
      <c r="BK7" s="51" t="s">
        <v>99</v>
      </c>
      <c r="BL7" s="51" t="s">
        <v>101</v>
      </c>
    </row>
    <row r="8" spans="1:64" ht="15.75">
      <c r="A8" s="5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0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0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15.75">
      <c r="A9" s="26" t="s">
        <v>93</v>
      </c>
      <c r="B9" s="31">
        <v>6257642</v>
      </c>
      <c r="C9" s="31">
        <v>6030634</v>
      </c>
      <c r="D9" s="31">
        <v>6895726</v>
      </c>
      <c r="E9" s="31">
        <v>7192553</v>
      </c>
      <c r="F9" s="31">
        <v>8463080</v>
      </c>
      <c r="G9" s="31">
        <v>9403571</v>
      </c>
      <c r="H9" s="24">
        <v>9484194</v>
      </c>
      <c r="I9" s="24">
        <v>9637303</v>
      </c>
      <c r="J9" s="31">
        <v>10466895</v>
      </c>
      <c r="K9" s="31">
        <v>10461388</v>
      </c>
      <c r="L9" s="31">
        <v>9787554</v>
      </c>
      <c r="M9" s="24">
        <v>9564888</v>
      </c>
      <c r="N9" s="24">
        <v>9843247</v>
      </c>
      <c r="O9" s="24">
        <v>9193970</v>
      </c>
      <c r="P9" s="24">
        <v>9339034</v>
      </c>
      <c r="Q9" s="31">
        <v>9068985</v>
      </c>
      <c r="R9" s="24">
        <v>9491836</v>
      </c>
      <c r="S9" s="24">
        <v>9397164</v>
      </c>
      <c r="T9" s="32">
        <v>9506986</v>
      </c>
      <c r="U9" s="32">
        <v>9682981</v>
      </c>
      <c r="V9" s="33">
        <v>9624172</v>
      </c>
      <c r="W9" s="3">
        <v>2326237</v>
      </c>
      <c r="X9" s="5">
        <v>2762823</v>
      </c>
      <c r="Y9" s="3">
        <v>3114713</v>
      </c>
      <c r="Z9" s="3">
        <v>3520259</v>
      </c>
      <c r="AA9" s="3">
        <v>3238440</v>
      </c>
      <c r="AB9" s="3">
        <v>3521995</v>
      </c>
      <c r="AC9" s="5">
        <v>3308272</v>
      </c>
      <c r="AD9" s="3">
        <v>3677935</v>
      </c>
      <c r="AE9" s="3">
        <v>3471460</v>
      </c>
      <c r="AF9" s="3">
        <v>3806700</v>
      </c>
      <c r="AG9" s="3">
        <v>3735615</v>
      </c>
      <c r="AH9" s="3">
        <v>3486713</v>
      </c>
      <c r="AI9" s="31">
        <v>3447603</v>
      </c>
      <c r="AJ9" s="31">
        <v>3128469</v>
      </c>
      <c r="AK9" s="31">
        <v>3467084</v>
      </c>
      <c r="AL9" s="31">
        <v>3549481</v>
      </c>
      <c r="AM9" s="31">
        <v>3228285</v>
      </c>
      <c r="AN9" s="31">
        <v>3092318</v>
      </c>
      <c r="AO9" s="32">
        <v>3347530</v>
      </c>
      <c r="AP9" s="32">
        <v>3755778</v>
      </c>
      <c r="AQ9" s="33">
        <v>3932532</v>
      </c>
      <c r="AR9" s="4">
        <f aca="true" t="shared" si="0" ref="AR9:BL9">W9/B9*100</f>
        <v>37.174338193204406</v>
      </c>
      <c r="AS9" s="4">
        <f t="shared" si="0"/>
        <v>45.81314336104628</v>
      </c>
      <c r="AT9" s="4">
        <f t="shared" si="0"/>
        <v>45.168746554024914</v>
      </c>
      <c r="AU9" s="4">
        <f t="shared" si="0"/>
        <v>48.943108239869765</v>
      </c>
      <c r="AV9" s="4">
        <f t="shared" si="0"/>
        <v>38.265501448645175</v>
      </c>
      <c r="AW9" s="4">
        <f t="shared" si="0"/>
        <v>37.45380345402826</v>
      </c>
      <c r="AX9" s="4">
        <f t="shared" si="0"/>
        <v>34.881952014056225</v>
      </c>
      <c r="AY9" s="4">
        <f t="shared" si="0"/>
        <v>38.163529775913446</v>
      </c>
      <c r="AZ9" s="4">
        <f t="shared" si="0"/>
        <v>33.16609175882628</v>
      </c>
      <c r="BA9" s="4">
        <f t="shared" si="0"/>
        <v>36.38809687586389</v>
      </c>
      <c r="BB9" s="4">
        <f t="shared" si="0"/>
        <v>38.16699248862382</v>
      </c>
      <c r="BC9" s="4">
        <f t="shared" si="0"/>
        <v>36.45325486299474</v>
      </c>
      <c r="BD9" s="4">
        <f t="shared" si="0"/>
        <v>35.02505829631218</v>
      </c>
      <c r="BE9" s="4">
        <f t="shared" si="0"/>
        <v>34.02740056798097</v>
      </c>
      <c r="BF9" s="4">
        <f t="shared" si="0"/>
        <v>37.12465336350633</v>
      </c>
      <c r="BG9" s="4">
        <f t="shared" si="0"/>
        <v>39.13867979713275</v>
      </c>
      <c r="BH9" s="4">
        <f t="shared" si="0"/>
        <v>34.01117549860743</v>
      </c>
      <c r="BI9" s="4">
        <f t="shared" si="0"/>
        <v>32.90692809021956</v>
      </c>
      <c r="BJ9" s="4">
        <f t="shared" si="0"/>
        <v>35.211264642653305</v>
      </c>
      <c r="BK9" s="4">
        <f t="shared" si="0"/>
        <v>38.78741474345556</v>
      </c>
      <c r="BL9" s="4">
        <f t="shared" si="0"/>
        <v>40.86099043117683</v>
      </c>
    </row>
    <row r="10" spans="1:64" ht="15.75">
      <c r="A10" s="2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4"/>
      <c r="U10" s="34"/>
      <c r="V10" s="3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4"/>
      <c r="AJ10" s="24"/>
      <c r="AK10" s="24"/>
      <c r="AL10" s="24"/>
      <c r="AM10" s="24"/>
      <c r="AN10" s="24"/>
      <c r="AO10" s="34"/>
      <c r="AP10" s="34"/>
      <c r="AQ10" s="35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1"/>
      <c r="BJ10" s="1"/>
      <c r="BK10" s="1"/>
      <c r="BL10" s="1"/>
    </row>
    <row r="11" spans="1:64" ht="15.75">
      <c r="A11" s="27" t="s">
        <v>65</v>
      </c>
      <c r="B11" s="24">
        <v>5214363</v>
      </c>
      <c r="C11" s="24">
        <v>4870763</v>
      </c>
      <c r="D11" s="24">
        <v>5708215</v>
      </c>
      <c r="E11" s="24">
        <v>5905561</v>
      </c>
      <c r="F11" s="24">
        <v>7145154</v>
      </c>
      <c r="G11" s="24">
        <v>8091068</v>
      </c>
      <c r="H11" s="24">
        <v>7993274</v>
      </c>
      <c r="I11" s="24">
        <v>8174183</v>
      </c>
      <c r="J11" s="24">
        <v>8999142</v>
      </c>
      <c r="K11" s="24">
        <v>9132276</v>
      </c>
      <c r="L11" s="24">
        <v>8520086</v>
      </c>
      <c r="M11" s="24">
        <v>8272709</v>
      </c>
      <c r="N11" s="24">
        <v>8397286</v>
      </c>
      <c r="O11" s="24">
        <v>7888020</v>
      </c>
      <c r="P11" s="24">
        <v>7811868</v>
      </c>
      <c r="Q11" s="24">
        <v>7689661</v>
      </c>
      <c r="R11" s="24">
        <v>8242490</v>
      </c>
      <c r="S11" s="24">
        <v>8089987</v>
      </c>
      <c r="T11" s="34">
        <v>8251711</v>
      </c>
      <c r="U11" s="34">
        <v>8415959</v>
      </c>
      <c r="V11" s="35">
        <v>8452569</v>
      </c>
      <c r="W11" s="5">
        <v>1193427</v>
      </c>
      <c r="X11" s="5">
        <v>1319134</v>
      </c>
      <c r="Y11" s="5">
        <v>1629041</v>
      </c>
      <c r="Z11" s="5">
        <v>2023230</v>
      </c>
      <c r="AA11" s="5">
        <v>1726247</v>
      </c>
      <c r="AB11" s="5">
        <v>1900097</v>
      </c>
      <c r="AC11" s="5">
        <v>1679911</v>
      </c>
      <c r="AD11" s="5">
        <v>2012605</v>
      </c>
      <c r="AE11" s="5">
        <v>1884121</v>
      </c>
      <c r="AF11" s="5">
        <v>1984376</v>
      </c>
      <c r="AG11" s="5">
        <v>1915642</v>
      </c>
      <c r="AH11" s="5">
        <v>1790966</v>
      </c>
      <c r="AI11" s="24">
        <v>1722145</v>
      </c>
      <c r="AJ11" s="24">
        <v>1446942</v>
      </c>
      <c r="AK11" s="24">
        <v>1558292</v>
      </c>
      <c r="AL11" s="24">
        <v>1594815</v>
      </c>
      <c r="AM11" s="24">
        <v>1479988</v>
      </c>
      <c r="AN11" s="24">
        <v>1359392</v>
      </c>
      <c r="AO11" s="34">
        <v>1519537</v>
      </c>
      <c r="AP11" s="34">
        <v>1748308</v>
      </c>
      <c r="AQ11" s="35">
        <v>1831900</v>
      </c>
      <c r="AR11" s="6">
        <f aca="true" t="shared" si="1" ref="AR11:BA13">W11/B11*100</f>
        <v>22.887301862183357</v>
      </c>
      <c r="AS11" s="6">
        <f t="shared" si="1"/>
        <v>27.082697310462443</v>
      </c>
      <c r="AT11" s="6">
        <f t="shared" si="1"/>
        <v>28.53853612731826</v>
      </c>
      <c r="AU11" s="6">
        <f t="shared" si="1"/>
        <v>34.25974263918364</v>
      </c>
      <c r="AV11" s="6">
        <f t="shared" si="1"/>
        <v>24.159689210337522</v>
      </c>
      <c r="AW11" s="6">
        <f t="shared" si="1"/>
        <v>23.48388370978961</v>
      </c>
      <c r="AX11" s="6">
        <f t="shared" si="1"/>
        <v>21.016557170441047</v>
      </c>
      <c r="AY11" s="6">
        <f t="shared" si="1"/>
        <v>24.62148204903169</v>
      </c>
      <c r="AZ11" s="6">
        <f t="shared" si="1"/>
        <v>20.93667374067439</v>
      </c>
      <c r="BA11" s="6">
        <f t="shared" si="1"/>
        <v>21.72926004426498</v>
      </c>
      <c r="BB11" s="6">
        <f aca="true" t="shared" si="2" ref="BB11:BL13">AG11/L11*100</f>
        <v>22.483834083364886</v>
      </c>
      <c r="BC11" s="6">
        <f t="shared" si="2"/>
        <v>21.64908737875344</v>
      </c>
      <c r="BD11" s="6">
        <f t="shared" si="2"/>
        <v>20.508352341458895</v>
      </c>
      <c r="BE11" s="6">
        <f t="shared" si="2"/>
        <v>18.343538682711248</v>
      </c>
      <c r="BF11" s="6">
        <f t="shared" si="2"/>
        <v>19.947751293288622</v>
      </c>
      <c r="BG11" s="6">
        <f t="shared" si="2"/>
        <v>20.739730919217376</v>
      </c>
      <c r="BH11" s="6">
        <f t="shared" si="2"/>
        <v>17.955593516037023</v>
      </c>
      <c r="BI11" s="4">
        <f t="shared" si="2"/>
        <v>16.803389177263202</v>
      </c>
      <c r="BJ11" s="4">
        <f t="shared" si="2"/>
        <v>18.414811182795905</v>
      </c>
      <c r="BK11" s="4">
        <f t="shared" si="2"/>
        <v>20.773722875788724</v>
      </c>
      <c r="BL11" s="4">
        <f t="shared" si="2"/>
        <v>21.672700926783325</v>
      </c>
    </row>
    <row r="12" spans="1:64" ht="15.75">
      <c r="A12" s="27" t="s">
        <v>66</v>
      </c>
      <c r="B12" s="24">
        <v>14566</v>
      </c>
      <c r="C12" s="24">
        <v>13436</v>
      </c>
      <c r="D12" s="24">
        <v>12857</v>
      </c>
      <c r="E12" s="24">
        <v>12425</v>
      </c>
      <c r="F12" s="24">
        <v>13389</v>
      </c>
      <c r="G12" s="24">
        <v>13189</v>
      </c>
      <c r="H12" s="24">
        <v>19245</v>
      </c>
      <c r="I12" s="24">
        <v>13679</v>
      </c>
      <c r="J12" s="24">
        <v>9786</v>
      </c>
      <c r="K12" s="24">
        <v>8334</v>
      </c>
      <c r="L12" s="24">
        <v>6788</v>
      </c>
      <c r="M12" s="24">
        <v>9933</v>
      </c>
      <c r="N12" s="24">
        <v>12738</v>
      </c>
      <c r="O12" s="24">
        <v>3429</v>
      </c>
      <c r="P12" s="24">
        <v>11736</v>
      </c>
      <c r="Q12" s="24">
        <v>25324</v>
      </c>
      <c r="R12" s="24">
        <v>42460</v>
      </c>
      <c r="S12" s="24">
        <v>10762</v>
      </c>
      <c r="T12" s="34">
        <v>4253</v>
      </c>
      <c r="U12" s="34">
        <v>15474</v>
      </c>
      <c r="V12" s="35">
        <v>25021</v>
      </c>
      <c r="W12" s="5">
        <v>2704</v>
      </c>
      <c r="X12" s="5">
        <v>2523</v>
      </c>
      <c r="Y12" s="5">
        <v>2706</v>
      </c>
      <c r="Z12" s="5">
        <v>2615</v>
      </c>
      <c r="AA12" s="5">
        <v>2696</v>
      </c>
      <c r="AB12" s="5">
        <v>2723</v>
      </c>
      <c r="AC12" s="5">
        <v>6813</v>
      </c>
      <c r="AD12" s="5">
        <v>5228</v>
      </c>
      <c r="AE12" s="5">
        <v>4518</v>
      </c>
      <c r="AF12" s="5">
        <v>1890</v>
      </c>
      <c r="AG12" s="5">
        <v>1193</v>
      </c>
      <c r="AH12" s="5">
        <v>988</v>
      </c>
      <c r="AI12" s="24">
        <v>827</v>
      </c>
      <c r="AJ12" s="24">
        <v>242</v>
      </c>
      <c r="AK12" s="24">
        <v>1358</v>
      </c>
      <c r="AL12" s="24">
        <v>1129</v>
      </c>
      <c r="AM12" s="24">
        <v>1422</v>
      </c>
      <c r="AN12" s="24">
        <v>623</v>
      </c>
      <c r="AO12" s="34">
        <v>342</v>
      </c>
      <c r="AP12" s="34">
        <v>819</v>
      </c>
      <c r="AQ12" s="35">
        <v>1122</v>
      </c>
      <c r="AR12" s="6">
        <f t="shared" si="1"/>
        <v>18.56377866263902</v>
      </c>
      <c r="AS12" s="6">
        <f t="shared" si="1"/>
        <v>18.77791009228937</v>
      </c>
      <c r="AT12" s="6">
        <f t="shared" si="1"/>
        <v>21.0469005211169</v>
      </c>
      <c r="AU12" s="6">
        <f t="shared" si="1"/>
        <v>21.046277665995976</v>
      </c>
      <c r="AV12" s="6">
        <f t="shared" si="1"/>
        <v>20.135932481888116</v>
      </c>
      <c r="AW12" s="6">
        <f t="shared" si="1"/>
        <v>20.645992872848588</v>
      </c>
      <c r="AX12" s="6">
        <f t="shared" si="1"/>
        <v>35.40140296180826</v>
      </c>
      <c r="AY12" s="6">
        <f t="shared" si="1"/>
        <v>38.21916806784122</v>
      </c>
      <c r="AZ12" s="6">
        <f t="shared" si="1"/>
        <v>46.16799509503372</v>
      </c>
      <c r="BA12" s="6">
        <f t="shared" si="1"/>
        <v>22.67818574514039</v>
      </c>
      <c r="BB12" s="6">
        <f t="shared" si="2"/>
        <v>17.57513258691809</v>
      </c>
      <c r="BC12" s="6">
        <f t="shared" si="2"/>
        <v>9.946642504782039</v>
      </c>
      <c r="BD12" s="6">
        <f t="shared" si="2"/>
        <v>6.492384989794315</v>
      </c>
      <c r="BE12" s="6">
        <f t="shared" si="2"/>
        <v>7.057451151939341</v>
      </c>
      <c r="BF12" s="6">
        <f t="shared" si="2"/>
        <v>11.571233810497613</v>
      </c>
      <c r="BG12" s="6">
        <f t="shared" si="2"/>
        <v>4.458221450007898</v>
      </c>
      <c r="BH12" s="6">
        <f t="shared" si="2"/>
        <v>3.349034385303815</v>
      </c>
      <c r="BI12" s="4">
        <f t="shared" si="2"/>
        <v>5.788886824010407</v>
      </c>
      <c r="BJ12" s="4">
        <f t="shared" si="2"/>
        <v>8.041382553491653</v>
      </c>
      <c r="BK12" s="4">
        <f t="shared" si="2"/>
        <v>5.292749127568825</v>
      </c>
      <c r="BL12" s="4">
        <f t="shared" si="2"/>
        <v>4.484233244074977</v>
      </c>
    </row>
    <row r="13" spans="1:64" ht="15.75">
      <c r="A13" s="27" t="s">
        <v>67</v>
      </c>
      <c r="B13" s="24">
        <v>13743</v>
      </c>
      <c r="C13" s="24">
        <v>13968</v>
      </c>
      <c r="D13" s="24">
        <v>15226</v>
      </c>
      <c r="E13" s="24">
        <v>16853</v>
      </c>
      <c r="F13" s="24">
        <v>10429</v>
      </c>
      <c r="G13" s="24">
        <v>13802</v>
      </c>
      <c r="H13" s="24">
        <v>13232</v>
      </c>
      <c r="I13" s="24">
        <v>11595</v>
      </c>
      <c r="J13" s="24">
        <v>10575</v>
      </c>
      <c r="K13" s="24">
        <v>9825</v>
      </c>
      <c r="L13" s="24">
        <v>8379</v>
      </c>
      <c r="M13" s="24">
        <v>9356</v>
      </c>
      <c r="N13" s="24">
        <v>9307</v>
      </c>
      <c r="O13" s="24">
        <v>8299</v>
      </c>
      <c r="P13" s="24">
        <v>7405</v>
      </c>
      <c r="Q13" s="24">
        <v>8072</v>
      </c>
      <c r="R13" s="24">
        <v>8804</v>
      </c>
      <c r="S13" s="24">
        <v>6973</v>
      </c>
      <c r="T13" s="34">
        <v>7509</v>
      </c>
      <c r="U13" s="34">
        <v>8202</v>
      </c>
      <c r="V13" s="35">
        <v>7184</v>
      </c>
      <c r="W13" s="5">
        <v>2363</v>
      </c>
      <c r="X13" s="5">
        <v>2413</v>
      </c>
      <c r="Y13" s="5">
        <v>3254</v>
      </c>
      <c r="Z13" s="5">
        <v>3012</v>
      </c>
      <c r="AA13" s="5">
        <v>2245</v>
      </c>
      <c r="AB13" s="5">
        <v>3239</v>
      </c>
      <c r="AC13" s="5">
        <v>2731</v>
      </c>
      <c r="AD13" s="5">
        <v>2694</v>
      </c>
      <c r="AE13" s="5">
        <v>2970</v>
      </c>
      <c r="AF13" s="5">
        <v>2937</v>
      </c>
      <c r="AG13" s="5">
        <v>2855</v>
      </c>
      <c r="AH13" s="5">
        <v>3166</v>
      </c>
      <c r="AI13" s="24">
        <v>2849</v>
      </c>
      <c r="AJ13" s="24">
        <v>2765</v>
      </c>
      <c r="AK13" s="24">
        <v>2673</v>
      </c>
      <c r="AL13" s="24">
        <v>2796</v>
      </c>
      <c r="AM13" s="24">
        <v>3088</v>
      </c>
      <c r="AN13" s="24">
        <v>2394</v>
      </c>
      <c r="AO13" s="34">
        <v>2477</v>
      </c>
      <c r="AP13" s="34">
        <v>2303</v>
      </c>
      <c r="AQ13" s="35">
        <v>2491</v>
      </c>
      <c r="AR13" s="6">
        <f t="shared" si="1"/>
        <v>17.19420796041621</v>
      </c>
      <c r="AS13" s="6">
        <f t="shared" si="1"/>
        <v>17.27520045819015</v>
      </c>
      <c r="AT13" s="6">
        <f t="shared" si="1"/>
        <v>21.37133849993432</v>
      </c>
      <c r="AU13" s="6">
        <f t="shared" si="1"/>
        <v>17.872188927787338</v>
      </c>
      <c r="AV13" s="6">
        <f t="shared" si="1"/>
        <v>21.52651260907086</v>
      </c>
      <c r="AW13" s="6">
        <f t="shared" si="1"/>
        <v>23.467613389363862</v>
      </c>
      <c r="AX13" s="6">
        <f t="shared" si="1"/>
        <v>20.639359129383315</v>
      </c>
      <c r="AY13" s="6">
        <f t="shared" si="1"/>
        <v>23.234152652005175</v>
      </c>
      <c r="AZ13" s="6">
        <f t="shared" si="1"/>
        <v>28.085106382978726</v>
      </c>
      <c r="BA13" s="6">
        <f t="shared" si="1"/>
        <v>29.893129770992367</v>
      </c>
      <c r="BB13" s="6">
        <f t="shared" si="2"/>
        <v>34.073278434180686</v>
      </c>
      <c r="BC13" s="6">
        <f t="shared" si="2"/>
        <v>33.83924754168448</v>
      </c>
      <c r="BD13" s="6">
        <f t="shared" si="2"/>
        <v>30.61136778768669</v>
      </c>
      <c r="BE13" s="6">
        <f t="shared" si="2"/>
        <v>33.31726714061935</v>
      </c>
      <c r="BF13" s="6">
        <f t="shared" si="2"/>
        <v>36.097231600270085</v>
      </c>
      <c r="BG13" s="6">
        <f t="shared" si="2"/>
        <v>34.638255698711596</v>
      </c>
      <c r="BH13" s="6">
        <f t="shared" si="2"/>
        <v>35.074965924579736</v>
      </c>
      <c r="BI13" s="4">
        <f t="shared" si="2"/>
        <v>34.332425068119896</v>
      </c>
      <c r="BJ13" s="4">
        <f t="shared" si="2"/>
        <v>32.987082168064994</v>
      </c>
      <c r="BK13" s="4">
        <f t="shared" si="2"/>
        <v>28.078517434772003</v>
      </c>
      <c r="BL13" s="4">
        <f t="shared" si="2"/>
        <v>34.674276169265035</v>
      </c>
    </row>
    <row r="14" spans="1:64" ht="15.75">
      <c r="A14" s="27" t="s">
        <v>68</v>
      </c>
      <c r="B14" s="24">
        <v>10338</v>
      </c>
      <c r="C14" s="24">
        <v>9880</v>
      </c>
      <c r="D14" s="24">
        <v>10315</v>
      </c>
      <c r="E14" s="24">
        <v>5441</v>
      </c>
      <c r="F14" s="24">
        <v>7051</v>
      </c>
      <c r="G14" s="24">
        <v>6532</v>
      </c>
      <c r="H14" s="24">
        <v>6181</v>
      </c>
      <c r="I14" s="24">
        <v>7608</v>
      </c>
      <c r="J14" s="24">
        <v>10470</v>
      </c>
      <c r="K14" s="24">
        <v>10215</v>
      </c>
      <c r="L14" s="24">
        <v>6430</v>
      </c>
      <c r="M14" s="24">
        <v>9685</v>
      </c>
      <c r="N14" s="24">
        <v>7544</v>
      </c>
      <c r="O14" s="24">
        <v>5684</v>
      </c>
      <c r="P14" s="24">
        <v>6090</v>
      </c>
      <c r="Q14" s="24">
        <v>4677</v>
      </c>
      <c r="R14" s="24">
        <v>10939</v>
      </c>
      <c r="S14" s="24">
        <v>3363</v>
      </c>
      <c r="T14" s="34">
        <v>2840</v>
      </c>
      <c r="U14" s="34">
        <v>2447</v>
      </c>
      <c r="V14" s="35">
        <v>1039</v>
      </c>
      <c r="W14" s="5">
        <v>3537</v>
      </c>
      <c r="X14" s="5">
        <v>6576</v>
      </c>
      <c r="Y14" s="5">
        <v>6496</v>
      </c>
      <c r="Z14" s="5">
        <v>3407</v>
      </c>
      <c r="AA14" s="5">
        <v>4108</v>
      </c>
      <c r="AB14" s="5">
        <v>3334</v>
      </c>
      <c r="AC14" s="5">
        <v>3171</v>
      </c>
      <c r="AD14" s="5">
        <v>3701</v>
      </c>
      <c r="AE14" s="5">
        <v>7039</v>
      </c>
      <c r="AF14" s="5">
        <v>4857</v>
      </c>
      <c r="AG14" s="5">
        <v>3186</v>
      </c>
      <c r="AH14" s="5">
        <v>5747</v>
      </c>
      <c r="AI14" s="24">
        <v>5112</v>
      </c>
      <c r="AJ14" s="24">
        <v>2848</v>
      </c>
      <c r="AK14" s="24">
        <v>3068</v>
      </c>
      <c r="AL14" s="24">
        <v>1922</v>
      </c>
      <c r="AM14" s="24">
        <v>3582</v>
      </c>
      <c r="AN14" s="24">
        <v>1431</v>
      </c>
      <c r="AO14" s="34">
        <v>1097</v>
      </c>
      <c r="AP14" s="34">
        <v>1071</v>
      </c>
      <c r="AQ14" s="35">
        <v>825</v>
      </c>
      <c r="AR14" s="6">
        <f aca="true" t="shared" si="3" ref="AR14:AR40">W14/B14*100</f>
        <v>34.21358096343587</v>
      </c>
      <c r="AS14" s="6">
        <f aca="true" t="shared" si="4" ref="AS14:AS40">X14/C14*100</f>
        <v>66.5587044534413</v>
      </c>
      <c r="AT14" s="6">
        <f aca="true" t="shared" si="5" ref="AT14:AT40">Y14/D14*100</f>
        <v>62.97624818225884</v>
      </c>
      <c r="AU14" s="6">
        <f aca="true" t="shared" si="6" ref="AU14:AU40">Z14/E14*100</f>
        <v>62.61716596213931</v>
      </c>
      <c r="AV14" s="6">
        <f aca="true" t="shared" si="7" ref="AV14:AV40">AA14/F14*100</f>
        <v>58.261239540490706</v>
      </c>
      <c r="AW14" s="6">
        <f aca="true" t="shared" si="8" ref="AW14:AW40">AB14/G14*100</f>
        <v>51.04102878138396</v>
      </c>
      <c r="AX14" s="6">
        <f aca="true" t="shared" si="9" ref="AX14:AX40">AC14/H14*100</f>
        <v>51.302378255945634</v>
      </c>
      <c r="AY14" s="6">
        <f aca="true" t="shared" si="10" ref="AY14:AY40">AD14/I14*100</f>
        <v>48.64616193480546</v>
      </c>
      <c r="AZ14" s="6">
        <f aca="true" t="shared" si="11" ref="AZ14:AZ40">AE14/J14*100</f>
        <v>67.23018147086916</v>
      </c>
      <c r="BA14" s="6">
        <f aca="true" t="shared" si="12" ref="BA14:BA40">AF14/K14*100</f>
        <v>47.547723935389136</v>
      </c>
      <c r="BB14" s="6">
        <f aca="true" t="shared" si="13" ref="BB14:BB40">AG14/L14*100</f>
        <v>49.548989113530325</v>
      </c>
      <c r="BC14" s="6">
        <v>59.3</v>
      </c>
      <c r="BD14" s="6">
        <v>59.3</v>
      </c>
      <c r="BE14" s="6">
        <v>59.3</v>
      </c>
      <c r="BF14" s="6">
        <v>59.3</v>
      </c>
      <c r="BG14" s="6">
        <f aca="true" t="shared" si="14" ref="BG14:BG41">AL14/Q14*100</f>
        <v>41.09471883686124</v>
      </c>
      <c r="BH14" s="6">
        <f aca="true" t="shared" si="15" ref="BH14:BH41">AM14/R14*100</f>
        <v>32.74522351220404</v>
      </c>
      <c r="BI14" s="4">
        <f aca="true" t="shared" si="16" ref="BI14:BI41">AN14/S14*100</f>
        <v>42.55129348795718</v>
      </c>
      <c r="BJ14" s="4">
        <f aca="true" t="shared" si="17" ref="BJ14:BJ41">AO14/T14*100</f>
        <v>38.62676056338028</v>
      </c>
      <c r="BK14" s="4">
        <f aca="true" t="shared" si="18" ref="BK14:BL41">AP14/U14*100</f>
        <v>43.76787903555374</v>
      </c>
      <c r="BL14" s="4">
        <f t="shared" si="18"/>
        <v>79.40327237728584</v>
      </c>
    </row>
    <row r="15" spans="1:64" ht="15.75">
      <c r="A15" s="27" t="s">
        <v>69</v>
      </c>
      <c r="B15" s="24">
        <v>82823</v>
      </c>
      <c r="C15" s="24">
        <v>61134</v>
      </c>
      <c r="D15" s="24">
        <v>59100</v>
      </c>
      <c r="E15" s="24">
        <v>76073</v>
      </c>
      <c r="F15" s="24">
        <v>78423</v>
      </c>
      <c r="G15" s="24">
        <v>95881</v>
      </c>
      <c r="H15" s="24">
        <v>92636</v>
      </c>
      <c r="I15" s="24">
        <v>61283</v>
      </c>
      <c r="J15" s="24">
        <v>50503</v>
      </c>
      <c r="K15" s="24">
        <v>38653</v>
      </c>
      <c r="L15" s="24">
        <v>29631</v>
      </c>
      <c r="M15" s="24">
        <v>31422</v>
      </c>
      <c r="N15" s="24">
        <v>28619</v>
      </c>
      <c r="O15" s="24">
        <v>24514</v>
      </c>
      <c r="P15" s="24">
        <v>21445</v>
      </c>
      <c r="Q15" s="24">
        <v>25060</v>
      </c>
      <c r="R15" s="24">
        <v>33211</v>
      </c>
      <c r="S15" s="24">
        <v>29841</v>
      </c>
      <c r="T15" s="34">
        <v>23628</v>
      </c>
      <c r="U15" s="34">
        <v>16069</v>
      </c>
      <c r="V15" s="35">
        <v>13910</v>
      </c>
      <c r="W15" s="5">
        <v>35140</v>
      </c>
      <c r="X15" s="5">
        <v>36142</v>
      </c>
      <c r="Y15" s="5">
        <v>44179</v>
      </c>
      <c r="Z15" s="5">
        <v>42941</v>
      </c>
      <c r="AA15" s="5">
        <v>47772</v>
      </c>
      <c r="AB15" s="5">
        <v>61329</v>
      </c>
      <c r="AC15" s="5">
        <v>74093</v>
      </c>
      <c r="AD15" s="5">
        <v>52013</v>
      </c>
      <c r="AE15" s="5">
        <v>44956</v>
      </c>
      <c r="AF15" s="5">
        <v>36160</v>
      </c>
      <c r="AG15" s="5">
        <v>28184</v>
      </c>
      <c r="AH15" s="5">
        <v>26634</v>
      </c>
      <c r="AI15" s="24">
        <v>24464</v>
      </c>
      <c r="AJ15" s="24">
        <v>25474</v>
      </c>
      <c r="AK15" s="24">
        <v>23943</v>
      </c>
      <c r="AL15" s="24">
        <v>26384</v>
      </c>
      <c r="AM15" s="24">
        <v>32086</v>
      </c>
      <c r="AN15" s="24">
        <v>30715</v>
      </c>
      <c r="AO15" s="34">
        <v>27559</v>
      </c>
      <c r="AP15" s="34">
        <v>21691</v>
      </c>
      <c r="AQ15" s="35">
        <v>20816</v>
      </c>
      <c r="AR15" s="6">
        <f t="shared" si="3"/>
        <v>42.427828018787054</v>
      </c>
      <c r="AS15" s="6">
        <f t="shared" si="4"/>
        <v>59.119311675990446</v>
      </c>
      <c r="AT15" s="6">
        <f t="shared" si="5"/>
        <v>74.75296108291032</v>
      </c>
      <c r="AU15" s="6">
        <f t="shared" si="6"/>
        <v>56.44709686748255</v>
      </c>
      <c r="AV15" s="6">
        <f t="shared" si="7"/>
        <v>60.91580276194484</v>
      </c>
      <c r="AW15" s="6">
        <f t="shared" si="8"/>
        <v>63.96366329095441</v>
      </c>
      <c r="AX15" s="6">
        <f t="shared" si="9"/>
        <v>79.98294399585474</v>
      </c>
      <c r="AY15" s="6">
        <f t="shared" si="10"/>
        <v>84.87345593394579</v>
      </c>
      <c r="AZ15" s="6">
        <f t="shared" si="11"/>
        <v>89.01649406965923</v>
      </c>
      <c r="BA15" s="6">
        <f t="shared" si="12"/>
        <v>93.55030657387525</v>
      </c>
      <c r="BB15" s="6">
        <f t="shared" si="13"/>
        <v>95.11660085721036</v>
      </c>
      <c r="BC15" s="6">
        <f aca="true" t="shared" si="19" ref="BC15:BC41">AH15/M15*100</f>
        <v>84.76226847431735</v>
      </c>
      <c r="BD15" s="6">
        <f aca="true" t="shared" si="20" ref="BD15:BD41">AI15/N15*100</f>
        <v>85.48167301443097</v>
      </c>
      <c r="BE15" s="6">
        <f aca="true" t="shared" si="21" ref="BE15:BE41">AJ15/O15*100</f>
        <v>103.91612955861957</v>
      </c>
      <c r="BF15" s="6">
        <f aca="true" t="shared" si="22" ref="BF15:BF41">AK15/P15*100</f>
        <v>111.64840289111682</v>
      </c>
      <c r="BG15" s="6">
        <f t="shared" si="14"/>
        <v>105.28332003192338</v>
      </c>
      <c r="BH15" s="6">
        <f t="shared" si="15"/>
        <v>96.61256812501881</v>
      </c>
      <c r="BI15" s="4">
        <f t="shared" si="16"/>
        <v>102.92885627157267</v>
      </c>
      <c r="BJ15" s="4">
        <f t="shared" si="17"/>
        <v>116.63704079905197</v>
      </c>
      <c r="BK15" s="4">
        <f t="shared" si="18"/>
        <v>134.98662020038583</v>
      </c>
      <c r="BL15" s="4">
        <f t="shared" si="18"/>
        <v>149.64773544212798</v>
      </c>
    </row>
    <row r="16" spans="1:64" ht="15.75">
      <c r="A16" s="27" t="s">
        <v>70</v>
      </c>
      <c r="B16" s="24">
        <v>120275</v>
      </c>
      <c r="C16" s="24">
        <v>104443</v>
      </c>
      <c r="D16" s="24">
        <v>170611</v>
      </c>
      <c r="E16" s="24">
        <v>267205</v>
      </c>
      <c r="F16" s="24">
        <v>372137</v>
      </c>
      <c r="G16" s="24">
        <v>526396</v>
      </c>
      <c r="H16" s="24">
        <v>553716</v>
      </c>
      <c r="I16" s="24">
        <v>550528</v>
      </c>
      <c r="J16" s="24">
        <v>482799</v>
      </c>
      <c r="K16" s="24">
        <v>460287</v>
      </c>
      <c r="L16" s="24">
        <v>591399</v>
      </c>
      <c r="M16" s="24">
        <v>605314</v>
      </c>
      <c r="N16" s="24">
        <v>661314</v>
      </c>
      <c r="O16" s="24">
        <v>555993</v>
      </c>
      <c r="P16" s="24">
        <v>523987</v>
      </c>
      <c r="Q16" s="24">
        <v>530505</v>
      </c>
      <c r="R16" s="24">
        <v>471711</v>
      </c>
      <c r="S16" s="24">
        <v>512827</v>
      </c>
      <c r="T16" s="34">
        <v>567544</v>
      </c>
      <c r="U16" s="34">
        <v>590650</v>
      </c>
      <c r="V16" s="35">
        <v>548746</v>
      </c>
      <c r="W16" s="5">
        <v>18556</v>
      </c>
      <c r="X16" s="5">
        <v>11337</v>
      </c>
      <c r="Y16" s="5">
        <v>31443</v>
      </c>
      <c r="Z16" s="5">
        <v>38429</v>
      </c>
      <c r="AA16" s="5">
        <v>55375</v>
      </c>
      <c r="AB16" s="5">
        <v>91384</v>
      </c>
      <c r="AC16" s="5">
        <v>122934</v>
      </c>
      <c r="AD16" s="5">
        <v>132480</v>
      </c>
      <c r="AE16" s="5">
        <v>116172</v>
      </c>
      <c r="AF16" s="5">
        <v>95836</v>
      </c>
      <c r="AG16" s="5">
        <v>109680</v>
      </c>
      <c r="AH16" s="5">
        <v>111978</v>
      </c>
      <c r="AI16" s="24">
        <v>142429</v>
      </c>
      <c r="AJ16" s="24">
        <v>87717</v>
      </c>
      <c r="AK16" s="24">
        <v>83227</v>
      </c>
      <c r="AL16" s="24">
        <v>142330</v>
      </c>
      <c r="AM16" s="24">
        <v>118071</v>
      </c>
      <c r="AN16" s="24">
        <v>96206</v>
      </c>
      <c r="AO16" s="34">
        <v>159619</v>
      </c>
      <c r="AP16" s="34">
        <v>148982</v>
      </c>
      <c r="AQ16" s="35">
        <v>150738</v>
      </c>
      <c r="AR16" s="6">
        <f t="shared" si="3"/>
        <v>15.427977551444606</v>
      </c>
      <c r="AS16" s="6">
        <f t="shared" si="4"/>
        <v>10.854724586616623</v>
      </c>
      <c r="AT16" s="6">
        <f t="shared" si="5"/>
        <v>18.429644044053433</v>
      </c>
      <c r="AU16" s="6">
        <f t="shared" si="6"/>
        <v>14.38184165715462</v>
      </c>
      <c r="AV16" s="6">
        <f t="shared" si="7"/>
        <v>14.88027258778353</v>
      </c>
      <c r="AW16" s="6">
        <f t="shared" si="8"/>
        <v>17.360314288102494</v>
      </c>
      <c r="AX16" s="6">
        <f t="shared" si="9"/>
        <v>22.201634050668574</v>
      </c>
      <c r="AY16" s="6">
        <f t="shared" si="10"/>
        <v>24.06417112299465</v>
      </c>
      <c r="AZ16" s="6">
        <f t="shared" si="11"/>
        <v>24.062187369899274</v>
      </c>
      <c r="BA16" s="6">
        <f t="shared" si="12"/>
        <v>20.820922598291936</v>
      </c>
      <c r="BB16" s="6">
        <f t="shared" si="13"/>
        <v>18.545854828973333</v>
      </c>
      <c r="BC16" s="6">
        <f t="shared" si="19"/>
        <v>18.499159114112675</v>
      </c>
      <c r="BD16" s="6">
        <f t="shared" si="20"/>
        <v>21.537272763014244</v>
      </c>
      <c r="BE16" s="6">
        <f t="shared" si="21"/>
        <v>15.776637475651672</v>
      </c>
      <c r="BF16" s="6">
        <f t="shared" si="22"/>
        <v>15.883409321223619</v>
      </c>
      <c r="BG16" s="6">
        <f t="shared" si="14"/>
        <v>26.829153353879793</v>
      </c>
      <c r="BH16" s="6">
        <f t="shared" si="15"/>
        <v>25.03036817034159</v>
      </c>
      <c r="BI16" s="4">
        <f t="shared" si="16"/>
        <v>18.75993268685151</v>
      </c>
      <c r="BJ16" s="4">
        <f t="shared" si="17"/>
        <v>28.124515456070366</v>
      </c>
      <c r="BK16" s="4">
        <f t="shared" si="18"/>
        <v>25.223397951409467</v>
      </c>
      <c r="BL16" s="4">
        <f t="shared" si="18"/>
        <v>27.469539641291234</v>
      </c>
    </row>
    <row r="17" spans="1:64" ht="15.75">
      <c r="A17" s="27" t="s">
        <v>71</v>
      </c>
      <c r="B17" s="24">
        <v>11088</v>
      </c>
      <c r="C17" s="24">
        <v>12382</v>
      </c>
      <c r="D17" s="24">
        <v>11044</v>
      </c>
      <c r="E17" s="24">
        <v>10604</v>
      </c>
      <c r="F17" s="24">
        <v>8287</v>
      </c>
      <c r="G17" s="24">
        <v>6720</v>
      </c>
      <c r="H17" s="24">
        <v>4761</v>
      </c>
      <c r="I17" s="24">
        <v>5077</v>
      </c>
      <c r="J17" s="24">
        <v>9377</v>
      </c>
      <c r="K17" s="24">
        <v>11460</v>
      </c>
      <c r="L17" s="24">
        <v>16027</v>
      </c>
      <c r="M17" s="24">
        <v>20483</v>
      </c>
      <c r="N17" s="24">
        <v>27781</v>
      </c>
      <c r="O17" s="24">
        <v>25542</v>
      </c>
      <c r="P17" s="24">
        <v>27016</v>
      </c>
      <c r="Q17" s="24">
        <v>26991</v>
      </c>
      <c r="R17" s="24">
        <v>29000</v>
      </c>
      <c r="S17" s="24">
        <v>26146</v>
      </c>
      <c r="T17" s="34">
        <v>28777</v>
      </c>
      <c r="U17" s="34">
        <v>25650</v>
      </c>
      <c r="V17" s="35">
        <v>24210</v>
      </c>
      <c r="W17" s="5">
        <v>3658</v>
      </c>
      <c r="X17" s="5">
        <v>3883</v>
      </c>
      <c r="Y17" s="5">
        <v>4396</v>
      </c>
      <c r="Z17" s="5">
        <v>4596</v>
      </c>
      <c r="AA17" s="5">
        <v>4114</v>
      </c>
      <c r="AB17" s="5">
        <v>3390</v>
      </c>
      <c r="AC17" s="5">
        <v>2146</v>
      </c>
      <c r="AD17" s="5">
        <v>1893</v>
      </c>
      <c r="AE17" s="5">
        <v>3758</v>
      </c>
      <c r="AF17" s="5">
        <v>4321</v>
      </c>
      <c r="AG17" s="5">
        <v>5855</v>
      </c>
      <c r="AH17" s="5">
        <v>7386</v>
      </c>
      <c r="AI17" s="24">
        <v>9058</v>
      </c>
      <c r="AJ17" s="24">
        <v>9719</v>
      </c>
      <c r="AK17" s="24">
        <v>7798</v>
      </c>
      <c r="AL17" s="24">
        <v>10249</v>
      </c>
      <c r="AM17" s="24">
        <v>8315</v>
      </c>
      <c r="AN17" s="24">
        <v>8029</v>
      </c>
      <c r="AO17" s="34">
        <v>9218</v>
      </c>
      <c r="AP17" s="34">
        <v>8709</v>
      </c>
      <c r="AQ17" s="35">
        <v>9055</v>
      </c>
      <c r="AR17" s="6">
        <f t="shared" si="3"/>
        <v>32.99062049062049</v>
      </c>
      <c r="AS17" s="6">
        <f t="shared" si="4"/>
        <v>31.36003876595057</v>
      </c>
      <c r="AT17" s="6">
        <f t="shared" si="5"/>
        <v>39.80441868888084</v>
      </c>
      <c r="AU17" s="6">
        <f t="shared" si="6"/>
        <v>43.34213504337986</v>
      </c>
      <c r="AV17" s="6">
        <f t="shared" si="7"/>
        <v>49.64402075540003</v>
      </c>
      <c r="AW17" s="6">
        <f t="shared" si="8"/>
        <v>50.44642857142857</v>
      </c>
      <c r="AX17" s="6">
        <f t="shared" si="9"/>
        <v>45.07456416719177</v>
      </c>
      <c r="AY17" s="6">
        <f t="shared" si="10"/>
        <v>37.2857987000197</v>
      </c>
      <c r="AZ17" s="6">
        <f t="shared" si="11"/>
        <v>40.07678361949451</v>
      </c>
      <c r="BA17" s="6">
        <f t="shared" si="12"/>
        <v>37.705061082024436</v>
      </c>
      <c r="BB17" s="6">
        <f t="shared" si="13"/>
        <v>36.53210207774381</v>
      </c>
      <c r="BC17" s="6">
        <f t="shared" si="19"/>
        <v>36.059171019870135</v>
      </c>
      <c r="BD17" s="6">
        <f t="shared" si="20"/>
        <v>32.60501781793312</v>
      </c>
      <c r="BE17" s="6">
        <f t="shared" si="21"/>
        <v>38.05105316733224</v>
      </c>
      <c r="BF17" s="6">
        <f t="shared" si="22"/>
        <v>28.864376665679597</v>
      </c>
      <c r="BG17" s="6">
        <f t="shared" si="14"/>
        <v>37.971916564780855</v>
      </c>
      <c r="BH17" s="6">
        <f t="shared" si="15"/>
        <v>28.672413793103445</v>
      </c>
      <c r="BI17" s="4">
        <f t="shared" si="16"/>
        <v>30.708330146102654</v>
      </c>
      <c r="BJ17" s="4">
        <f t="shared" si="17"/>
        <v>32.032525975605516</v>
      </c>
      <c r="BK17" s="4">
        <f t="shared" si="18"/>
        <v>33.953216374269005</v>
      </c>
      <c r="BL17" s="4">
        <f t="shared" si="18"/>
        <v>37.40190004130525</v>
      </c>
    </row>
    <row r="18" spans="1:64" ht="15.75">
      <c r="A18" s="27" t="s">
        <v>72</v>
      </c>
      <c r="B18" s="24">
        <v>195718</v>
      </c>
      <c r="C18" s="24">
        <v>169050</v>
      </c>
      <c r="D18" s="24">
        <v>199711</v>
      </c>
      <c r="E18" s="24">
        <v>228620</v>
      </c>
      <c r="F18" s="24">
        <v>202489</v>
      </c>
      <c r="G18" s="24">
        <v>254519</v>
      </c>
      <c r="H18" s="24">
        <v>404955</v>
      </c>
      <c r="I18" s="24">
        <v>645829</v>
      </c>
      <c r="J18" s="24">
        <v>599180</v>
      </c>
      <c r="K18" s="24">
        <v>426855</v>
      </c>
      <c r="L18" s="24">
        <v>423443</v>
      </c>
      <c r="M18" s="24">
        <v>459527</v>
      </c>
      <c r="N18" s="24">
        <v>566353</v>
      </c>
      <c r="O18" s="24">
        <v>391178</v>
      </c>
      <c r="P18" s="24">
        <v>331218</v>
      </c>
      <c r="Q18" s="24">
        <v>412723</v>
      </c>
      <c r="R18" s="24">
        <v>352363</v>
      </c>
      <c r="S18" s="24">
        <v>372697</v>
      </c>
      <c r="T18" s="34">
        <v>364600</v>
      </c>
      <c r="U18" s="34">
        <v>359781</v>
      </c>
      <c r="V18" s="35">
        <v>419410</v>
      </c>
      <c r="W18" s="5">
        <v>129121</v>
      </c>
      <c r="X18" s="5">
        <v>124586</v>
      </c>
      <c r="Y18" s="5">
        <v>145080</v>
      </c>
      <c r="Z18" s="5">
        <v>140142</v>
      </c>
      <c r="AA18" s="5">
        <v>119831</v>
      </c>
      <c r="AB18" s="5">
        <v>112921</v>
      </c>
      <c r="AC18" s="5">
        <v>144789</v>
      </c>
      <c r="AD18" s="5">
        <v>143511</v>
      </c>
      <c r="AE18" s="5">
        <v>135598</v>
      </c>
      <c r="AF18" s="5">
        <v>126580</v>
      </c>
      <c r="AG18" s="5">
        <v>150239</v>
      </c>
      <c r="AH18" s="5">
        <v>154049</v>
      </c>
      <c r="AI18" s="24">
        <v>130769</v>
      </c>
      <c r="AJ18" s="24">
        <v>96804</v>
      </c>
      <c r="AK18" s="24">
        <v>89946</v>
      </c>
      <c r="AL18" s="24">
        <v>109910</v>
      </c>
      <c r="AM18" s="24">
        <v>105240</v>
      </c>
      <c r="AN18" s="24">
        <v>102370</v>
      </c>
      <c r="AO18" s="34">
        <v>94454</v>
      </c>
      <c r="AP18" s="34">
        <v>123956</v>
      </c>
      <c r="AQ18" s="35">
        <v>135097</v>
      </c>
      <c r="AR18" s="6">
        <f t="shared" si="3"/>
        <v>65.97298153465701</v>
      </c>
      <c r="AS18" s="6">
        <f t="shared" si="4"/>
        <v>73.69772256728778</v>
      </c>
      <c r="AT18" s="6">
        <f t="shared" si="5"/>
        <v>72.64497198451762</v>
      </c>
      <c r="AU18" s="6">
        <f t="shared" si="6"/>
        <v>61.29909894147494</v>
      </c>
      <c r="AV18" s="6">
        <f t="shared" si="7"/>
        <v>59.17901713179481</v>
      </c>
      <c r="AW18" s="6">
        <f t="shared" si="8"/>
        <v>44.36643236850687</v>
      </c>
      <c r="AX18" s="6">
        <f t="shared" si="9"/>
        <v>35.7543430751565</v>
      </c>
      <c r="AY18" s="6">
        <f t="shared" si="10"/>
        <v>22.221207161648053</v>
      </c>
      <c r="AZ18" s="6">
        <f t="shared" si="11"/>
        <v>22.63059514670049</v>
      </c>
      <c r="BA18" s="6">
        <f t="shared" si="12"/>
        <v>29.654097995806538</v>
      </c>
      <c r="BB18" s="6">
        <f t="shared" si="13"/>
        <v>35.48033619637118</v>
      </c>
      <c r="BC18" s="6">
        <f t="shared" si="19"/>
        <v>33.52338382728327</v>
      </c>
      <c r="BD18" s="6">
        <f t="shared" si="20"/>
        <v>23.08966316060831</v>
      </c>
      <c r="BE18" s="6">
        <f t="shared" si="21"/>
        <v>24.746790463676383</v>
      </c>
      <c r="BF18" s="6">
        <f t="shared" si="22"/>
        <v>27.15613281886854</v>
      </c>
      <c r="BG18" s="6">
        <f t="shared" si="14"/>
        <v>26.630451901154046</v>
      </c>
      <c r="BH18" s="6">
        <f t="shared" si="15"/>
        <v>29.866927004254133</v>
      </c>
      <c r="BI18" s="4">
        <f t="shared" si="16"/>
        <v>27.46735283621816</v>
      </c>
      <c r="BJ18" s="4">
        <f t="shared" si="17"/>
        <v>25.90619857377948</v>
      </c>
      <c r="BK18" s="4">
        <f t="shared" si="18"/>
        <v>34.45318124081038</v>
      </c>
      <c r="BL18" s="4">
        <f t="shared" si="18"/>
        <v>32.21120144965547</v>
      </c>
    </row>
    <row r="19" spans="1:64" ht="15.75">
      <c r="A19" s="27" t="s">
        <v>73</v>
      </c>
      <c r="B19" s="24">
        <v>14416</v>
      </c>
      <c r="C19" s="24">
        <v>10968</v>
      </c>
      <c r="D19" s="24">
        <v>6673</v>
      </c>
      <c r="E19" s="24">
        <v>6429</v>
      </c>
      <c r="F19" s="24">
        <v>3808</v>
      </c>
      <c r="G19" s="24">
        <v>5440</v>
      </c>
      <c r="H19" s="24">
        <v>4053</v>
      </c>
      <c r="I19" s="24">
        <v>5111</v>
      </c>
      <c r="J19" s="24">
        <v>1938</v>
      </c>
      <c r="K19" s="24">
        <v>724</v>
      </c>
      <c r="L19" s="24">
        <v>877</v>
      </c>
      <c r="M19" s="24">
        <v>1257</v>
      </c>
      <c r="N19" s="24">
        <v>3316</v>
      </c>
      <c r="O19" s="24">
        <v>6252</v>
      </c>
      <c r="P19" s="24">
        <v>6937</v>
      </c>
      <c r="Q19" s="24">
        <v>8823</v>
      </c>
      <c r="R19" s="24">
        <v>12845</v>
      </c>
      <c r="S19" s="24">
        <v>16652</v>
      </c>
      <c r="T19" s="34">
        <v>14960</v>
      </c>
      <c r="U19" s="34">
        <v>18171</v>
      </c>
      <c r="V19" s="35">
        <v>16627</v>
      </c>
      <c r="W19" s="5">
        <v>13545</v>
      </c>
      <c r="X19" s="5">
        <v>10911</v>
      </c>
      <c r="Y19" s="5">
        <v>8522</v>
      </c>
      <c r="Z19" s="5">
        <v>7030</v>
      </c>
      <c r="AA19" s="5">
        <v>4538</v>
      </c>
      <c r="AB19" s="5">
        <v>5967</v>
      </c>
      <c r="AC19" s="5">
        <v>4581</v>
      </c>
      <c r="AD19" s="5">
        <v>5582</v>
      </c>
      <c r="AE19" s="5">
        <v>2672</v>
      </c>
      <c r="AF19" s="5">
        <v>1033</v>
      </c>
      <c r="AG19" s="5">
        <v>1207</v>
      </c>
      <c r="AH19" s="5">
        <v>1494</v>
      </c>
      <c r="AI19" s="24">
        <v>3595</v>
      </c>
      <c r="AJ19" s="24">
        <v>7880</v>
      </c>
      <c r="AK19" s="24">
        <v>9120</v>
      </c>
      <c r="AL19" s="24">
        <v>11575</v>
      </c>
      <c r="AM19" s="24">
        <v>14513</v>
      </c>
      <c r="AN19" s="24">
        <v>19080</v>
      </c>
      <c r="AO19" s="34">
        <v>16962</v>
      </c>
      <c r="AP19" s="34">
        <v>18529</v>
      </c>
      <c r="AQ19" s="35">
        <v>19023</v>
      </c>
      <c r="AR19" s="6">
        <f t="shared" si="3"/>
        <v>93.95810210876803</v>
      </c>
      <c r="AS19" s="6">
        <f t="shared" si="4"/>
        <v>99.48030634573304</v>
      </c>
      <c r="AT19" s="6">
        <f t="shared" si="5"/>
        <v>127.70867675708078</v>
      </c>
      <c r="AU19" s="6">
        <f t="shared" si="6"/>
        <v>109.34826567117749</v>
      </c>
      <c r="AV19" s="6">
        <f t="shared" si="7"/>
        <v>119.17016806722688</v>
      </c>
      <c r="AW19" s="6">
        <f t="shared" si="8"/>
        <v>109.6875</v>
      </c>
      <c r="AX19" s="6">
        <f t="shared" si="9"/>
        <v>113.02738712065137</v>
      </c>
      <c r="AY19" s="6">
        <f t="shared" si="10"/>
        <v>109.21541772647232</v>
      </c>
      <c r="AZ19" s="6">
        <f t="shared" si="11"/>
        <v>137.87409700722395</v>
      </c>
      <c r="BA19" s="6">
        <f t="shared" si="12"/>
        <v>142.67955801104972</v>
      </c>
      <c r="BB19" s="6">
        <f t="shared" si="13"/>
        <v>137.62827822120866</v>
      </c>
      <c r="BC19" s="6">
        <f t="shared" si="19"/>
        <v>118.85441527446301</v>
      </c>
      <c r="BD19" s="6">
        <f t="shared" si="20"/>
        <v>108.41375150784076</v>
      </c>
      <c r="BE19" s="6">
        <f t="shared" si="21"/>
        <v>126.03966730646192</v>
      </c>
      <c r="BF19" s="6">
        <f t="shared" si="22"/>
        <v>131.46893469799625</v>
      </c>
      <c r="BG19" s="6">
        <f t="shared" si="14"/>
        <v>131.19120480562168</v>
      </c>
      <c r="BH19" s="6">
        <f t="shared" si="15"/>
        <v>112.98559750875827</v>
      </c>
      <c r="BI19" s="4">
        <f t="shared" si="16"/>
        <v>114.58083113139563</v>
      </c>
      <c r="BJ19" s="4">
        <f t="shared" si="17"/>
        <v>113.38235294117646</v>
      </c>
      <c r="BK19" s="4">
        <f t="shared" si="18"/>
        <v>101.97017225249023</v>
      </c>
      <c r="BL19" s="4">
        <f t="shared" si="18"/>
        <v>114.41029650568353</v>
      </c>
    </row>
    <row r="20" spans="1:64" ht="15.75">
      <c r="A20" s="27" t="s">
        <v>5</v>
      </c>
      <c r="B20" s="24">
        <v>61032</v>
      </c>
      <c r="C20" s="24">
        <v>77691</v>
      </c>
      <c r="D20" s="24">
        <v>76107</v>
      </c>
      <c r="E20" s="24">
        <v>81608</v>
      </c>
      <c r="F20" s="24">
        <v>75168</v>
      </c>
      <c r="G20" s="24">
        <v>70454</v>
      </c>
      <c r="H20" s="24">
        <v>66339</v>
      </c>
      <c r="I20" s="24">
        <v>68579</v>
      </c>
      <c r="J20" s="24">
        <v>63053</v>
      </c>
      <c r="K20" s="24">
        <v>57900</v>
      </c>
      <c r="L20" s="24">
        <v>44796</v>
      </c>
      <c r="M20" s="24">
        <v>49092</v>
      </c>
      <c r="N20" s="24">
        <v>69864</v>
      </c>
      <c r="O20" s="24">
        <v>73260</v>
      </c>
      <c r="P20" s="24">
        <v>80330</v>
      </c>
      <c r="Q20" s="24">
        <v>75190</v>
      </c>
      <c r="R20" s="24">
        <v>77978</v>
      </c>
      <c r="S20" s="24">
        <v>82044</v>
      </c>
      <c r="T20" s="34">
        <v>79515</v>
      </c>
      <c r="U20" s="34">
        <v>80056</v>
      </c>
      <c r="V20" s="35">
        <v>76955</v>
      </c>
      <c r="W20" s="5">
        <v>38376</v>
      </c>
      <c r="X20" s="5">
        <v>82925</v>
      </c>
      <c r="Y20" s="5">
        <v>88254</v>
      </c>
      <c r="Z20" s="5">
        <v>72718</v>
      </c>
      <c r="AA20" s="5">
        <v>85145</v>
      </c>
      <c r="AB20" s="5">
        <v>96700</v>
      </c>
      <c r="AC20" s="5">
        <v>99532</v>
      </c>
      <c r="AD20" s="5">
        <v>53773</v>
      </c>
      <c r="AE20" s="5">
        <v>62391</v>
      </c>
      <c r="AF20" s="5">
        <v>84898</v>
      </c>
      <c r="AG20" s="5">
        <v>66781</v>
      </c>
      <c r="AH20" s="5">
        <v>83468</v>
      </c>
      <c r="AI20" s="24">
        <v>117362</v>
      </c>
      <c r="AJ20" s="24">
        <v>103974</v>
      </c>
      <c r="AK20" s="24">
        <v>124696</v>
      </c>
      <c r="AL20" s="24">
        <v>143826</v>
      </c>
      <c r="AM20" s="24">
        <v>115169</v>
      </c>
      <c r="AN20" s="24">
        <v>135603</v>
      </c>
      <c r="AO20" s="34">
        <v>172191</v>
      </c>
      <c r="AP20" s="34">
        <v>176405</v>
      </c>
      <c r="AQ20" s="35">
        <v>177157</v>
      </c>
      <c r="AR20" s="6">
        <f t="shared" si="3"/>
        <v>62.87848997247346</v>
      </c>
      <c r="AS20" s="6">
        <f t="shared" si="4"/>
        <v>106.73694507729338</v>
      </c>
      <c r="AT20" s="6">
        <f t="shared" si="5"/>
        <v>115.96042413969805</v>
      </c>
      <c r="AU20" s="6">
        <f t="shared" si="6"/>
        <v>89.10646015096559</v>
      </c>
      <c r="AV20" s="6">
        <f t="shared" si="7"/>
        <v>113.27293529161346</v>
      </c>
      <c r="AW20" s="6">
        <f t="shared" si="8"/>
        <v>137.25267550458454</v>
      </c>
      <c r="AX20" s="6">
        <f t="shared" si="9"/>
        <v>150.0354241094982</v>
      </c>
      <c r="AY20" s="6">
        <f t="shared" si="10"/>
        <v>78.41030052931656</v>
      </c>
      <c r="AZ20" s="6">
        <f t="shared" si="11"/>
        <v>98.95008960715589</v>
      </c>
      <c r="BA20" s="6">
        <f t="shared" si="12"/>
        <v>146.6286701208981</v>
      </c>
      <c r="BB20" s="6">
        <f t="shared" si="13"/>
        <v>149.07804268238237</v>
      </c>
      <c r="BC20" s="6">
        <f t="shared" si="19"/>
        <v>170.0236291045384</v>
      </c>
      <c r="BD20" s="6">
        <f t="shared" si="20"/>
        <v>167.98637352570708</v>
      </c>
      <c r="BE20" s="6">
        <f t="shared" si="21"/>
        <v>141.92465192465193</v>
      </c>
      <c r="BF20" s="6">
        <f t="shared" si="22"/>
        <v>155.22967757998256</v>
      </c>
      <c r="BG20" s="6">
        <f t="shared" si="14"/>
        <v>191.28341534778562</v>
      </c>
      <c r="BH20" s="6">
        <f t="shared" si="15"/>
        <v>147.69422144707482</v>
      </c>
      <c r="BI20" s="4">
        <f t="shared" si="16"/>
        <v>165.28082492321195</v>
      </c>
      <c r="BJ20" s="4">
        <f t="shared" si="17"/>
        <v>216.55159403886057</v>
      </c>
      <c r="BK20" s="4">
        <f t="shared" si="18"/>
        <v>220.35200359748174</v>
      </c>
      <c r="BL20" s="4">
        <f t="shared" si="18"/>
        <v>230.20856344616982</v>
      </c>
    </row>
    <row r="21" spans="1:64" ht="15.75">
      <c r="A21" s="27" t="s">
        <v>6</v>
      </c>
      <c r="B21" s="24">
        <v>57133</v>
      </c>
      <c r="C21" s="24">
        <v>79381</v>
      </c>
      <c r="D21" s="24">
        <v>84536</v>
      </c>
      <c r="E21" s="24">
        <v>90397</v>
      </c>
      <c r="F21" s="24">
        <v>89657</v>
      </c>
      <c r="G21" s="24">
        <v>113095</v>
      </c>
      <c r="H21" s="24">
        <v>107067</v>
      </c>
      <c r="I21" s="24">
        <v>122993</v>
      </c>
      <c r="J21" s="24">
        <v>109645</v>
      </c>
      <c r="K21" s="24">
        <v>100997</v>
      </c>
      <c r="L21" s="24">
        <v>147181</v>
      </c>
      <c r="M21" s="24">
        <v>197124</v>
      </c>
      <c r="N21" s="24">
        <v>211010</v>
      </c>
      <c r="O21" s="24">
        <v>179721</v>
      </c>
      <c r="P21" s="24">
        <v>175478</v>
      </c>
      <c r="Q21" s="24">
        <v>160269</v>
      </c>
      <c r="R21" s="24">
        <v>209191</v>
      </c>
      <c r="S21" s="24">
        <v>135871</v>
      </c>
      <c r="T21" s="34">
        <v>212520</v>
      </c>
      <c r="U21" s="34">
        <v>189281</v>
      </c>
      <c r="V21" s="35">
        <v>215565</v>
      </c>
      <c r="W21" s="5">
        <v>2968</v>
      </c>
      <c r="X21" s="5">
        <v>4314</v>
      </c>
      <c r="Y21" s="5">
        <v>4368</v>
      </c>
      <c r="Z21" s="5">
        <v>5229</v>
      </c>
      <c r="AA21" s="5">
        <v>5041</v>
      </c>
      <c r="AB21" s="5">
        <v>5746</v>
      </c>
      <c r="AC21" s="5">
        <v>6339</v>
      </c>
      <c r="AD21" s="5">
        <v>6821</v>
      </c>
      <c r="AE21" s="5">
        <v>6511</v>
      </c>
      <c r="AF21" s="5">
        <v>5816</v>
      </c>
      <c r="AG21" s="5">
        <v>8654</v>
      </c>
      <c r="AH21" s="5">
        <v>11194</v>
      </c>
      <c r="AI21" s="24">
        <v>11543</v>
      </c>
      <c r="AJ21" s="24">
        <v>10856</v>
      </c>
      <c r="AK21" s="24">
        <v>11082</v>
      </c>
      <c r="AL21" s="24">
        <v>9972</v>
      </c>
      <c r="AM21" s="24">
        <v>12717</v>
      </c>
      <c r="AN21" s="24">
        <v>9106</v>
      </c>
      <c r="AO21" s="34">
        <v>15554</v>
      </c>
      <c r="AP21" s="34">
        <v>15084</v>
      </c>
      <c r="AQ21" s="35">
        <v>20467</v>
      </c>
      <c r="AR21" s="6">
        <f t="shared" si="3"/>
        <v>5.194896119580628</v>
      </c>
      <c r="AS21" s="6">
        <f t="shared" si="4"/>
        <v>5.434549829304242</v>
      </c>
      <c r="AT21" s="6">
        <f t="shared" si="5"/>
        <v>5.167029431248225</v>
      </c>
      <c r="AU21" s="6">
        <f t="shared" si="6"/>
        <v>5.784483998362778</v>
      </c>
      <c r="AV21" s="6">
        <f t="shared" si="7"/>
        <v>5.622539232854099</v>
      </c>
      <c r="AW21" s="6">
        <f t="shared" si="8"/>
        <v>5.08068438038817</v>
      </c>
      <c r="AX21" s="6">
        <f t="shared" si="9"/>
        <v>5.920591778979518</v>
      </c>
      <c r="AY21" s="6">
        <f t="shared" si="10"/>
        <v>5.545844072426886</v>
      </c>
      <c r="AZ21" s="6">
        <f t="shared" si="11"/>
        <v>5.938255278398468</v>
      </c>
      <c r="BA21" s="6">
        <f t="shared" si="12"/>
        <v>5.758586888719467</v>
      </c>
      <c r="BB21" s="6">
        <f t="shared" si="13"/>
        <v>5.879835033054539</v>
      </c>
      <c r="BC21" s="6">
        <f t="shared" si="19"/>
        <v>5.678659118118545</v>
      </c>
      <c r="BD21" s="6">
        <f t="shared" si="20"/>
        <v>5.47035685512535</v>
      </c>
      <c r="BE21" s="6">
        <f t="shared" si="21"/>
        <v>6.040473845571747</v>
      </c>
      <c r="BF21" s="6">
        <f t="shared" si="22"/>
        <v>6.315321578773407</v>
      </c>
      <c r="BG21" s="6">
        <f t="shared" si="14"/>
        <v>6.222039196600715</v>
      </c>
      <c r="BH21" s="6">
        <f t="shared" si="15"/>
        <v>6.079133423522045</v>
      </c>
      <c r="BI21" s="4">
        <f t="shared" si="16"/>
        <v>6.701945227458397</v>
      </c>
      <c r="BJ21" s="4">
        <f t="shared" si="17"/>
        <v>7.3188405797101455</v>
      </c>
      <c r="BK21" s="4">
        <f t="shared" si="18"/>
        <v>7.969104136178486</v>
      </c>
      <c r="BL21" s="4">
        <f t="shared" si="18"/>
        <v>9.49458400018556</v>
      </c>
    </row>
    <row r="22" spans="1:64" ht="15.75">
      <c r="A22" s="27" t="s">
        <v>7</v>
      </c>
      <c r="B22" s="24">
        <v>142074</v>
      </c>
      <c r="C22" s="24">
        <v>130764</v>
      </c>
      <c r="D22" s="24">
        <v>122598</v>
      </c>
      <c r="E22" s="24">
        <v>131432</v>
      </c>
      <c r="F22" s="24">
        <v>119346</v>
      </c>
      <c r="G22" s="24">
        <v>108120</v>
      </c>
      <c r="H22" s="24">
        <v>123141</v>
      </c>
      <c r="I22" s="24">
        <v>159054</v>
      </c>
      <c r="J22" s="24">
        <v>106572</v>
      </c>
      <c r="K22" s="24">
        <v>112837</v>
      </c>
      <c r="L22" s="24">
        <v>117479</v>
      </c>
      <c r="M22" s="24">
        <v>120434</v>
      </c>
      <c r="N22" s="24">
        <v>136861</v>
      </c>
      <c r="O22" s="24">
        <v>92296</v>
      </c>
      <c r="P22" s="24">
        <v>91059</v>
      </c>
      <c r="Q22" s="24">
        <v>74835</v>
      </c>
      <c r="R22" s="24">
        <v>91297</v>
      </c>
      <c r="S22" s="24">
        <v>78408</v>
      </c>
      <c r="T22" s="34">
        <v>74332</v>
      </c>
      <c r="U22" s="34">
        <v>75330</v>
      </c>
      <c r="V22" s="35">
        <v>87295</v>
      </c>
      <c r="W22" s="5">
        <v>47025</v>
      </c>
      <c r="X22" s="5">
        <v>44598</v>
      </c>
      <c r="Y22" s="5">
        <v>47916</v>
      </c>
      <c r="Z22" s="5">
        <v>57431</v>
      </c>
      <c r="AA22" s="5">
        <v>24391</v>
      </c>
      <c r="AB22" s="5">
        <v>32178</v>
      </c>
      <c r="AC22" s="5">
        <v>30832</v>
      </c>
      <c r="AD22" s="5">
        <v>35907</v>
      </c>
      <c r="AE22" s="5">
        <v>18711</v>
      </c>
      <c r="AF22" s="5">
        <v>25587</v>
      </c>
      <c r="AG22" s="5">
        <v>49245</v>
      </c>
      <c r="AH22" s="5">
        <v>69747</v>
      </c>
      <c r="AI22" s="24">
        <v>29341</v>
      </c>
      <c r="AJ22" s="24">
        <v>10722</v>
      </c>
      <c r="AK22" s="24">
        <v>14989</v>
      </c>
      <c r="AL22" s="24">
        <v>12043</v>
      </c>
      <c r="AM22" s="24">
        <v>13213</v>
      </c>
      <c r="AN22" s="24">
        <v>11534</v>
      </c>
      <c r="AO22" s="34">
        <v>10456</v>
      </c>
      <c r="AP22" s="34">
        <v>15246</v>
      </c>
      <c r="AQ22" s="35">
        <v>13801</v>
      </c>
      <c r="AR22" s="6">
        <f t="shared" si="3"/>
        <v>33.09894843532244</v>
      </c>
      <c r="AS22" s="6">
        <f t="shared" si="4"/>
        <v>34.10571716986326</v>
      </c>
      <c r="AT22" s="6">
        <f t="shared" si="5"/>
        <v>39.083834972838055</v>
      </c>
      <c r="AU22" s="6">
        <f t="shared" si="6"/>
        <v>43.696360094954045</v>
      </c>
      <c r="AV22" s="6">
        <f t="shared" si="7"/>
        <v>20.437216161413037</v>
      </c>
      <c r="AW22" s="6">
        <f t="shared" si="8"/>
        <v>29.761376248612653</v>
      </c>
      <c r="AX22" s="6">
        <f t="shared" si="9"/>
        <v>25.03796460967509</v>
      </c>
      <c r="AY22" s="6">
        <f t="shared" si="10"/>
        <v>22.575351767324307</v>
      </c>
      <c r="AZ22" s="6">
        <f t="shared" si="11"/>
        <v>17.55714446571332</v>
      </c>
      <c r="BA22" s="6">
        <f t="shared" si="12"/>
        <v>22.676072564850184</v>
      </c>
      <c r="BB22" s="6">
        <f t="shared" si="13"/>
        <v>41.91813004877468</v>
      </c>
      <c r="BC22" s="6">
        <f t="shared" si="19"/>
        <v>57.91304781041898</v>
      </c>
      <c r="BD22" s="6">
        <f t="shared" si="20"/>
        <v>21.43853983238468</v>
      </c>
      <c r="BE22" s="6">
        <f t="shared" si="21"/>
        <v>11.61697148305452</v>
      </c>
      <c r="BF22" s="6">
        <f t="shared" si="22"/>
        <v>16.460756213004753</v>
      </c>
      <c r="BG22" s="6">
        <f t="shared" si="14"/>
        <v>16.092737355515467</v>
      </c>
      <c r="BH22" s="6">
        <f t="shared" si="15"/>
        <v>14.472545647721175</v>
      </c>
      <c r="BI22" s="4">
        <f t="shared" si="16"/>
        <v>14.710233649627588</v>
      </c>
      <c r="BJ22" s="4">
        <f t="shared" si="17"/>
        <v>14.066620029058818</v>
      </c>
      <c r="BK22" s="4">
        <f t="shared" si="18"/>
        <v>20.2389486260454</v>
      </c>
      <c r="BL22" s="4">
        <f t="shared" si="18"/>
        <v>15.809611088836704</v>
      </c>
    </row>
    <row r="23" spans="1:64" ht="15.75">
      <c r="A23" s="27" t="s">
        <v>74</v>
      </c>
      <c r="B23" s="24">
        <v>20852</v>
      </c>
      <c r="C23" s="24">
        <v>23672</v>
      </c>
      <c r="D23" s="24">
        <v>26671</v>
      </c>
      <c r="E23" s="24">
        <v>22546</v>
      </c>
      <c r="F23" s="24">
        <v>28422</v>
      </c>
      <c r="G23" s="24">
        <v>8959</v>
      </c>
      <c r="H23" s="24">
        <v>3618</v>
      </c>
      <c r="I23" s="24">
        <v>2624</v>
      </c>
      <c r="J23" s="24">
        <v>3925</v>
      </c>
      <c r="K23" s="24">
        <v>6387</v>
      </c>
      <c r="L23" s="24">
        <v>4132</v>
      </c>
      <c r="M23" s="24">
        <v>4798</v>
      </c>
      <c r="N23" s="24">
        <v>2557</v>
      </c>
      <c r="O23" s="24">
        <v>3445</v>
      </c>
      <c r="P23" s="24">
        <v>2461</v>
      </c>
      <c r="Q23" s="24">
        <v>2902</v>
      </c>
      <c r="R23" s="24">
        <v>8464</v>
      </c>
      <c r="S23" s="24">
        <v>2262</v>
      </c>
      <c r="T23" s="34">
        <v>510</v>
      </c>
      <c r="U23" s="34">
        <v>2672</v>
      </c>
      <c r="V23" s="35">
        <v>656</v>
      </c>
      <c r="W23" s="5">
        <v>1770</v>
      </c>
      <c r="X23" s="5">
        <v>1775</v>
      </c>
      <c r="Y23" s="5">
        <v>1831</v>
      </c>
      <c r="Z23" s="5">
        <v>1685</v>
      </c>
      <c r="AA23" s="5">
        <v>1927</v>
      </c>
      <c r="AB23" s="5">
        <v>535</v>
      </c>
      <c r="AC23" s="5">
        <v>24433</v>
      </c>
      <c r="AD23" s="5">
        <v>245</v>
      </c>
      <c r="AE23" s="5">
        <v>232</v>
      </c>
      <c r="AF23" s="5">
        <v>366</v>
      </c>
      <c r="AG23" s="5">
        <v>279</v>
      </c>
      <c r="AH23" s="5">
        <v>296</v>
      </c>
      <c r="AI23" s="24">
        <v>281</v>
      </c>
      <c r="AJ23" s="24">
        <v>308</v>
      </c>
      <c r="AK23" s="24">
        <v>199</v>
      </c>
      <c r="AL23" s="24">
        <v>247</v>
      </c>
      <c r="AM23" s="24">
        <v>614</v>
      </c>
      <c r="AN23" s="24">
        <v>207</v>
      </c>
      <c r="AO23" s="34">
        <v>73</v>
      </c>
      <c r="AP23" s="34">
        <v>275</v>
      </c>
      <c r="AQ23" s="35">
        <v>76</v>
      </c>
      <c r="AR23" s="6">
        <f t="shared" si="3"/>
        <v>8.488394398618837</v>
      </c>
      <c r="AS23" s="6">
        <f t="shared" si="4"/>
        <v>7.498310239945928</v>
      </c>
      <c r="AT23" s="6">
        <f t="shared" si="5"/>
        <v>6.865134415657456</v>
      </c>
      <c r="AU23" s="6">
        <f t="shared" si="6"/>
        <v>7.473609509447352</v>
      </c>
      <c r="AV23" s="6">
        <f t="shared" si="7"/>
        <v>6.779959186545634</v>
      </c>
      <c r="AW23" s="6">
        <f t="shared" si="8"/>
        <v>5.971648621497935</v>
      </c>
      <c r="AX23" s="6">
        <f t="shared" si="9"/>
        <v>675.3178551686015</v>
      </c>
      <c r="AY23" s="6">
        <f t="shared" si="10"/>
        <v>9.336890243902438</v>
      </c>
      <c r="AZ23" s="6">
        <f t="shared" si="11"/>
        <v>5.910828025477707</v>
      </c>
      <c r="BA23" s="6">
        <f t="shared" si="12"/>
        <v>5.730389854391733</v>
      </c>
      <c r="BB23" s="6">
        <f t="shared" si="13"/>
        <v>6.752178121974831</v>
      </c>
      <c r="BC23" s="6">
        <f t="shared" si="19"/>
        <v>6.169237182159233</v>
      </c>
      <c r="BD23" s="6">
        <f t="shared" si="20"/>
        <v>10.989440750879938</v>
      </c>
      <c r="BE23" s="6">
        <f t="shared" si="21"/>
        <v>8.940493468795356</v>
      </c>
      <c r="BF23" s="6">
        <f t="shared" si="22"/>
        <v>8.086143843965868</v>
      </c>
      <c r="BG23" s="6">
        <f t="shared" si="14"/>
        <v>8.511371467953136</v>
      </c>
      <c r="BH23" s="6">
        <f t="shared" si="15"/>
        <v>7.254253308128544</v>
      </c>
      <c r="BI23" s="4">
        <f t="shared" si="16"/>
        <v>9.151193633952255</v>
      </c>
      <c r="BJ23" s="4">
        <f t="shared" si="17"/>
        <v>14.313725490196077</v>
      </c>
      <c r="BK23" s="4">
        <f t="shared" si="18"/>
        <v>10.29191616766467</v>
      </c>
      <c r="BL23" s="4">
        <f t="shared" si="18"/>
        <v>11.585365853658537</v>
      </c>
    </row>
    <row r="24" spans="1:64" ht="15.75">
      <c r="A24" s="27" t="s">
        <v>75</v>
      </c>
      <c r="B24" s="24">
        <v>75453</v>
      </c>
      <c r="C24" s="24">
        <v>85444</v>
      </c>
      <c r="D24" s="24">
        <v>93755</v>
      </c>
      <c r="E24" s="24">
        <v>100342</v>
      </c>
      <c r="F24" s="24">
        <v>88667</v>
      </c>
      <c r="G24" s="24">
        <v>83721</v>
      </c>
      <c r="H24" s="24">
        <v>63336</v>
      </c>
      <c r="I24" s="24">
        <v>41879</v>
      </c>
      <c r="J24" s="24">
        <v>24051</v>
      </c>
      <c r="K24" s="24">
        <v>22148</v>
      </c>
      <c r="L24" s="24">
        <v>18974</v>
      </c>
      <c r="M24" s="24">
        <v>21994</v>
      </c>
      <c r="N24" s="24">
        <v>40558</v>
      </c>
      <c r="O24" s="24">
        <v>45025</v>
      </c>
      <c r="P24" s="24">
        <v>19217</v>
      </c>
      <c r="Q24" s="24">
        <v>47065</v>
      </c>
      <c r="R24" s="24">
        <v>15981</v>
      </c>
      <c r="S24" s="24">
        <v>7706</v>
      </c>
      <c r="T24" s="34">
        <v>9658</v>
      </c>
      <c r="U24" s="34">
        <v>8125</v>
      </c>
      <c r="V24" s="35">
        <v>7852</v>
      </c>
      <c r="W24" s="5">
        <v>6324</v>
      </c>
      <c r="X24" s="5">
        <v>6408</v>
      </c>
      <c r="Y24" s="5">
        <v>6433</v>
      </c>
      <c r="Z24" s="5">
        <v>7498</v>
      </c>
      <c r="AA24" s="5">
        <v>6023</v>
      </c>
      <c r="AB24" s="5">
        <v>5081</v>
      </c>
      <c r="AC24" s="5">
        <v>4872</v>
      </c>
      <c r="AD24" s="5">
        <v>4118</v>
      </c>
      <c r="AE24" s="5">
        <v>1359</v>
      </c>
      <c r="AF24" s="5">
        <v>1283</v>
      </c>
      <c r="AG24" s="5">
        <v>1130</v>
      </c>
      <c r="AH24" s="5">
        <v>1336</v>
      </c>
      <c r="AI24" s="24">
        <v>2762</v>
      </c>
      <c r="AJ24" s="24">
        <v>2547</v>
      </c>
      <c r="AK24" s="24">
        <v>1082</v>
      </c>
      <c r="AL24" s="24">
        <v>2826</v>
      </c>
      <c r="AM24" s="24">
        <v>1172</v>
      </c>
      <c r="AN24" s="24">
        <v>496</v>
      </c>
      <c r="AO24" s="34">
        <v>676</v>
      </c>
      <c r="AP24" s="34">
        <v>573</v>
      </c>
      <c r="AQ24" s="35">
        <v>576</v>
      </c>
      <c r="AR24" s="6">
        <f t="shared" si="3"/>
        <v>8.381376486024413</v>
      </c>
      <c r="AS24" s="6">
        <f t="shared" si="4"/>
        <v>7.499648892842095</v>
      </c>
      <c r="AT24" s="6">
        <f t="shared" si="5"/>
        <v>6.861500719961603</v>
      </c>
      <c r="AU24" s="6">
        <f t="shared" si="6"/>
        <v>7.472444240696817</v>
      </c>
      <c r="AV24" s="6">
        <f t="shared" si="7"/>
        <v>6.792831605896218</v>
      </c>
      <c r="AW24" s="6">
        <f t="shared" si="8"/>
        <v>6.068967164749585</v>
      </c>
      <c r="AX24" s="6">
        <f t="shared" si="9"/>
        <v>7.6923076923076925</v>
      </c>
      <c r="AY24" s="6">
        <f t="shared" si="10"/>
        <v>9.833090570452972</v>
      </c>
      <c r="AZ24" s="6">
        <f t="shared" si="11"/>
        <v>5.650492703006112</v>
      </c>
      <c r="BA24" s="6">
        <f t="shared" si="12"/>
        <v>5.792848112696406</v>
      </c>
      <c r="BB24" s="6">
        <f t="shared" si="13"/>
        <v>5.955518077369031</v>
      </c>
      <c r="BC24" s="6">
        <f t="shared" si="19"/>
        <v>6.07438392288806</v>
      </c>
      <c r="BD24" s="6">
        <f t="shared" si="20"/>
        <v>6.810000493120963</v>
      </c>
      <c r="BE24" s="6">
        <f t="shared" si="21"/>
        <v>5.656857301499167</v>
      </c>
      <c r="BF24" s="6">
        <f t="shared" si="22"/>
        <v>5.630431388874435</v>
      </c>
      <c r="BG24" s="6">
        <f t="shared" si="14"/>
        <v>6.0044619143737386</v>
      </c>
      <c r="BH24" s="6">
        <f t="shared" si="15"/>
        <v>7.33370877917527</v>
      </c>
      <c r="BI24" s="4">
        <f t="shared" si="16"/>
        <v>6.436542953542694</v>
      </c>
      <c r="BJ24" s="4">
        <f t="shared" si="17"/>
        <v>6.999378753365086</v>
      </c>
      <c r="BK24" s="4">
        <f t="shared" si="18"/>
        <v>7.052307692307693</v>
      </c>
      <c r="BL24" s="4">
        <f t="shared" si="18"/>
        <v>7.335710646968925</v>
      </c>
    </row>
    <row r="25" spans="1:64" ht="15.75">
      <c r="A25" s="27" t="s">
        <v>8</v>
      </c>
      <c r="B25" s="24">
        <v>2739401</v>
      </c>
      <c r="C25" s="24">
        <v>2391363</v>
      </c>
      <c r="D25" s="24">
        <v>2712285</v>
      </c>
      <c r="E25" s="24">
        <v>2086068</v>
      </c>
      <c r="F25" s="24">
        <v>1988726</v>
      </c>
      <c r="G25" s="24">
        <v>1962160</v>
      </c>
      <c r="H25" s="24">
        <v>1977060</v>
      </c>
      <c r="I25" s="24">
        <v>1644342</v>
      </c>
      <c r="J25" s="24">
        <v>1983319</v>
      </c>
      <c r="K25" s="24">
        <v>2323537</v>
      </c>
      <c r="L25" s="24">
        <v>1846959</v>
      </c>
      <c r="M25" s="24">
        <v>1755471</v>
      </c>
      <c r="N25" s="24">
        <v>2027802</v>
      </c>
      <c r="O25" s="24">
        <v>1705677</v>
      </c>
      <c r="P25" s="24">
        <v>1989081</v>
      </c>
      <c r="Q25" s="24">
        <v>1760498</v>
      </c>
      <c r="R25" s="24">
        <v>1741430</v>
      </c>
      <c r="S25" s="24">
        <v>1750609</v>
      </c>
      <c r="T25" s="34">
        <v>1599344</v>
      </c>
      <c r="U25" s="34">
        <v>1497617</v>
      </c>
      <c r="V25" s="35">
        <v>1243698</v>
      </c>
      <c r="W25" s="5">
        <v>100680</v>
      </c>
      <c r="X25" s="5">
        <v>93762</v>
      </c>
      <c r="Y25" s="5">
        <v>104425</v>
      </c>
      <c r="Z25" s="5">
        <v>105704</v>
      </c>
      <c r="AA25" s="5">
        <v>84462</v>
      </c>
      <c r="AB25" s="5">
        <v>93896</v>
      </c>
      <c r="AC25" s="5">
        <v>77694</v>
      </c>
      <c r="AD25" s="5">
        <v>82973</v>
      </c>
      <c r="AE25" s="5">
        <v>103258</v>
      </c>
      <c r="AF25" s="5">
        <v>128364</v>
      </c>
      <c r="AG25" s="5">
        <v>99131</v>
      </c>
      <c r="AH25" s="5">
        <v>94150</v>
      </c>
      <c r="AI25" s="24">
        <v>112050</v>
      </c>
      <c r="AJ25" s="24">
        <v>103836</v>
      </c>
      <c r="AK25" s="24">
        <v>113082</v>
      </c>
      <c r="AL25" s="24">
        <v>112403</v>
      </c>
      <c r="AM25" s="24">
        <v>102690</v>
      </c>
      <c r="AN25" s="24">
        <v>105102</v>
      </c>
      <c r="AO25" s="34">
        <v>96080</v>
      </c>
      <c r="AP25" s="34">
        <v>72447</v>
      </c>
      <c r="AQ25" s="35">
        <v>62455</v>
      </c>
      <c r="AR25" s="6">
        <f t="shared" si="3"/>
        <v>3.6752560139972204</v>
      </c>
      <c r="AS25" s="6">
        <f t="shared" si="4"/>
        <v>3.9208601956290203</v>
      </c>
      <c r="AT25" s="6">
        <f t="shared" si="5"/>
        <v>3.8500747524688594</v>
      </c>
      <c r="AU25" s="6">
        <f t="shared" si="6"/>
        <v>5.067140668472936</v>
      </c>
      <c r="AV25" s="6">
        <f t="shared" si="7"/>
        <v>4.2470405676800125</v>
      </c>
      <c r="AW25" s="6">
        <f t="shared" si="8"/>
        <v>4.785338606433727</v>
      </c>
      <c r="AX25" s="6">
        <f t="shared" si="9"/>
        <v>3.929774513671816</v>
      </c>
      <c r="AY25" s="6">
        <f t="shared" si="10"/>
        <v>5.045969755683428</v>
      </c>
      <c r="AZ25" s="6">
        <f t="shared" si="11"/>
        <v>5.206323339815733</v>
      </c>
      <c r="BA25" s="6">
        <f t="shared" si="12"/>
        <v>5.524508540212616</v>
      </c>
      <c r="BB25" s="6">
        <f t="shared" si="13"/>
        <v>5.36725503922935</v>
      </c>
      <c r="BC25" s="6">
        <f t="shared" si="19"/>
        <v>5.363233001285695</v>
      </c>
      <c r="BD25" s="6">
        <f t="shared" si="20"/>
        <v>5.525687419185897</v>
      </c>
      <c r="BE25" s="6">
        <f t="shared" si="21"/>
        <v>6.087670760642255</v>
      </c>
      <c r="BF25" s="6">
        <f t="shared" si="22"/>
        <v>5.6851380109708956</v>
      </c>
      <c r="BG25" s="6">
        <f t="shared" si="14"/>
        <v>6.38472750324056</v>
      </c>
      <c r="BH25" s="6">
        <f t="shared" si="15"/>
        <v>5.896877853258529</v>
      </c>
      <c r="BI25" s="4">
        <f t="shared" si="16"/>
        <v>6.003739270162555</v>
      </c>
      <c r="BJ25" s="4">
        <f t="shared" si="17"/>
        <v>6.00746305985454</v>
      </c>
      <c r="BK25" s="4">
        <f t="shared" si="18"/>
        <v>4.837485151410541</v>
      </c>
      <c r="BL25" s="4">
        <f t="shared" si="18"/>
        <v>5.021717490902132</v>
      </c>
    </row>
    <row r="26" spans="1:64" ht="15.75">
      <c r="A26" s="27" t="s">
        <v>76</v>
      </c>
      <c r="B26" s="24">
        <v>21205</v>
      </c>
      <c r="C26" s="24">
        <v>21646</v>
      </c>
      <c r="D26" s="24">
        <v>30125</v>
      </c>
      <c r="E26" s="24">
        <v>32642</v>
      </c>
      <c r="F26" s="24">
        <v>31594</v>
      </c>
      <c r="G26" s="24">
        <v>28554</v>
      </c>
      <c r="H26" s="24">
        <v>12717</v>
      </c>
      <c r="I26" s="24">
        <v>22479</v>
      </c>
      <c r="J26" s="24">
        <v>31568</v>
      </c>
      <c r="K26" s="24">
        <v>30544</v>
      </c>
      <c r="L26" s="24">
        <v>22249</v>
      </c>
      <c r="M26" s="24">
        <v>17026</v>
      </c>
      <c r="N26" s="24">
        <v>19637</v>
      </c>
      <c r="O26" s="24">
        <v>17921</v>
      </c>
      <c r="P26" s="24">
        <v>15336</v>
      </c>
      <c r="Q26" s="24">
        <v>20554</v>
      </c>
      <c r="R26" s="24">
        <v>18535</v>
      </c>
      <c r="S26" s="24">
        <v>15609</v>
      </c>
      <c r="T26" s="34">
        <v>16054</v>
      </c>
      <c r="U26" s="34">
        <v>16445</v>
      </c>
      <c r="V26" s="35">
        <v>10697</v>
      </c>
      <c r="W26" s="5">
        <v>5720</v>
      </c>
      <c r="X26" s="5">
        <v>6043</v>
      </c>
      <c r="Y26" s="5">
        <v>8224</v>
      </c>
      <c r="Z26" s="5">
        <v>11218</v>
      </c>
      <c r="AA26" s="5">
        <v>15023</v>
      </c>
      <c r="AB26" s="5">
        <v>12738</v>
      </c>
      <c r="AC26" s="5">
        <v>10569</v>
      </c>
      <c r="AD26" s="5">
        <v>9730</v>
      </c>
      <c r="AE26" s="5">
        <v>12870</v>
      </c>
      <c r="AF26" s="5">
        <v>14943</v>
      </c>
      <c r="AG26" s="5">
        <v>14725</v>
      </c>
      <c r="AH26" s="5">
        <v>12518</v>
      </c>
      <c r="AI26" s="24">
        <v>13419</v>
      </c>
      <c r="AJ26" s="24">
        <v>9420</v>
      </c>
      <c r="AK26" s="24">
        <v>8486</v>
      </c>
      <c r="AL26" s="24">
        <v>13652</v>
      </c>
      <c r="AM26" s="24">
        <v>11332</v>
      </c>
      <c r="AN26" s="24">
        <v>9971</v>
      </c>
      <c r="AO26" s="34">
        <v>12496</v>
      </c>
      <c r="AP26" s="34">
        <v>10371</v>
      </c>
      <c r="AQ26" s="35">
        <v>7318</v>
      </c>
      <c r="AR26" s="6">
        <f t="shared" si="3"/>
        <v>26.974770101391183</v>
      </c>
      <c r="AS26" s="6">
        <f t="shared" si="4"/>
        <v>27.917398133604358</v>
      </c>
      <c r="AT26" s="6">
        <f t="shared" si="5"/>
        <v>27.299585062240666</v>
      </c>
      <c r="AU26" s="6">
        <f t="shared" si="6"/>
        <v>34.366766742233935</v>
      </c>
      <c r="AV26" s="6">
        <f t="shared" si="7"/>
        <v>47.55016775337089</v>
      </c>
      <c r="AW26" s="6">
        <f t="shared" si="8"/>
        <v>44.610212229459975</v>
      </c>
      <c r="AX26" s="6">
        <f t="shared" si="9"/>
        <v>83.10922387355508</v>
      </c>
      <c r="AY26" s="6">
        <f t="shared" si="10"/>
        <v>43.28484363183416</v>
      </c>
      <c r="AZ26" s="6">
        <f t="shared" si="11"/>
        <v>40.76913329954384</v>
      </c>
      <c r="BA26" s="6">
        <f t="shared" si="12"/>
        <v>48.922865374541644</v>
      </c>
      <c r="BB26" s="6">
        <f t="shared" si="13"/>
        <v>66.18274978650726</v>
      </c>
      <c r="BC26" s="6">
        <f t="shared" si="19"/>
        <v>73.52284740984378</v>
      </c>
      <c r="BD26" s="6">
        <f t="shared" si="20"/>
        <v>68.33528543056475</v>
      </c>
      <c r="BE26" s="6">
        <f t="shared" si="21"/>
        <v>52.564031025054405</v>
      </c>
      <c r="BF26" s="6">
        <f t="shared" si="22"/>
        <v>55.333854981742306</v>
      </c>
      <c r="BG26" s="6">
        <f t="shared" si="14"/>
        <v>66.42016152573709</v>
      </c>
      <c r="BH26" s="6">
        <f t="shared" si="15"/>
        <v>61.138386835716204</v>
      </c>
      <c r="BI26" s="4">
        <f t="shared" si="16"/>
        <v>63.87981292843872</v>
      </c>
      <c r="BJ26" s="4">
        <f t="shared" si="17"/>
        <v>77.83729911548524</v>
      </c>
      <c r="BK26" s="4">
        <f t="shared" si="18"/>
        <v>63.06476132563089</v>
      </c>
      <c r="BL26" s="4">
        <f t="shared" si="18"/>
        <v>68.41170421613536</v>
      </c>
    </row>
    <row r="27" spans="1:64" ht="15.75">
      <c r="A27" s="27" t="s">
        <v>77</v>
      </c>
      <c r="B27" s="24">
        <v>9666</v>
      </c>
      <c r="C27" s="24">
        <v>6576</v>
      </c>
      <c r="D27" s="24">
        <v>4202</v>
      </c>
      <c r="E27" s="24">
        <v>2350</v>
      </c>
      <c r="F27" s="24">
        <v>1392</v>
      </c>
      <c r="G27" s="24">
        <v>1322</v>
      </c>
      <c r="H27" s="24">
        <v>1176</v>
      </c>
      <c r="I27" s="24">
        <v>1867</v>
      </c>
      <c r="J27" s="24">
        <v>1764</v>
      </c>
      <c r="K27" s="24">
        <v>968</v>
      </c>
      <c r="L27" s="24">
        <v>962</v>
      </c>
      <c r="M27" s="24">
        <v>720</v>
      </c>
      <c r="N27" s="24">
        <v>553</v>
      </c>
      <c r="O27" s="24">
        <v>706</v>
      </c>
      <c r="P27" s="24">
        <v>778</v>
      </c>
      <c r="Q27" s="24">
        <v>702</v>
      </c>
      <c r="R27" s="24">
        <v>794</v>
      </c>
      <c r="S27" s="24">
        <v>811</v>
      </c>
      <c r="T27" s="34">
        <v>801</v>
      </c>
      <c r="U27" s="34">
        <v>877</v>
      </c>
      <c r="V27" s="35">
        <v>1243</v>
      </c>
      <c r="W27" s="5">
        <v>3179</v>
      </c>
      <c r="X27" s="5">
        <v>3160</v>
      </c>
      <c r="Y27" s="5">
        <v>2709</v>
      </c>
      <c r="Z27" s="5">
        <v>1467</v>
      </c>
      <c r="AA27" s="5">
        <v>919</v>
      </c>
      <c r="AB27" s="5">
        <v>703</v>
      </c>
      <c r="AC27" s="5">
        <v>543</v>
      </c>
      <c r="AD27" s="5">
        <v>790</v>
      </c>
      <c r="AE27" s="5">
        <v>805</v>
      </c>
      <c r="AF27" s="5">
        <v>602</v>
      </c>
      <c r="AG27" s="5">
        <v>608</v>
      </c>
      <c r="AH27" s="5">
        <v>477</v>
      </c>
      <c r="AI27" s="24">
        <v>346</v>
      </c>
      <c r="AJ27" s="24">
        <v>419</v>
      </c>
      <c r="AK27" s="24">
        <v>420</v>
      </c>
      <c r="AL27" s="24">
        <v>375</v>
      </c>
      <c r="AM27" s="24">
        <v>358</v>
      </c>
      <c r="AN27" s="24">
        <v>487</v>
      </c>
      <c r="AO27" s="34">
        <v>412</v>
      </c>
      <c r="AP27" s="34">
        <v>458</v>
      </c>
      <c r="AQ27" s="35">
        <v>715</v>
      </c>
      <c r="AR27" s="6">
        <f t="shared" si="3"/>
        <v>32.88847506724601</v>
      </c>
      <c r="AS27" s="6">
        <f t="shared" si="4"/>
        <v>48.05352798053528</v>
      </c>
      <c r="AT27" s="6">
        <f t="shared" si="5"/>
        <v>64.46930033317469</v>
      </c>
      <c r="AU27" s="6">
        <f t="shared" si="6"/>
        <v>62.42553191489362</v>
      </c>
      <c r="AV27" s="6">
        <f t="shared" si="7"/>
        <v>66.02011494252874</v>
      </c>
      <c r="AW27" s="6">
        <f t="shared" si="8"/>
        <v>53.17700453857791</v>
      </c>
      <c r="AX27" s="6">
        <f t="shared" si="9"/>
        <v>46.1734693877551</v>
      </c>
      <c r="AY27" s="6">
        <f t="shared" si="10"/>
        <v>42.31387252276379</v>
      </c>
      <c r="AZ27" s="6">
        <f t="shared" si="11"/>
        <v>45.63492063492063</v>
      </c>
      <c r="BA27" s="6">
        <f t="shared" si="12"/>
        <v>62.1900826446281</v>
      </c>
      <c r="BB27" s="6">
        <f t="shared" si="13"/>
        <v>63.20166320166321</v>
      </c>
      <c r="BC27" s="6">
        <f t="shared" si="19"/>
        <v>66.25</v>
      </c>
      <c r="BD27" s="6">
        <f t="shared" si="20"/>
        <v>62.56781193490054</v>
      </c>
      <c r="BE27" s="6">
        <f t="shared" si="21"/>
        <v>59.34844192634561</v>
      </c>
      <c r="BF27" s="6">
        <f t="shared" si="22"/>
        <v>53.98457583547558</v>
      </c>
      <c r="BG27" s="6">
        <f t="shared" si="14"/>
        <v>53.41880341880342</v>
      </c>
      <c r="BH27" s="6">
        <f t="shared" si="15"/>
        <v>45.08816120906801</v>
      </c>
      <c r="BI27" s="4">
        <f t="shared" si="16"/>
        <v>60.04932182490752</v>
      </c>
      <c r="BJ27" s="4">
        <f t="shared" si="17"/>
        <v>51.43570536828964</v>
      </c>
      <c r="BK27" s="4">
        <f t="shared" si="18"/>
        <v>52.223489167616876</v>
      </c>
      <c r="BL27" s="4">
        <f t="shared" si="18"/>
        <v>57.52212389380531</v>
      </c>
    </row>
    <row r="28" spans="1:64" ht="15.75">
      <c r="A28" s="27" t="s">
        <v>78</v>
      </c>
      <c r="B28" s="24">
        <v>9034</v>
      </c>
      <c r="C28" s="24">
        <v>15585</v>
      </c>
      <c r="D28" s="24">
        <v>19982</v>
      </c>
      <c r="E28" s="24">
        <v>11919</v>
      </c>
      <c r="F28" s="24">
        <v>22332</v>
      </c>
      <c r="G28" s="24">
        <v>60972</v>
      </c>
      <c r="H28" s="24">
        <v>29994</v>
      </c>
      <c r="I28" s="24">
        <v>45484</v>
      </c>
      <c r="J28" s="24">
        <v>45522</v>
      </c>
      <c r="K28" s="24">
        <v>30865</v>
      </c>
      <c r="L28" s="24">
        <v>34420</v>
      </c>
      <c r="M28" s="24">
        <v>46305</v>
      </c>
      <c r="N28" s="24">
        <v>43166</v>
      </c>
      <c r="O28" s="24">
        <v>40663</v>
      </c>
      <c r="P28" s="24">
        <v>45402</v>
      </c>
      <c r="Q28" s="24">
        <v>39521</v>
      </c>
      <c r="R28" s="24">
        <v>38997</v>
      </c>
      <c r="S28" s="24">
        <v>45390</v>
      </c>
      <c r="T28" s="34">
        <v>47249</v>
      </c>
      <c r="U28" s="34">
        <v>45421</v>
      </c>
      <c r="V28" s="35">
        <v>42935</v>
      </c>
      <c r="W28" s="5">
        <v>1757</v>
      </c>
      <c r="X28" s="5">
        <v>3116</v>
      </c>
      <c r="Y28" s="5">
        <v>4478</v>
      </c>
      <c r="Z28" s="5">
        <v>2546</v>
      </c>
      <c r="AA28" s="5">
        <v>4646</v>
      </c>
      <c r="AB28" s="5">
        <v>8494</v>
      </c>
      <c r="AC28" s="5">
        <v>6445</v>
      </c>
      <c r="AD28" s="5">
        <v>13561</v>
      </c>
      <c r="AE28" s="5">
        <v>13477</v>
      </c>
      <c r="AF28" s="5">
        <v>4355</v>
      </c>
      <c r="AG28" s="5">
        <v>4660</v>
      </c>
      <c r="AH28" s="5">
        <v>6171</v>
      </c>
      <c r="AI28" s="24">
        <v>3186</v>
      </c>
      <c r="AJ28" s="24">
        <v>4072</v>
      </c>
      <c r="AK28" s="24">
        <v>3640</v>
      </c>
      <c r="AL28" s="24">
        <v>2597</v>
      </c>
      <c r="AM28" s="24">
        <v>1692</v>
      </c>
      <c r="AN28" s="24">
        <v>4613</v>
      </c>
      <c r="AO28" s="34">
        <v>1528</v>
      </c>
      <c r="AP28" s="34">
        <v>4886</v>
      </c>
      <c r="AQ28" s="35">
        <v>5755</v>
      </c>
      <c r="AR28" s="6">
        <f t="shared" si="3"/>
        <v>19.448749169802966</v>
      </c>
      <c r="AS28" s="6">
        <f t="shared" si="4"/>
        <v>19.993583573949312</v>
      </c>
      <c r="AT28" s="6">
        <f t="shared" si="5"/>
        <v>22.410169152237014</v>
      </c>
      <c r="AU28" s="6">
        <f t="shared" si="6"/>
        <v>21.360852420505076</v>
      </c>
      <c r="AV28" s="6">
        <f t="shared" si="7"/>
        <v>20.8042271180369</v>
      </c>
      <c r="AW28" s="6">
        <f t="shared" si="8"/>
        <v>13.930984714295086</v>
      </c>
      <c r="AX28" s="6">
        <f t="shared" si="9"/>
        <v>21.487630859505234</v>
      </c>
      <c r="AY28" s="6">
        <f t="shared" si="10"/>
        <v>29.814879957787355</v>
      </c>
      <c r="AZ28" s="6">
        <f t="shared" si="11"/>
        <v>29.605465489214005</v>
      </c>
      <c r="BA28" s="6">
        <f t="shared" si="12"/>
        <v>14.109833144338246</v>
      </c>
      <c r="BB28" s="6">
        <f t="shared" si="13"/>
        <v>13.538640325392215</v>
      </c>
      <c r="BC28" s="6">
        <f t="shared" si="19"/>
        <v>13.326854551344347</v>
      </c>
      <c r="BD28" s="6">
        <f t="shared" si="20"/>
        <v>7.380808970022704</v>
      </c>
      <c r="BE28" s="6">
        <f t="shared" si="21"/>
        <v>10.01401765732976</v>
      </c>
      <c r="BF28" s="6">
        <f t="shared" si="22"/>
        <v>8.0172679617638</v>
      </c>
      <c r="BG28" s="6">
        <f t="shared" si="14"/>
        <v>6.57119000025303</v>
      </c>
      <c r="BH28" s="6">
        <f t="shared" si="15"/>
        <v>4.338795291945535</v>
      </c>
      <c r="BI28" s="4">
        <f t="shared" si="16"/>
        <v>10.163031504736725</v>
      </c>
      <c r="BJ28" s="4">
        <f t="shared" si="17"/>
        <v>3.2339308768439547</v>
      </c>
      <c r="BK28" s="4">
        <f t="shared" si="18"/>
        <v>10.757138768411087</v>
      </c>
      <c r="BL28" s="4">
        <f t="shared" si="18"/>
        <v>13.40398276464423</v>
      </c>
    </row>
    <row r="29" spans="1:64" ht="15.75">
      <c r="A29" s="27" t="s">
        <v>79</v>
      </c>
      <c r="B29" s="24">
        <v>43477</v>
      </c>
      <c r="C29" s="24">
        <v>54469</v>
      </c>
      <c r="D29" s="24">
        <v>45645</v>
      </c>
      <c r="E29" s="24">
        <v>33052</v>
      </c>
      <c r="F29" s="24">
        <v>23249</v>
      </c>
      <c r="G29" s="24">
        <v>21042</v>
      </c>
      <c r="H29" s="24">
        <v>17344</v>
      </c>
      <c r="I29" s="24">
        <v>15843</v>
      </c>
      <c r="J29" s="24">
        <v>12500</v>
      </c>
      <c r="K29" s="24">
        <v>8238</v>
      </c>
      <c r="L29" s="24">
        <v>7152</v>
      </c>
      <c r="M29" s="24">
        <v>6529</v>
      </c>
      <c r="N29" s="24">
        <v>9372</v>
      </c>
      <c r="O29" s="24">
        <v>12307</v>
      </c>
      <c r="P29" s="24">
        <v>10129</v>
      </c>
      <c r="Q29" s="24">
        <v>8913</v>
      </c>
      <c r="R29" s="24">
        <v>9058</v>
      </c>
      <c r="S29" s="24">
        <v>7894</v>
      </c>
      <c r="T29" s="34">
        <v>10569</v>
      </c>
      <c r="U29" s="34">
        <v>11177</v>
      </c>
      <c r="V29" s="35">
        <v>14350</v>
      </c>
      <c r="W29" s="5">
        <v>6978</v>
      </c>
      <c r="X29" s="5">
        <v>14044</v>
      </c>
      <c r="Y29" s="5">
        <v>17916</v>
      </c>
      <c r="Z29" s="5">
        <v>11071</v>
      </c>
      <c r="AA29" s="5">
        <v>9922</v>
      </c>
      <c r="AB29" s="5">
        <v>10516</v>
      </c>
      <c r="AC29" s="5">
        <v>9901</v>
      </c>
      <c r="AD29" s="5">
        <v>10543</v>
      </c>
      <c r="AE29" s="5">
        <v>8370</v>
      </c>
      <c r="AF29" s="5">
        <v>6730</v>
      </c>
      <c r="AG29" s="5">
        <v>6602</v>
      </c>
      <c r="AH29" s="5">
        <v>4543</v>
      </c>
      <c r="AI29" s="24">
        <v>5349</v>
      </c>
      <c r="AJ29" s="24">
        <v>8101</v>
      </c>
      <c r="AK29" s="24">
        <v>8440</v>
      </c>
      <c r="AL29" s="24">
        <v>7028</v>
      </c>
      <c r="AM29" s="24">
        <v>6200</v>
      </c>
      <c r="AN29" s="24">
        <v>6200</v>
      </c>
      <c r="AO29" s="34">
        <v>5399</v>
      </c>
      <c r="AP29" s="34">
        <v>5610</v>
      </c>
      <c r="AQ29" s="35">
        <v>7878</v>
      </c>
      <c r="AR29" s="6">
        <f t="shared" si="3"/>
        <v>16.049865446097936</v>
      </c>
      <c r="AS29" s="6">
        <f t="shared" si="4"/>
        <v>25.783473168224123</v>
      </c>
      <c r="AT29" s="6">
        <f t="shared" si="5"/>
        <v>39.25073940190602</v>
      </c>
      <c r="AU29" s="6">
        <f t="shared" si="6"/>
        <v>33.495703739561904</v>
      </c>
      <c r="AV29" s="6">
        <f t="shared" si="7"/>
        <v>42.67710439158673</v>
      </c>
      <c r="AW29" s="6">
        <f t="shared" si="8"/>
        <v>49.9762380001901</v>
      </c>
      <c r="AX29" s="6">
        <f t="shared" si="9"/>
        <v>57.086023985239855</v>
      </c>
      <c r="AY29" s="6">
        <f t="shared" si="10"/>
        <v>66.54673988512276</v>
      </c>
      <c r="AZ29" s="6">
        <f t="shared" si="11"/>
        <v>66.96</v>
      </c>
      <c r="BA29" s="6">
        <f t="shared" si="12"/>
        <v>81.69458606457877</v>
      </c>
      <c r="BB29" s="6">
        <f t="shared" si="13"/>
        <v>92.30984340044742</v>
      </c>
      <c r="BC29" s="6">
        <f t="shared" si="19"/>
        <v>69.58186552305101</v>
      </c>
      <c r="BD29" s="6">
        <f t="shared" si="20"/>
        <v>57.074263764404606</v>
      </c>
      <c r="BE29" s="6">
        <f t="shared" si="21"/>
        <v>65.82432761842854</v>
      </c>
      <c r="BF29" s="6">
        <f t="shared" si="22"/>
        <v>83.32510613091124</v>
      </c>
      <c r="BG29" s="6">
        <f t="shared" si="14"/>
        <v>78.85111634690901</v>
      </c>
      <c r="BH29" s="6">
        <f t="shared" si="15"/>
        <v>68.4477809671009</v>
      </c>
      <c r="BI29" s="4">
        <f t="shared" si="16"/>
        <v>78.54066379528756</v>
      </c>
      <c r="BJ29" s="4">
        <f t="shared" si="17"/>
        <v>51.08335698741603</v>
      </c>
      <c r="BK29" s="4">
        <f t="shared" si="18"/>
        <v>50.192359309295874</v>
      </c>
      <c r="BL29" s="4">
        <f t="shared" si="18"/>
        <v>54.89895470383275</v>
      </c>
    </row>
    <row r="30" spans="1:64" ht="15.75">
      <c r="A30" s="27" t="s">
        <v>9</v>
      </c>
      <c r="B30" s="24">
        <v>92833</v>
      </c>
      <c r="C30" s="24">
        <v>130424</v>
      </c>
      <c r="D30" s="24">
        <v>552048</v>
      </c>
      <c r="E30" s="24">
        <v>1257251</v>
      </c>
      <c r="F30" s="24">
        <v>2361988</v>
      </c>
      <c r="G30" s="24">
        <v>3108031</v>
      </c>
      <c r="H30" s="24">
        <v>2855316</v>
      </c>
      <c r="I30" s="24">
        <v>2952130</v>
      </c>
      <c r="J30" s="24">
        <v>3257990</v>
      </c>
      <c r="K30" s="24">
        <v>3124531</v>
      </c>
      <c r="L30" s="24">
        <v>2852618</v>
      </c>
      <c r="M30" s="24">
        <v>2623131</v>
      </c>
      <c r="N30" s="24">
        <v>2512455</v>
      </c>
      <c r="O30" s="24">
        <v>2716458</v>
      </c>
      <c r="P30" s="24">
        <v>2325889</v>
      </c>
      <c r="Q30" s="24">
        <v>2606802</v>
      </c>
      <c r="R30" s="24">
        <v>3179407</v>
      </c>
      <c r="S30" s="24">
        <v>3341105</v>
      </c>
      <c r="T30" s="34">
        <v>3361802</v>
      </c>
      <c r="U30" s="34">
        <v>3353374</v>
      </c>
      <c r="V30" s="35">
        <v>3410539</v>
      </c>
      <c r="W30" s="5">
        <v>5409</v>
      </c>
      <c r="X30" s="5">
        <v>7167</v>
      </c>
      <c r="Y30" s="5">
        <v>45849</v>
      </c>
      <c r="Z30" s="5">
        <v>95252</v>
      </c>
      <c r="AA30" s="5">
        <v>186921</v>
      </c>
      <c r="AB30" s="5">
        <v>268344</v>
      </c>
      <c r="AC30" s="5">
        <v>241551</v>
      </c>
      <c r="AD30" s="5">
        <v>324735</v>
      </c>
      <c r="AE30" s="5">
        <v>358378</v>
      </c>
      <c r="AF30" s="5">
        <v>375926</v>
      </c>
      <c r="AG30" s="5">
        <v>259614</v>
      </c>
      <c r="AH30" s="5">
        <v>238129</v>
      </c>
      <c r="AI30" s="24">
        <v>242589</v>
      </c>
      <c r="AJ30" s="24">
        <v>190152</v>
      </c>
      <c r="AK30" s="24">
        <v>162812</v>
      </c>
      <c r="AL30" s="24">
        <v>160525</v>
      </c>
      <c r="AM30" s="24">
        <v>230723</v>
      </c>
      <c r="AN30" s="24">
        <v>203696</v>
      </c>
      <c r="AO30" s="34">
        <v>203183</v>
      </c>
      <c r="AP30" s="34">
        <v>271630</v>
      </c>
      <c r="AQ30" s="35">
        <v>306929</v>
      </c>
      <c r="AR30" s="6">
        <f t="shared" si="3"/>
        <v>5.826591836954531</v>
      </c>
      <c r="AS30" s="6">
        <f t="shared" si="4"/>
        <v>5.495154266085996</v>
      </c>
      <c r="AT30" s="6">
        <f t="shared" si="5"/>
        <v>8.305256064690028</v>
      </c>
      <c r="AU30" s="6">
        <f t="shared" si="6"/>
        <v>7.576211909952746</v>
      </c>
      <c r="AV30" s="6">
        <f t="shared" si="7"/>
        <v>7.913715056977427</v>
      </c>
      <c r="AW30" s="6">
        <f t="shared" si="8"/>
        <v>8.633890717306231</v>
      </c>
      <c r="AX30" s="6">
        <f t="shared" si="9"/>
        <v>8.459694128425715</v>
      </c>
      <c r="AY30" s="6">
        <f t="shared" si="10"/>
        <v>11.000023711692913</v>
      </c>
      <c r="AZ30" s="6">
        <f t="shared" si="11"/>
        <v>10.999972375605818</v>
      </c>
      <c r="BA30" s="6">
        <f t="shared" si="12"/>
        <v>12.03143767816674</v>
      </c>
      <c r="BB30" s="6">
        <f t="shared" si="13"/>
        <v>9.10090310023985</v>
      </c>
      <c r="BC30" s="6">
        <f t="shared" si="19"/>
        <v>9.078044520079247</v>
      </c>
      <c r="BD30" s="6">
        <f t="shared" si="20"/>
        <v>9.655456515639086</v>
      </c>
      <c r="BE30" s="6">
        <f t="shared" si="21"/>
        <v>6.999997791241388</v>
      </c>
      <c r="BF30" s="6">
        <f t="shared" si="22"/>
        <v>6.999990111307977</v>
      </c>
      <c r="BG30" s="6">
        <f t="shared" si="14"/>
        <v>6.157928373539686</v>
      </c>
      <c r="BH30" s="6">
        <f t="shared" si="15"/>
        <v>7.256793483816322</v>
      </c>
      <c r="BI30" s="4">
        <f t="shared" si="16"/>
        <v>6.096665624097417</v>
      </c>
      <c r="BJ30" s="4">
        <f t="shared" si="17"/>
        <v>6.043871709279726</v>
      </c>
      <c r="BK30" s="4">
        <f t="shared" si="18"/>
        <v>8.100199977694107</v>
      </c>
      <c r="BL30" s="4">
        <f t="shared" si="18"/>
        <v>8.999427949658397</v>
      </c>
    </row>
    <row r="31" spans="1:64" ht="15.75">
      <c r="A31" s="27" t="s">
        <v>80</v>
      </c>
      <c r="B31" s="24">
        <v>82109</v>
      </c>
      <c r="C31" s="24">
        <v>92029</v>
      </c>
      <c r="D31" s="24">
        <v>117881</v>
      </c>
      <c r="E31" s="24">
        <v>124026</v>
      </c>
      <c r="F31" s="24">
        <v>133623</v>
      </c>
      <c r="G31" s="24">
        <v>131545</v>
      </c>
      <c r="H31" s="24">
        <v>97466</v>
      </c>
      <c r="I31" s="24">
        <v>125069</v>
      </c>
      <c r="J31" s="24">
        <v>120662</v>
      </c>
      <c r="K31" s="24">
        <v>91705</v>
      </c>
      <c r="L31" s="24">
        <v>90119</v>
      </c>
      <c r="M31" s="24">
        <v>94760</v>
      </c>
      <c r="N31" s="24">
        <v>116988</v>
      </c>
      <c r="O31" s="24">
        <v>70058</v>
      </c>
      <c r="P31" s="24">
        <v>63223</v>
      </c>
      <c r="Q31" s="24">
        <v>50044</v>
      </c>
      <c r="R31" s="24">
        <v>43909</v>
      </c>
      <c r="S31" s="24">
        <v>36039</v>
      </c>
      <c r="T31" s="34">
        <v>35544</v>
      </c>
      <c r="U31" s="34">
        <v>31081</v>
      </c>
      <c r="V31" s="35">
        <v>30008</v>
      </c>
      <c r="W31" s="5">
        <v>23107</v>
      </c>
      <c r="X31" s="5">
        <v>28265</v>
      </c>
      <c r="Y31" s="5">
        <v>38153</v>
      </c>
      <c r="Z31" s="5">
        <v>38663</v>
      </c>
      <c r="AA31" s="5">
        <v>42338</v>
      </c>
      <c r="AB31" s="5">
        <v>38504</v>
      </c>
      <c r="AC31" s="5">
        <v>109934</v>
      </c>
      <c r="AD31" s="5">
        <v>47280</v>
      </c>
      <c r="AE31" s="5">
        <v>45696</v>
      </c>
      <c r="AF31" s="5">
        <v>44062</v>
      </c>
      <c r="AG31" s="5">
        <v>41125</v>
      </c>
      <c r="AH31" s="5">
        <v>39049</v>
      </c>
      <c r="AI31" s="24">
        <v>47899</v>
      </c>
      <c r="AJ31" s="24">
        <v>33041</v>
      </c>
      <c r="AK31" s="24">
        <v>30436</v>
      </c>
      <c r="AL31" s="24">
        <v>23385</v>
      </c>
      <c r="AM31" s="24">
        <v>21158</v>
      </c>
      <c r="AN31" s="24">
        <v>17811</v>
      </c>
      <c r="AO31" s="34">
        <v>15724</v>
      </c>
      <c r="AP31" s="34">
        <v>13358</v>
      </c>
      <c r="AQ31" s="35">
        <v>12220</v>
      </c>
      <c r="AR31" s="6">
        <f t="shared" si="3"/>
        <v>28.14186021020838</v>
      </c>
      <c r="AS31" s="6">
        <f t="shared" si="4"/>
        <v>30.7131447695835</v>
      </c>
      <c r="AT31" s="6">
        <f t="shared" si="5"/>
        <v>32.365690823796875</v>
      </c>
      <c r="AU31" s="6">
        <f t="shared" si="6"/>
        <v>31.173302372083274</v>
      </c>
      <c r="AV31" s="6">
        <f t="shared" si="7"/>
        <v>31.68466506514597</v>
      </c>
      <c r="AW31" s="6">
        <f t="shared" si="8"/>
        <v>29.270591812687673</v>
      </c>
      <c r="AX31" s="6">
        <f t="shared" si="9"/>
        <v>112.79215316110233</v>
      </c>
      <c r="AY31" s="6">
        <f t="shared" si="10"/>
        <v>37.803132670765734</v>
      </c>
      <c r="AZ31" s="6">
        <f t="shared" si="11"/>
        <v>37.87107788699011</v>
      </c>
      <c r="BA31" s="6">
        <f t="shared" si="12"/>
        <v>48.04754375442997</v>
      </c>
      <c r="BB31" s="6">
        <f t="shared" si="13"/>
        <v>45.634106015379665</v>
      </c>
      <c r="BC31" s="6">
        <f t="shared" si="19"/>
        <v>41.2083157450401</v>
      </c>
      <c r="BD31" s="6">
        <f t="shared" si="20"/>
        <v>40.94351557424693</v>
      </c>
      <c r="BE31" s="6">
        <f t="shared" si="21"/>
        <v>47.16235119472437</v>
      </c>
      <c r="BF31" s="6">
        <f t="shared" si="22"/>
        <v>48.14070828654129</v>
      </c>
      <c r="BG31" s="6">
        <f t="shared" si="14"/>
        <v>46.72887858684358</v>
      </c>
      <c r="BH31" s="6">
        <f t="shared" si="15"/>
        <v>48.18602108907058</v>
      </c>
      <c r="BI31" s="4">
        <f t="shared" si="16"/>
        <v>49.42146008490801</v>
      </c>
      <c r="BJ31" s="4">
        <f t="shared" si="17"/>
        <v>44.2381273914022</v>
      </c>
      <c r="BK31" s="4">
        <f t="shared" si="18"/>
        <v>42.978025160065634</v>
      </c>
      <c r="BL31" s="4">
        <f t="shared" si="18"/>
        <v>40.722474006931485</v>
      </c>
    </row>
    <row r="32" spans="1:64" ht="15.75">
      <c r="A32" s="27" t="s">
        <v>81</v>
      </c>
      <c r="B32" s="24">
        <v>63380</v>
      </c>
      <c r="C32" s="24">
        <v>84868</v>
      </c>
      <c r="D32" s="24">
        <v>102698</v>
      </c>
      <c r="E32" s="24">
        <v>107511</v>
      </c>
      <c r="F32" s="24">
        <v>97590</v>
      </c>
      <c r="G32" s="24">
        <v>89802</v>
      </c>
      <c r="H32" s="24">
        <v>83610</v>
      </c>
      <c r="I32" s="24">
        <v>75451</v>
      </c>
      <c r="J32" s="24">
        <v>77467</v>
      </c>
      <c r="K32" s="24">
        <v>71339</v>
      </c>
      <c r="L32" s="24">
        <v>65904</v>
      </c>
      <c r="M32" s="24">
        <v>59949</v>
      </c>
      <c r="N32" s="24">
        <v>52925</v>
      </c>
      <c r="O32" s="24">
        <v>43500</v>
      </c>
      <c r="P32" s="24">
        <v>48255</v>
      </c>
      <c r="Q32" s="24">
        <v>49680</v>
      </c>
      <c r="R32" s="24">
        <v>44037</v>
      </c>
      <c r="S32" s="24">
        <v>40908</v>
      </c>
      <c r="T32" s="34">
        <v>47901</v>
      </c>
      <c r="U32" s="34">
        <v>52862</v>
      </c>
      <c r="V32" s="35">
        <v>51083</v>
      </c>
      <c r="W32" s="5">
        <v>28692</v>
      </c>
      <c r="X32" s="5">
        <v>45879</v>
      </c>
      <c r="Y32" s="5">
        <v>58107</v>
      </c>
      <c r="Z32" s="5">
        <v>91779</v>
      </c>
      <c r="AA32" s="5">
        <v>73272</v>
      </c>
      <c r="AB32" s="5">
        <v>58865</v>
      </c>
      <c r="AC32" s="5">
        <v>78166</v>
      </c>
      <c r="AD32" s="5">
        <v>79634</v>
      </c>
      <c r="AE32" s="5">
        <v>83861</v>
      </c>
      <c r="AF32" s="5">
        <v>84827</v>
      </c>
      <c r="AG32" s="5">
        <v>123694</v>
      </c>
      <c r="AH32" s="5">
        <v>109009</v>
      </c>
      <c r="AI32" s="24">
        <v>108776</v>
      </c>
      <c r="AJ32" s="24">
        <v>91823</v>
      </c>
      <c r="AK32" s="24">
        <v>97148</v>
      </c>
      <c r="AL32" s="24">
        <v>101161</v>
      </c>
      <c r="AM32" s="24">
        <v>80361</v>
      </c>
      <c r="AN32" s="24">
        <v>78281</v>
      </c>
      <c r="AO32" s="34">
        <v>100190</v>
      </c>
      <c r="AP32" s="34">
        <v>135474</v>
      </c>
      <c r="AQ32" s="35">
        <v>136231</v>
      </c>
      <c r="AR32" s="6">
        <f t="shared" si="3"/>
        <v>45.269801199116436</v>
      </c>
      <c r="AS32" s="6">
        <f t="shared" si="4"/>
        <v>54.0592449450912</v>
      </c>
      <c r="AT32" s="6">
        <f t="shared" si="5"/>
        <v>56.58045921050069</v>
      </c>
      <c r="AU32" s="6">
        <f t="shared" si="6"/>
        <v>85.36707871752658</v>
      </c>
      <c r="AV32" s="6">
        <f t="shared" si="7"/>
        <v>75.08146326467876</v>
      </c>
      <c r="AW32" s="6">
        <f t="shared" si="8"/>
        <v>65.54976503864056</v>
      </c>
      <c r="AX32" s="6">
        <f t="shared" si="9"/>
        <v>93.4888171271379</v>
      </c>
      <c r="AY32" s="6">
        <f t="shared" si="10"/>
        <v>105.54399544074961</v>
      </c>
      <c r="AZ32" s="6">
        <f t="shared" si="11"/>
        <v>108.25383711774046</v>
      </c>
      <c r="BA32" s="6">
        <f t="shared" si="12"/>
        <v>118.90690926421732</v>
      </c>
      <c r="BB32" s="6">
        <f t="shared" si="13"/>
        <v>187.68815246419032</v>
      </c>
      <c r="BC32" s="6">
        <f t="shared" si="19"/>
        <v>181.83622746000768</v>
      </c>
      <c r="BD32" s="6">
        <f t="shared" si="20"/>
        <v>205.5285781766651</v>
      </c>
      <c r="BE32" s="6">
        <f t="shared" si="21"/>
        <v>211.08735632183908</v>
      </c>
      <c r="BF32" s="6">
        <f t="shared" si="22"/>
        <v>201.32214278313128</v>
      </c>
      <c r="BG32" s="6">
        <f t="shared" si="14"/>
        <v>203.62520128824477</v>
      </c>
      <c r="BH32" s="6">
        <f t="shared" si="15"/>
        <v>182.48518291436747</v>
      </c>
      <c r="BI32" s="4">
        <f t="shared" si="16"/>
        <v>191.35865845311432</v>
      </c>
      <c r="BJ32" s="4">
        <f t="shared" si="17"/>
        <v>209.1605603223315</v>
      </c>
      <c r="BK32" s="4">
        <f t="shared" si="18"/>
        <v>256.2786122356324</v>
      </c>
      <c r="BL32" s="4">
        <f t="shared" si="18"/>
        <v>266.6855901180432</v>
      </c>
    </row>
    <row r="33" spans="1:64" ht="15.75">
      <c r="A33" s="27" t="s">
        <v>10</v>
      </c>
      <c r="B33" s="24">
        <v>726946</v>
      </c>
      <c r="C33" s="24">
        <v>658521</v>
      </c>
      <c r="D33" s="24">
        <v>562018</v>
      </c>
      <c r="E33" s="24">
        <v>606148</v>
      </c>
      <c r="F33" s="24">
        <v>785868</v>
      </c>
      <c r="G33" s="24">
        <v>733146</v>
      </c>
      <c r="H33" s="24">
        <v>783285</v>
      </c>
      <c r="I33" s="24">
        <v>715828</v>
      </c>
      <c r="J33" s="24">
        <v>888134</v>
      </c>
      <c r="K33" s="24">
        <v>901086</v>
      </c>
      <c r="L33" s="24">
        <v>1020765</v>
      </c>
      <c r="M33" s="24">
        <v>877056</v>
      </c>
      <c r="N33" s="24">
        <v>567658</v>
      </c>
      <c r="O33" s="24">
        <v>644434</v>
      </c>
      <c r="P33" s="24">
        <v>814896</v>
      </c>
      <c r="Q33" s="24">
        <v>628638</v>
      </c>
      <c r="R33" s="24">
        <v>722832</v>
      </c>
      <c r="S33" s="24">
        <v>567179</v>
      </c>
      <c r="T33" s="34">
        <v>674120</v>
      </c>
      <c r="U33" s="34">
        <v>738726</v>
      </c>
      <c r="V33" s="35">
        <v>899445</v>
      </c>
      <c r="W33" s="5">
        <v>439795</v>
      </c>
      <c r="X33" s="5">
        <v>493937</v>
      </c>
      <c r="Y33" s="5">
        <v>596376</v>
      </c>
      <c r="Z33" s="5">
        <v>910673</v>
      </c>
      <c r="AA33" s="5">
        <v>591234</v>
      </c>
      <c r="AB33" s="5">
        <v>612367</v>
      </c>
      <c r="AC33" s="5">
        <v>359720</v>
      </c>
      <c r="AD33" s="5">
        <v>582850</v>
      </c>
      <c r="AE33" s="5">
        <v>423530</v>
      </c>
      <c r="AF33" s="5">
        <v>456407</v>
      </c>
      <c r="AG33" s="5">
        <v>486107</v>
      </c>
      <c r="AH33" s="5">
        <v>368729</v>
      </c>
      <c r="AI33" s="24">
        <v>270370</v>
      </c>
      <c r="AJ33" s="24">
        <v>257456</v>
      </c>
      <c r="AK33" s="24">
        <v>359785</v>
      </c>
      <c r="AL33" s="24">
        <v>270213</v>
      </c>
      <c r="AM33" s="24">
        <v>208926</v>
      </c>
      <c r="AN33" s="24">
        <v>155010</v>
      </c>
      <c r="AO33" s="34">
        <v>200892</v>
      </c>
      <c r="AP33" s="34">
        <v>302641</v>
      </c>
      <c r="AQ33" s="35">
        <v>330670</v>
      </c>
      <c r="AR33" s="6">
        <f t="shared" si="3"/>
        <v>60.49899167200865</v>
      </c>
      <c r="AS33" s="6">
        <f t="shared" si="4"/>
        <v>75.00702331436658</v>
      </c>
      <c r="AT33" s="6">
        <f t="shared" si="5"/>
        <v>106.11332733115309</v>
      </c>
      <c r="AU33" s="6">
        <f t="shared" si="6"/>
        <v>150.2393804813346</v>
      </c>
      <c r="AV33" s="6">
        <f t="shared" si="7"/>
        <v>75.23324527783292</v>
      </c>
      <c r="AW33" s="6">
        <f t="shared" si="8"/>
        <v>83.52592798705851</v>
      </c>
      <c r="AX33" s="6">
        <f t="shared" si="9"/>
        <v>45.924535769228314</v>
      </c>
      <c r="AY33" s="6">
        <f t="shared" si="10"/>
        <v>81.4231910458937</v>
      </c>
      <c r="AZ33" s="6">
        <f t="shared" si="11"/>
        <v>47.68762371443949</v>
      </c>
      <c r="BA33" s="6">
        <f t="shared" si="12"/>
        <v>50.65077029273566</v>
      </c>
      <c r="BB33" s="6">
        <f t="shared" si="13"/>
        <v>47.621832645124</v>
      </c>
      <c r="BC33" s="6">
        <f t="shared" si="19"/>
        <v>42.04167122737887</v>
      </c>
      <c r="BD33" s="6">
        <f t="shared" si="20"/>
        <v>47.62903015548094</v>
      </c>
      <c r="BE33" s="6">
        <f t="shared" si="21"/>
        <v>39.95071644264579</v>
      </c>
      <c r="BF33" s="6">
        <f t="shared" si="22"/>
        <v>44.15103276982585</v>
      </c>
      <c r="BG33" s="6">
        <f t="shared" si="14"/>
        <v>42.98387943458716</v>
      </c>
      <c r="BH33" s="6">
        <f t="shared" si="15"/>
        <v>28.903811674081943</v>
      </c>
      <c r="BI33" s="4">
        <f t="shared" si="16"/>
        <v>27.329996350358527</v>
      </c>
      <c r="BJ33" s="4">
        <f t="shared" si="17"/>
        <v>29.800628968136238</v>
      </c>
      <c r="BK33" s="4">
        <f t="shared" si="18"/>
        <v>40.96796376464346</v>
      </c>
      <c r="BL33" s="4">
        <f t="shared" si="18"/>
        <v>36.76378211007899</v>
      </c>
    </row>
    <row r="34" spans="1:64" ht="15.75">
      <c r="A34" s="27" t="s">
        <v>82</v>
      </c>
      <c r="B34" s="24">
        <v>15996</v>
      </c>
      <c r="C34" s="24">
        <v>16181</v>
      </c>
      <c r="D34" s="24">
        <v>14295</v>
      </c>
      <c r="E34" s="24">
        <v>14358</v>
      </c>
      <c r="F34" s="24">
        <v>9582</v>
      </c>
      <c r="G34" s="24">
        <v>11452</v>
      </c>
      <c r="H34" s="24">
        <v>16145</v>
      </c>
      <c r="I34" s="24">
        <v>14014</v>
      </c>
      <c r="J34" s="24">
        <v>10301</v>
      </c>
      <c r="K34" s="24">
        <v>10297</v>
      </c>
      <c r="L34" s="24">
        <v>7221</v>
      </c>
      <c r="M34" s="24">
        <v>6895</v>
      </c>
      <c r="N34" s="24">
        <v>5718</v>
      </c>
      <c r="O34" s="24">
        <v>4913</v>
      </c>
      <c r="P34" s="24">
        <v>3879</v>
      </c>
      <c r="Q34" s="24">
        <v>3018</v>
      </c>
      <c r="R34" s="24">
        <v>4538</v>
      </c>
      <c r="S34" s="24">
        <v>7749</v>
      </c>
      <c r="T34" s="34">
        <v>10408</v>
      </c>
      <c r="U34" s="34">
        <v>9717</v>
      </c>
      <c r="V34" s="35">
        <v>10071</v>
      </c>
      <c r="W34" s="5">
        <v>9338</v>
      </c>
      <c r="X34" s="5">
        <v>9476</v>
      </c>
      <c r="Y34" s="5">
        <v>9810</v>
      </c>
      <c r="Z34" s="5">
        <v>9572</v>
      </c>
      <c r="AA34" s="5">
        <v>7720</v>
      </c>
      <c r="AB34" s="5">
        <v>8677</v>
      </c>
      <c r="AC34" s="5">
        <v>9127</v>
      </c>
      <c r="AD34" s="5">
        <v>8669</v>
      </c>
      <c r="AE34" s="5">
        <v>6439</v>
      </c>
      <c r="AF34" s="5">
        <v>7028</v>
      </c>
      <c r="AG34" s="5">
        <v>6646</v>
      </c>
      <c r="AH34" s="5">
        <v>7330</v>
      </c>
      <c r="AI34" s="24">
        <v>7449</v>
      </c>
      <c r="AJ34" s="24">
        <v>6882</v>
      </c>
      <c r="AK34" s="24">
        <v>4783</v>
      </c>
      <c r="AL34" s="24">
        <v>3670</v>
      </c>
      <c r="AM34" s="24">
        <v>3857</v>
      </c>
      <c r="AN34" s="24">
        <v>5263</v>
      </c>
      <c r="AO34" s="34">
        <v>6409</v>
      </c>
      <c r="AP34" s="34">
        <v>6456</v>
      </c>
      <c r="AQ34" s="35">
        <v>7735</v>
      </c>
      <c r="AR34" s="6">
        <f t="shared" si="3"/>
        <v>58.377094273568396</v>
      </c>
      <c r="AS34" s="6">
        <f t="shared" si="4"/>
        <v>58.562511587664545</v>
      </c>
      <c r="AT34" s="6">
        <f t="shared" si="5"/>
        <v>68.62539349422875</v>
      </c>
      <c r="AU34" s="6">
        <f t="shared" si="6"/>
        <v>66.66666666666666</v>
      </c>
      <c r="AV34" s="6">
        <f t="shared" si="7"/>
        <v>80.56773116259653</v>
      </c>
      <c r="AW34" s="6">
        <f t="shared" si="8"/>
        <v>75.76842472930493</v>
      </c>
      <c r="AX34" s="6">
        <f t="shared" si="9"/>
        <v>56.53143388045835</v>
      </c>
      <c r="AY34" s="6">
        <f t="shared" si="10"/>
        <v>61.85956900242614</v>
      </c>
      <c r="AZ34" s="6">
        <f t="shared" si="11"/>
        <v>62.50849432093971</v>
      </c>
      <c r="BA34" s="6">
        <f t="shared" si="12"/>
        <v>68.25288919102651</v>
      </c>
      <c r="BB34" s="6">
        <f t="shared" si="13"/>
        <v>92.03711397313391</v>
      </c>
      <c r="BC34" s="6">
        <f t="shared" si="19"/>
        <v>106.30891950688905</v>
      </c>
      <c r="BD34" s="6">
        <f t="shared" si="20"/>
        <v>130.2728226652676</v>
      </c>
      <c r="BE34" s="6">
        <f t="shared" si="21"/>
        <v>140.07734581721962</v>
      </c>
      <c r="BF34" s="6">
        <f t="shared" si="22"/>
        <v>123.30497550915184</v>
      </c>
      <c r="BG34" s="6">
        <f t="shared" si="14"/>
        <v>121.60371106693175</v>
      </c>
      <c r="BH34" s="6">
        <f t="shared" si="15"/>
        <v>84.99338915821949</v>
      </c>
      <c r="BI34" s="4">
        <f t="shared" si="16"/>
        <v>67.9184410891728</v>
      </c>
      <c r="BJ34" s="4">
        <f t="shared" si="17"/>
        <v>61.57763259031515</v>
      </c>
      <c r="BK34" s="4">
        <f t="shared" si="18"/>
        <v>66.44025933930226</v>
      </c>
      <c r="BL34" s="4">
        <f t="shared" si="18"/>
        <v>76.80468672425776</v>
      </c>
    </row>
    <row r="35" spans="1:64" ht="15.75">
      <c r="A35" s="27" t="s">
        <v>83</v>
      </c>
      <c r="B35" s="24">
        <v>16400</v>
      </c>
      <c r="C35" s="24">
        <v>20602</v>
      </c>
      <c r="D35" s="24">
        <v>17927</v>
      </c>
      <c r="E35" s="24">
        <v>20533</v>
      </c>
      <c r="F35" s="24">
        <v>14187</v>
      </c>
      <c r="G35" s="24">
        <v>9880</v>
      </c>
      <c r="H35" s="24">
        <v>8668</v>
      </c>
      <c r="I35" s="24">
        <v>7467</v>
      </c>
      <c r="J35" s="24">
        <v>7032</v>
      </c>
      <c r="K35" s="24">
        <v>6101</v>
      </c>
      <c r="L35" s="24">
        <v>6824</v>
      </c>
      <c r="M35" s="24">
        <v>7189</v>
      </c>
      <c r="N35" s="24">
        <v>7314</v>
      </c>
      <c r="O35" s="24">
        <v>8423</v>
      </c>
      <c r="P35" s="24">
        <v>6935</v>
      </c>
      <c r="Q35" s="24">
        <v>5375</v>
      </c>
      <c r="R35" s="24">
        <v>5010</v>
      </c>
      <c r="S35" s="24">
        <v>4765</v>
      </c>
      <c r="T35" s="34">
        <v>2001</v>
      </c>
      <c r="U35" s="34">
        <v>1579</v>
      </c>
      <c r="V35" s="35">
        <v>1294</v>
      </c>
      <c r="W35" s="5">
        <v>7330</v>
      </c>
      <c r="X35" s="5">
        <v>7086</v>
      </c>
      <c r="Y35" s="5">
        <v>7499</v>
      </c>
      <c r="Z35" s="5">
        <v>7948</v>
      </c>
      <c r="AA35" s="5">
        <v>7160</v>
      </c>
      <c r="AB35" s="5">
        <v>5777</v>
      </c>
      <c r="AC35" s="5">
        <v>4854</v>
      </c>
      <c r="AD35" s="5">
        <v>4479</v>
      </c>
      <c r="AE35" s="5">
        <v>4216</v>
      </c>
      <c r="AF35" s="5">
        <v>3998</v>
      </c>
      <c r="AG35" s="5">
        <v>4124</v>
      </c>
      <c r="AH35" s="5">
        <v>4839</v>
      </c>
      <c r="AI35" s="24">
        <v>4136</v>
      </c>
      <c r="AJ35" s="24">
        <v>4060</v>
      </c>
      <c r="AK35" s="24">
        <v>4188</v>
      </c>
      <c r="AL35" s="24">
        <v>3589</v>
      </c>
      <c r="AM35" s="24">
        <v>3150</v>
      </c>
      <c r="AN35" s="24">
        <v>3064</v>
      </c>
      <c r="AO35" s="34">
        <v>1494</v>
      </c>
      <c r="AP35" s="34">
        <v>1275</v>
      </c>
      <c r="AQ35" s="35">
        <v>1062</v>
      </c>
      <c r="AR35" s="6">
        <f t="shared" si="3"/>
        <v>44.69512195121951</v>
      </c>
      <c r="AS35" s="6">
        <f t="shared" si="4"/>
        <v>34.39471895932434</v>
      </c>
      <c r="AT35" s="6">
        <f t="shared" si="5"/>
        <v>41.8307580744129</v>
      </c>
      <c r="AU35" s="6">
        <f t="shared" si="6"/>
        <v>38.70842059124337</v>
      </c>
      <c r="AV35" s="6">
        <f t="shared" si="7"/>
        <v>50.468738986396</v>
      </c>
      <c r="AW35" s="6">
        <f t="shared" si="8"/>
        <v>58.47165991902834</v>
      </c>
      <c r="AX35" s="6">
        <f t="shared" si="9"/>
        <v>55.99907706506691</v>
      </c>
      <c r="AY35" s="6">
        <f t="shared" si="10"/>
        <v>59.98392928887103</v>
      </c>
      <c r="AZ35" s="6">
        <f t="shared" si="11"/>
        <v>59.954493742889646</v>
      </c>
      <c r="BA35" s="6">
        <f t="shared" si="12"/>
        <v>65.53024094410752</v>
      </c>
      <c r="BB35" s="6">
        <f t="shared" si="13"/>
        <v>60.4337631887456</v>
      </c>
      <c r="BC35" s="6">
        <f t="shared" si="19"/>
        <v>67.31116984281542</v>
      </c>
      <c r="BD35" s="6">
        <f t="shared" si="20"/>
        <v>56.549083948591736</v>
      </c>
      <c r="BE35" s="6">
        <f t="shared" si="21"/>
        <v>48.201353437017694</v>
      </c>
      <c r="BF35" s="6">
        <f t="shared" si="22"/>
        <v>60.389329488103826</v>
      </c>
      <c r="BG35" s="6">
        <f t="shared" si="14"/>
        <v>66.77209302325582</v>
      </c>
      <c r="BH35" s="6">
        <f t="shared" si="15"/>
        <v>62.874251497005986</v>
      </c>
      <c r="BI35" s="4">
        <f t="shared" si="16"/>
        <v>64.302203567681</v>
      </c>
      <c r="BJ35" s="4">
        <f t="shared" si="17"/>
        <v>74.66266866566717</v>
      </c>
      <c r="BK35" s="4">
        <f t="shared" si="18"/>
        <v>80.74730842305257</v>
      </c>
      <c r="BL35" s="4">
        <f t="shared" si="18"/>
        <v>82.07109737248841</v>
      </c>
    </row>
    <row r="36" spans="1:64" ht="15.75">
      <c r="A36" s="27" t="s">
        <v>84</v>
      </c>
      <c r="B36" s="24">
        <v>11563</v>
      </c>
      <c r="C36" s="24">
        <v>11114</v>
      </c>
      <c r="D36" s="24">
        <v>14167</v>
      </c>
      <c r="E36" s="24">
        <v>10070</v>
      </c>
      <c r="F36" s="24">
        <v>12804</v>
      </c>
      <c r="G36" s="24">
        <v>35793</v>
      </c>
      <c r="H36" s="24">
        <v>34376</v>
      </c>
      <c r="I36" s="24">
        <v>42327</v>
      </c>
      <c r="J36" s="24">
        <v>50164</v>
      </c>
      <c r="K36" s="24">
        <v>46829</v>
      </c>
      <c r="L36" s="24">
        <v>52980</v>
      </c>
      <c r="M36" s="24">
        <v>65342</v>
      </c>
      <c r="N36" s="24">
        <v>46345</v>
      </c>
      <c r="O36" s="24">
        <v>49111</v>
      </c>
      <c r="P36" s="24">
        <v>36712</v>
      </c>
      <c r="Q36" s="24">
        <v>23680</v>
      </c>
      <c r="R36" s="24">
        <v>7703</v>
      </c>
      <c r="S36" s="24">
        <v>8513</v>
      </c>
      <c r="T36" s="34">
        <v>5529</v>
      </c>
      <c r="U36" s="34">
        <v>5179</v>
      </c>
      <c r="V36" s="35">
        <v>4993</v>
      </c>
      <c r="W36" s="5">
        <v>842</v>
      </c>
      <c r="X36" s="5">
        <v>964</v>
      </c>
      <c r="Y36" s="5">
        <v>1573</v>
      </c>
      <c r="Z36" s="5">
        <v>975</v>
      </c>
      <c r="AA36" s="5">
        <v>1602</v>
      </c>
      <c r="AB36" s="5">
        <v>3801</v>
      </c>
      <c r="AC36" s="5">
        <v>3444</v>
      </c>
      <c r="AD36" s="5">
        <v>4675</v>
      </c>
      <c r="AE36" s="5">
        <v>6257</v>
      </c>
      <c r="AF36" s="5">
        <v>6393</v>
      </c>
      <c r="AG36" s="5">
        <v>9516</v>
      </c>
      <c r="AH36" s="5">
        <v>11804</v>
      </c>
      <c r="AI36" s="24">
        <v>7307</v>
      </c>
      <c r="AJ36" s="24">
        <v>8139</v>
      </c>
      <c r="AK36" s="24">
        <v>5951</v>
      </c>
      <c r="AL36" s="24">
        <v>4853</v>
      </c>
      <c r="AM36" s="24">
        <v>1778</v>
      </c>
      <c r="AN36" s="24">
        <v>1913</v>
      </c>
      <c r="AO36" s="34">
        <v>1173</v>
      </c>
      <c r="AP36" s="34">
        <v>1412</v>
      </c>
      <c r="AQ36" s="35">
        <v>1244</v>
      </c>
      <c r="AR36" s="6">
        <f t="shared" si="3"/>
        <v>7.281847271469342</v>
      </c>
      <c r="AS36" s="6">
        <f t="shared" si="4"/>
        <v>8.67374482634515</v>
      </c>
      <c r="AT36" s="6">
        <f t="shared" si="5"/>
        <v>11.103268158396274</v>
      </c>
      <c r="AU36" s="6">
        <f t="shared" si="6"/>
        <v>9.68222442899702</v>
      </c>
      <c r="AV36" s="6">
        <f t="shared" si="7"/>
        <v>12.511715089034677</v>
      </c>
      <c r="AW36" s="6">
        <f t="shared" si="8"/>
        <v>10.619394853742351</v>
      </c>
      <c r="AX36" s="6">
        <f t="shared" si="9"/>
        <v>10.018617640214103</v>
      </c>
      <c r="AY36" s="6">
        <f t="shared" si="10"/>
        <v>11.044959482127247</v>
      </c>
      <c r="AZ36" s="6">
        <f t="shared" si="11"/>
        <v>12.473088270472848</v>
      </c>
      <c r="BA36" s="6">
        <f t="shared" si="12"/>
        <v>13.651796963420104</v>
      </c>
      <c r="BB36" s="6">
        <f t="shared" si="13"/>
        <v>17.96149490373726</v>
      </c>
      <c r="BC36" s="6">
        <f t="shared" si="19"/>
        <v>18.064950567781825</v>
      </c>
      <c r="BD36" s="6">
        <f t="shared" si="20"/>
        <v>15.766533606645808</v>
      </c>
      <c r="BE36" s="6">
        <f t="shared" si="21"/>
        <v>16.572661929099386</v>
      </c>
      <c r="BF36" s="6">
        <f t="shared" si="22"/>
        <v>16.20995859664415</v>
      </c>
      <c r="BG36" s="6">
        <f t="shared" si="14"/>
        <v>20.49408783783784</v>
      </c>
      <c r="BH36" s="6">
        <f t="shared" si="15"/>
        <v>23.081916136570168</v>
      </c>
      <c r="BI36" s="4">
        <f t="shared" si="16"/>
        <v>22.471514154822035</v>
      </c>
      <c r="BJ36" s="4">
        <f t="shared" si="17"/>
        <v>21.215409658166035</v>
      </c>
      <c r="BK36" s="4">
        <f t="shared" si="18"/>
        <v>27.26395056960803</v>
      </c>
      <c r="BL36" s="4">
        <f t="shared" si="18"/>
        <v>24.914880833166432</v>
      </c>
    </row>
    <row r="37" spans="1:64" ht="15.75">
      <c r="A37" s="27" t="s">
        <v>85</v>
      </c>
      <c r="B37" s="24">
        <v>5181</v>
      </c>
      <c r="C37" s="24">
        <v>4489</v>
      </c>
      <c r="D37" s="24">
        <v>3732</v>
      </c>
      <c r="E37" s="24">
        <v>4154</v>
      </c>
      <c r="F37" s="24">
        <v>3959</v>
      </c>
      <c r="G37" s="24">
        <v>3101</v>
      </c>
      <c r="H37" s="24">
        <v>2358</v>
      </c>
      <c r="I37" s="24">
        <v>3471</v>
      </c>
      <c r="J37" s="24">
        <v>3520</v>
      </c>
      <c r="K37" s="24">
        <v>3771</v>
      </c>
      <c r="L37" s="24">
        <v>3645</v>
      </c>
      <c r="M37" s="24">
        <v>4422</v>
      </c>
      <c r="N37" s="24">
        <v>5161</v>
      </c>
      <c r="O37" s="24">
        <v>4257</v>
      </c>
      <c r="P37" s="24">
        <v>4722</v>
      </c>
      <c r="Q37" s="24">
        <v>5084</v>
      </c>
      <c r="R37" s="24">
        <v>5048</v>
      </c>
      <c r="S37" s="24">
        <v>4522</v>
      </c>
      <c r="T37" s="34">
        <v>2834</v>
      </c>
      <c r="U37" s="34">
        <v>4847</v>
      </c>
      <c r="V37" s="35">
        <v>4188</v>
      </c>
      <c r="W37" s="5">
        <v>10661</v>
      </c>
      <c r="X37" s="5">
        <v>9820</v>
      </c>
      <c r="Y37" s="5">
        <v>8661</v>
      </c>
      <c r="Z37" s="5">
        <v>9496</v>
      </c>
      <c r="AA37" s="5">
        <v>10329</v>
      </c>
      <c r="AB37" s="5">
        <v>8411</v>
      </c>
      <c r="AC37" s="5">
        <v>5681</v>
      </c>
      <c r="AD37" s="5">
        <v>7354</v>
      </c>
      <c r="AE37" s="5">
        <v>7608</v>
      </c>
      <c r="AF37" s="5">
        <v>8718</v>
      </c>
      <c r="AG37" s="5">
        <v>8356</v>
      </c>
      <c r="AH37" s="5">
        <v>9528</v>
      </c>
      <c r="AI37" s="24">
        <v>10365</v>
      </c>
      <c r="AJ37" s="24">
        <v>9899</v>
      </c>
      <c r="AK37" s="24">
        <v>10492</v>
      </c>
      <c r="AL37" s="24">
        <v>12003</v>
      </c>
      <c r="AM37" s="24">
        <v>11902</v>
      </c>
      <c r="AN37" s="24">
        <v>10196</v>
      </c>
      <c r="AO37" s="34">
        <v>6838</v>
      </c>
      <c r="AP37" s="34">
        <v>12161</v>
      </c>
      <c r="AQ37" s="35">
        <v>11579</v>
      </c>
      <c r="AR37" s="6">
        <f t="shared" si="3"/>
        <v>205.77108666280643</v>
      </c>
      <c r="AS37" s="6">
        <f t="shared" si="4"/>
        <v>218.75696146134996</v>
      </c>
      <c r="AT37" s="6">
        <f t="shared" si="5"/>
        <v>232.07395498392285</v>
      </c>
      <c r="AU37" s="6">
        <f t="shared" si="6"/>
        <v>228.59894077997112</v>
      </c>
      <c r="AV37" s="6">
        <f t="shared" si="7"/>
        <v>260.89921697398336</v>
      </c>
      <c r="AW37" s="6">
        <f t="shared" si="8"/>
        <v>271.23508545630443</v>
      </c>
      <c r="AX37" s="6">
        <f t="shared" si="9"/>
        <v>240.9245122985581</v>
      </c>
      <c r="AY37" s="6">
        <f t="shared" si="10"/>
        <v>211.869778161913</v>
      </c>
      <c r="AZ37" s="6">
        <f t="shared" si="11"/>
        <v>216.13636363636363</v>
      </c>
      <c r="BA37" s="6">
        <f t="shared" si="12"/>
        <v>231.18536197295145</v>
      </c>
      <c r="BB37" s="6">
        <f t="shared" si="13"/>
        <v>229.24554183813441</v>
      </c>
      <c r="BC37" s="6">
        <f t="shared" si="19"/>
        <v>215.46811397557667</v>
      </c>
      <c r="BD37" s="6">
        <f t="shared" si="20"/>
        <v>200.83317186591745</v>
      </c>
      <c r="BE37" s="6">
        <f t="shared" si="21"/>
        <v>232.5346488137186</v>
      </c>
      <c r="BF37" s="6">
        <f t="shared" si="22"/>
        <v>222.19398559932233</v>
      </c>
      <c r="BG37" s="6">
        <f t="shared" si="14"/>
        <v>236.0936270653029</v>
      </c>
      <c r="BH37" s="6">
        <f t="shared" si="15"/>
        <v>235.77654516640254</v>
      </c>
      <c r="BI37" s="4">
        <f t="shared" si="16"/>
        <v>225.47545333923043</v>
      </c>
      <c r="BJ37" s="4">
        <f t="shared" si="17"/>
        <v>241.28440366972478</v>
      </c>
      <c r="BK37" s="4">
        <f t="shared" si="18"/>
        <v>250.89746234784403</v>
      </c>
      <c r="BL37" s="4">
        <f t="shared" si="18"/>
        <v>276.4804202483285</v>
      </c>
    </row>
    <row r="38" spans="1:64" ht="15.75">
      <c r="A38" s="27" t="s">
        <v>86</v>
      </c>
      <c r="B38" s="24">
        <v>12258</v>
      </c>
      <c r="C38" s="24">
        <v>9671</v>
      </c>
      <c r="D38" s="24">
        <v>9761</v>
      </c>
      <c r="E38" s="24">
        <v>12818</v>
      </c>
      <c r="F38" s="24">
        <v>11768</v>
      </c>
      <c r="G38" s="24">
        <v>13797</v>
      </c>
      <c r="H38" s="24">
        <v>17963</v>
      </c>
      <c r="I38" s="24">
        <v>19713</v>
      </c>
      <c r="J38" s="24">
        <v>21951</v>
      </c>
      <c r="K38" s="24">
        <v>15260</v>
      </c>
      <c r="L38" s="24">
        <v>13043</v>
      </c>
      <c r="M38" s="24">
        <v>12879</v>
      </c>
      <c r="N38" s="24">
        <v>13586</v>
      </c>
      <c r="O38" s="24">
        <v>15093</v>
      </c>
      <c r="P38" s="24">
        <v>16022</v>
      </c>
      <c r="Q38" s="24">
        <v>17805</v>
      </c>
      <c r="R38" s="24">
        <v>9409</v>
      </c>
      <c r="S38" s="24">
        <v>8642</v>
      </c>
      <c r="T38" s="34">
        <v>9356</v>
      </c>
      <c r="U38" s="34">
        <v>6389</v>
      </c>
      <c r="V38" s="35">
        <v>6980</v>
      </c>
      <c r="W38" s="5">
        <v>33191</v>
      </c>
      <c r="X38" s="5">
        <v>30508</v>
      </c>
      <c r="Y38" s="5">
        <v>34974</v>
      </c>
      <c r="Z38" s="5">
        <v>42703</v>
      </c>
      <c r="AA38" s="5">
        <v>38321</v>
      </c>
      <c r="AB38" s="5">
        <v>40851</v>
      </c>
      <c r="AC38" s="5">
        <v>50155</v>
      </c>
      <c r="AD38" s="5">
        <v>60320</v>
      </c>
      <c r="AE38" s="5">
        <v>55544</v>
      </c>
      <c r="AF38" s="5">
        <v>44728</v>
      </c>
      <c r="AG38" s="5">
        <v>37270</v>
      </c>
      <c r="AH38" s="5">
        <v>36494</v>
      </c>
      <c r="AI38" s="24">
        <v>33786</v>
      </c>
      <c r="AJ38" s="24">
        <v>28888</v>
      </c>
      <c r="AK38" s="24">
        <v>33436</v>
      </c>
      <c r="AL38" s="24">
        <v>37981</v>
      </c>
      <c r="AM38" s="24">
        <v>19831</v>
      </c>
      <c r="AN38" s="24">
        <v>17106</v>
      </c>
      <c r="AO38" s="34">
        <v>18059</v>
      </c>
      <c r="AP38" s="34">
        <v>14639</v>
      </c>
      <c r="AQ38" s="35">
        <v>17189</v>
      </c>
      <c r="AR38" s="6">
        <f t="shared" si="3"/>
        <v>270.7701093163648</v>
      </c>
      <c r="AS38" s="6">
        <f t="shared" si="4"/>
        <v>315.45858752972805</v>
      </c>
      <c r="AT38" s="6">
        <f t="shared" si="5"/>
        <v>358.30345251511113</v>
      </c>
      <c r="AU38" s="6">
        <f t="shared" si="6"/>
        <v>333.1486971446404</v>
      </c>
      <c r="AV38" s="6">
        <f t="shared" si="7"/>
        <v>325.63732154996603</v>
      </c>
      <c r="AW38" s="6">
        <f t="shared" si="8"/>
        <v>296.08610567514677</v>
      </c>
      <c r="AX38" s="6">
        <f t="shared" si="9"/>
        <v>279.21282636530646</v>
      </c>
      <c r="AY38" s="6">
        <f t="shared" si="10"/>
        <v>305.99097042560743</v>
      </c>
      <c r="AZ38" s="6">
        <f t="shared" si="11"/>
        <v>253.03630814085918</v>
      </c>
      <c r="BA38" s="6">
        <f t="shared" si="12"/>
        <v>293.1061598951507</v>
      </c>
      <c r="BB38" s="6">
        <f t="shared" si="13"/>
        <v>285.7471440619489</v>
      </c>
      <c r="BC38" s="6">
        <f t="shared" si="19"/>
        <v>283.36050935631647</v>
      </c>
      <c r="BD38" s="6">
        <f t="shared" si="20"/>
        <v>248.6824672456941</v>
      </c>
      <c r="BE38" s="6">
        <f t="shared" si="21"/>
        <v>191.39998674882395</v>
      </c>
      <c r="BF38" s="6">
        <f t="shared" si="22"/>
        <v>208.68805392585193</v>
      </c>
      <c r="BG38" s="6">
        <f t="shared" si="14"/>
        <v>213.31648413367031</v>
      </c>
      <c r="BH38" s="6">
        <f t="shared" si="15"/>
        <v>210.7662875969816</v>
      </c>
      <c r="BI38" s="4">
        <f t="shared" si="16"/>
        <v>197.94029159916687</v>
      </c>
      <c r="BJ38" s="4">
        <f t="shared" si="17"/>
        <v>193.02052159042327</v>
      </c>
      <c r="BK38" s="4">
        <f t="shared" si="18"/>
        <v>229.12818907497262</v>
      </c>
      <c r="BL38" s="4">
        <f t="shared" si="18"/>
        <v>246.26074498567334</v>
      </c>
    </row>
    <row r="39" spans="1:64" ht="15.75">
      <c r="A39" s="27" t="s">
        <v>11</v>
      </c>
      <c r="B39" s="24">
        <v>83054</v>
      </c>
      <c r="C39" s="24">
        <v>87811</v>
      </c>
      <c r="D39" s="24">
        <v>100058</v>
      </c>
      <c r="E39" s="24">
        <v>111349</v>
      </c>
      <c r="F39" s="24">
        <v>89413</v>
      </c>
      <c r="G39" s="24">
        <v>62393</v>
      </c>
      <c r="H39" s="24">
        <v>35695</v>
      </c>
      <c r="I39" s="24">
        <v>56803</v>
      </c>
      <c r="J39" s="24">
        <v>55392</v>
      </c>
      <c r="K39" s="24">
        <v>71795</v>
      </c>
      <c r="L39" s="24">
        <v>63864</v>
      </c>
      <c r="M39" s="24">
        <v>85439</v>
      </c>
      <c r="N39" s="24">
        <v>82855</v>
      </c>
      <c r="O39" s="24">
        <v>84999</v>
      </c>
      <c r="P39" s="24">
        <v>58120</v>
      </c>
      <c r="Q39" s="24">
        <v>50779</v>
      </c>
      <c r="R39" s="24">
        <v>51854</v>
      </c>
      <c r="S39" s="24">
        <v>49358</v>
      </c>
      <c r="T39" s="34">
        <v>61886</v>
      </c>
      <c r="U39" s="34">
        <v>56541</v>
      </c>
      <c r="V39" s="35">
        <v>44394</v>
      </c>
      <c r="W39" s="5">
        <v>52515</v>
      </c>
      <c r="X39" s="5">
        <v>54575</v>
      </c>
      <c r="Y39" s="5">
        <v>95803</v>
      </c>
      <c r="Z39" s="5">
        <v>120990</v>
      </c>
      <c r="AA39" s="5">
        <v>103543</v>
      </c>
      <c r="AB39" s="5">
        <v>105040</v>
      </c>
      <c r="AC39" s="5">
        <v>75053</v>
      </c>
      <c r="AD39" s="5">
        <v>90822</v>
      </c>
      <c r="AE39" s="5">
        <v>91430</v>
      </c>
      <c r="AF39" s="5">
        <v>108661</v>
      </c>
      <c r="AG39" s="5">
        <v>102638</v>
      </c>
      <c r="AH39" s="5">
        <v>110256</v>
      </c>
      <c r="AI39" s="24">
        <v>109794</v>
      </c>
      <c r="AJ39" s="24">
        <v>94462</v>
      </c>
      <c r="AK39" s="24">
        <v>86254</v>
      </c>
      <c r="AL39" s="24">
        <v>95176</v>
      </c>
      <c r="AM39" s="24">
        <v>93497</v>
      </c>
      <c r="AN39" s="24">
        <v>84116</v>
      </c>
      <c r="AO39" s="34">
        <v>86882</v>
      </c>
      <c r="AP39" s="34">
        <v>91138</v>
      </c>
      <c r="AQ39" s="35">
        <v>85707</v>
      </c>
      <c r="AR39" s="6">
        <f t="shared" si="3"/>
        <v>63.229946781611964</v>
      </c>
      <c r="AS39" s="6">
        <f t="shared" si="4"/>
        <v>62.150527838197945</v>
      </c>
      <c r="AT39" s="6">
        <f t="shared" si="5"/>
        <v>95.74746646944772</v>
      </c>
      <c r="AU39" s="6">
        <f t="shared" si="6"/>
        <v>108.65836244600311</v>
      </c>
      <c r="AV39" s="6">
        <f t="shared" si="7"/>
        <v>115.80307114178028</v>
      </c>
      <c r="AW39" s="6">
        <f t="shared" si="8"/>
        <v>168.35221899892616</v>
      </c>
      <c r="AX39" s="6">
        <f t="shared" si="9"/>
        <v>210.26194144838212</v>
      </c>
      <c r="AY39" s="6">
        <f t="shared" si="10"/>
        <v>159.88944245902505</v>
      </c>
      <c r="AZ39" s="6">
        <f t="shared" si="11"/>
        <v>165.05993645291738</v>
      </c>
      <c r="BA39" s="6">
        <f t="shared" si="12"/>
        <v>151.34897973396474</v>
      </c>
      <c r="BB39" s="6">
        <f t="shared" si="13"/>
        <v>160.71339095578102</v>
      </c>
      <c r="BC39" s="6">
        <f t="shared" si="19"/>
        <v>129.04645419539088</v>
      </c>
      <c r="BD39" s="6">
        <f t="shared" si="20"/>
        <v>132.51342707138977</v>
      </c>
      <c r="BE39" s="6">
        <f t="shared" si="21"/>
        <v>111.13307215379005</v>
      </c>
      <c r="BF39" s="6">
        <f t="shared" si="22"/>
        <v>148.40674466620786</v>
      </c>
      <c r="BG39" s="6">
        <f t="shared" si="14"/>
        <v>187.43181236337855</v>
      </c>
      <c r="BH39" s="6">
        <f t="shared" si="15"/>
        <v>180.30817294712077</v>
      </c>
      <c r="BI39" s="4">
        <f t="shared" si="16"/>
        <v>170.42019530775153</v>
      </c>
      <c r="BJ39" s="4">
        <f t="shared" si="17"/>
        <v>140.3903952428659</v>
      </c>
      <c r="BK39" s="4">
        <f t="shared" si="18"/>
        <v>161.18922551776586</v>
      </c>
      <c r="BL39" s="4">
        <f t="shared" si="18"/>
        <v>193.05987295580485</v>
      </c>
    </row>
    <row r="40" spans="1:64" ht="15.75">
      <c r="A40" s="27" t="s">
        <v>87</v>
      </c>
      <c r="B40" s="24">
        <v>44545</v>
      </c>
      <c r="C40" s="24">
        <v>39924</v>
      </c>
      <c r="D40" s="24">
        <v>34673</v>
      </c>
      <c r="E40" s="24">
        <v>35569</v>
      </c>
      <c r="F40" s="24">
        <v>39353</v>
      </c>
      <c r="G40" s="24">
        <v>44500</v>
      </c>
      <c r="H40" s="24">
        <v>36533</v>
      </c>
      <c r="I40" s="24">
        <v>35893</v>
      </c>
      <c r="J40" s="24">
        <v>35735</v>
      </c>
      <c r="K40" s="24">
        <v>35619</v>
      </c>
      <c r="L40" s="24">
        <v>33548</v>
      </c>
      <c r="M40" s="24">
        <v>35400</v>
      </c>
      <c r="N40" s="24">
        <v>34248</v>
      </c>
      <c r="O40" s="24">
        <v>32990</v>
      </c>
      <c r="P40" s="24">
        <v>30997</v>
      </c>
      <c r="Q40" s="24">
        <v>26855</v>
      </c>
      <c r="R40" s="24">
        <v>28479</v>
      </c>
      <c r="S40" s="24">
        <v>17622</v>
      </c>
      <c r="T40" s="34">
        <v>19066</v>
      </c>
      <c r="U40" s="34">
        <v>18965</v>
      </c>
      <c r="V40" s="35">
        <v>16561</v>
      </c>
      <c r="W40" s="5">
        <v>8274</v>
      </c>
      <c r="X40" s="5">
        <v>8312</v>
      </c>
      <c r="Y40" s="5">
        <v>11584</v>
      </c>
      <c r="Z40" s="5">
        <v>8621</v>
      </c>
      <c r="AA40" s="5">
        <v>9403</v>
      </c>
      <c r="AB40" s="5">
        <v>11281</v>
      </c>
      <c r="AC40" s="5">
        <v>11219</v>
      </c>
      <c r="AD40" s="5">
        <v>10990</v>
      </c>
      <c r="AE40" s="5">
        <v>12872</v>
      </c>
      <c r="AF40" s="5">
        <v>13828</v>
      </c>
      <c r="AG40" s="5">
        <v>14632</v>
      </c>
      <c r="AH40" s="5">
        <v>13494</v>
      </c>
      <c r="AI40" s="24">
        <v>15024</v>
      </c>
      <c r="AJ40" s="24">
        <v>13369</v>
      </c>
      <c r="AK40" s="24">
        <v>14282</v>
      </c>
      <c r="AL40" s="24">
        <v>11370</v>
      </c>
      <c r="AM40" s="24">
        <v>13232</v>
      </c>
      <c r="AN40" s="24">
        <v>7454</v>
      </c>
      <c r="AO40" s="34">
        <v>9330</v>
      </c>
      <c r="AP40" s="34">
        <v>9918</v>
      </c>
      <c r="AQ40" s="35">
        <v>8284</v>
      </c>
      <c r="AR40" s="6">
        <f t="shared" si="3"/>
        <v>18.574475249747447</v>
      </c>
      <c r="AS40" s="6">
        <f t="shared" si="4"/>
        <v>20.81955715860134</v>
      </c>
      <c r="AT40" s="6">
        <f t="shared" si="5"/>
        <v>33.40928099674098</v>
      </c>
      <c r="AU40" s="6">
        <f t="shared" si="6"/>
        <v>24.23739773398184</v>
      </c>
      <c r="AV40" s="6">
        <f t="shared" si="7"/>
        <v>23.89398521078444</v>
      </c>
      <c r="AW40" s="6">
        <f t="shared" si="8"/>
        <v>25.350561797752807</v>
      </c>
      <c r="AX40" s="6">
        <f t="shared" si="9"/>
        <v>30.70922179946897</v>
      </c>
      <c r="AY40" s="6">
        <f t="shared" si="10"/>
        <v>30.618783606831418</v>
      </c>
      <c r="AZ40" s="6">
        <f t="shared" si="11"/>
        <v>36.020707989366166</v>
      </c>
      <c r="BA40" s="6">
        <f t="shared" si="12"/>
        <v>38.821977034728654</v>
      </c>
      <c r="BB40" s="6">
        <f t="shared" si="13"/>
        <v>43.61511863598426</v>
      </c>
      <c r="BC40" s="6">
        <f t="shared" si="19"/>
        <v>38.11864406779661</v>
      </c>
      <c r="BD40" s="6">
        <f t="shared" si="20"/>
        <v>43.868255080588646</v>
      </c>
      <c r="BE40" s="6">
        <f t="shared" si="21"/>
        <v>40.5244013337375</v>
      </c>
      <c r="BF40" s="6">
        <f t="shared" si="22"/>
        <v>46.07542665419234</v>
      </c>
      <c r="BG40" s="6">
        <f t="shared" si="14"/>
        <v>42.338484453546826</v>
      </c>
      <c r="BH40" s="6">
        <f t="shared" si="15"/>
        <v>46.46230555848169</v>
      </c>
      <c r="BI40" s="4">
        <f t="shared" si="16"/>
        <v>42.29939847917376</v>
      </c>
      <c r="BJ40" s="4">
        <f t="shared" si="17"/>
        <v>48.935277457253754</v>
      </c>
      <c r="BK40" s="4">
        <f t="shared" si="18"/>
        <v>52.29633535460058</v>
      </c>
      <c r="BL40" s="4">
        <f t="shared" si="18"/>
        <v>50.021133989493386</v>
      </c>
    </row>
    <row r="41" spans="1:64" ht="15.75">
      <c r="A41" s="27" t="s">
        <v>88</v>
      </c>
      <c r="B41" s="24">
        <v>16316</v>
      </c>
      <c r="C41" s="24">
        <v>25615</v>
      </c>
      <c r="D41" s="24">
        <v>38783</v>
      </c>
      <c r="E41" s="24">
        <v>15740</v>
      </c>
      <c r="F41" s="24">
        <v>16564</v>
      </c>
      <c r="G41" s="24">
        <v>21232</v>
      </c>
      <c r="H41" s="24">
        <v>55964</v>
      </c>
      <c r="I41" s="24">
        <v>123748</v>
      </c>
      <c r="J41" s="24">
        <v>310182</v>
      </c>
      <c r="K41" s="24">
        <v>557203</v>
      </c>
      <c r="L41" s="24">
        <v>390302</v>
      </c>
      <c r="M41" s="24">
        <v>430537</v>
      </c>
      <c r="N41" s="24">
        <v>499598</v>
      </c>
      <c r="O41" s="24">
        <v>501554</v>
      </c>
      <c r="P41" s="24">
        <v>478154</v>
      </c>
      <c r="Q41" s="24">
        <v>452718</v>
      </c>
      <c r="R41" s="24">
        <v>379304</v>
      </c>
      <c r="S41" s="24">
        <v>285714</v>
      </c>
      <c r="T41" s="34">
        <v>309363</v>
      </c>
      <c r="U41" s="34">
        <v>474528</v>
      </c>
      <c r="V41" s="35">
        <v>566926</v>
      </c>
      <c r="W41" s="5">
        <v>792</v>
      </c>
      <c r="X41" s="5">
        <v>1182</v>
      </c>
      <c r="Y41" s="5">
        <v>1900</v>
      </c>
      <c r="Z41" s="5">
        <v>1160</v>
      </c>
      <c r="AA41" s="5">
        <v>1094</v>
      </c>
      <c r="AB41" s="5">
        <v>1229</v>
      </c>
      <c r="AC41" s="5">
        <v>3692</v>
      </c>
      <c r="AD41" s="5">
        <v>5866</v>
      </c>
      <c r="AE41" s="5">
        <v>9326</v>
      </c>
      <c r="AF41" s="5">
        <v>16747</v>
      </c>
      <c r="AG41" s="5">
        <v>18002</v>
      </c>
      <c r="AH41" s="5">
        <v>17031</v>
      </c>
      <c r="AI41" s="24">
        <v>27344</v>
      </c>
      <c r="AJ41" s="24">
        <v>19931</v>
      </c>
      <c r="AK41" s="24">
        <v>18593</v>
      </c>
      <c r="AL41" s="24">
        <v>18809</v>
      </c>
      <c r="AM41" s="24">
        <v>16147</v>
      </c>
      <c r="AN41" s="24">
        <v>13584</v>
      </c>
      <c r="AO41" s="34">
        <v>17153</v>
      </c>
      <c r="AP41" s="34">
        <v>21823</v>
      </c>
      <c r="AQ41" s="35">
        <v>29047</v>
      </c>
      <c r="AR41" s="6">
        <v>4.8</v>
      </c>
      <c r="AS41" s="6">
        <v>4.6</v>
      </c>
      <c r="AT41" s="6">
        <v>4.9</v>
      </c>
      <c r="AU41" s="6">
        <v>7.4</v>
      </c>
      <c r="AV41" s="6">
        <v>6.6</v>
      </c>
      <c r="AW41" s="6">
        <v>5.8</v>
      </c>
      <c r="AX41" s="6">
        <v>6.6</v>
      </c>
      <c r="AY41" s="6">
        <v>4.7</v>
      </c>
      <c r="AZ41" s="6">
        <v>3</v>
      </c>
      <c r="BA41" s="6">
        <v>3</v>
      </c>
      <c r="BB41" s="6">
        <v>4.6</v>
      </c>
      <c r="BC41" s="6">
        <f t="shared" si="19"/>
        <v>3.9557575771652607</v>
      </c>
      <c r="BD41" s="6">
        <f t="shared" si="20"/>
        <v>5.473200453164344</v>
      </c>
      <c r="BE41" s="6">
        <f t="shared" si="21"/>
        <v>3.973849276448797</v>
      </c>
      <c r="BF41" s="6">
        <f t="shared" si="22"/>
        <v>3.8884961748725306</v>
      </c>
      <c r="BG41" s="6">
        <f t="shared" si="14"/>
        <v>4.15468348950119</v>
      </c>
      <c r="BH41" s="6">
        <f t="shared" si="15"/>
        <v>4.257007571763018</v>
      </c>
      <c r="BI41" s="4">
        <f t="shared" si="16"/>
        <v>4.754404754404754</v>
      </c>
      <c r="BJ41" s="4">
        <f t="shared" si="17"/>
        <v>5.544619104417787</v>
      </c>
      <c r="BK41" s="4">
        <f t="shared" si="18"/>
        <v>4.598885629509744</v>
      </c>
      <c r="BL41" s="4">
        <f t="shared" si="18"/>
        <v>5.123596377657754</v>
      </c>
    </row>
    <row r="42" spans="1:64" ht="15.75">
      <c r="A42" s="27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34"/>
      <c r="U42" s="34"/>
      <c r="V42" s="3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24"/>
      <c r="AJ42" s="24"/>
      <c r="AK42" s="24"/>
      <c r="AL42" s="24"/>
      <c r="AM42" s="24"/>
      <c r="AN42" s="24"/>
      <c r="AO42" s="34"/>
      <c r="AP42" s="34"/>
      <c r="AQ42" s="35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4"/>
      <c r="BJ42" s="4"/>
      <c r="BK42" s="4"/>
      <c r="BL42" s="4"/>
    </row>
    <row r="43" spans="1:64" ht="15.75">
      <c r="A43" s="27" t="s">
        <v>89</v>
      </c>
      <c r="B43" s="24">
        <v>1043279</v>
      </c>
      <c r="C43" s="24">
        <v>1159871</v>
      </c>
      <c r="D43" s="24">
        <v>1187511</v>
      </c>
      <c r="E43" s="24">
        <v>1286992</v>
      </c>
      <c r="F43" s="24">
        <v>1317926</v>
      </c>
      <c r="G43" s="24">
        <v>1312503</v>
      </c>
      <c r="H43" s="24">
        <v>1490920</v>
      </c>
      <c r="I43" s="24">
        <v>1463120</v>
      </c>
      <c r="J43" s="24">
        <v>1467753</v>
      </c>
      <c r="K43" s="24">
        <v>1329112</v>
      </c>
      <c r="L43" s="24">
        <v>1267468</v>
      </c>
      <c r="M43" s="24">
        <v>1292179</v>
      </c>
      <c r="N43" s="24">
        <v>1445961</v>
      </c>
      <c r="O43" s="24">
        <v>1305950</v>
      </c>
      <c r="P43" s="24">
        <v>1527166</v>
      </c>
      <c r="Q43" s="24">
        <v>1379324</v>
      </c>
      <c r="R43" s="24">
        <v>1249373</v>
      </c>
      <c r="S43" s="24">
        <v>1307177</v>
      </c>
      <c r="T43" s="34">
        <v>1255275</v>
      </c>
      <c r="U43" s="34">
        <v>1267022</v>
      </c>
      <c r="V43" s="35">
        <v>1171603</v>
      </c>
      <c r="W43" s="5">
        <v>1132810</v>
      </c>
      <c r="X43" s="5">
        <v>1443689</v>
      </c>
      <c r="Y43" s="5">
        <v>1485672</v>
      </c>
      <c r="Z43" s="5">
        <v>1497029</v>
      </c>
      <c r="AA43" s="5">
        <v>1512193</v>
      </c>
      <c r="AB43" s="5">
        <v>1621898</v>
      </c>
      <c r="AC43" s="5">
        <v>1628361</v>
      </c>
      <c r="AD43" s="5">
        <v>1665330</v>
      </c>
      <c r="AE43" s="5">
        <v>1587339</v>
      </c>
      <c r="AF43" s="5">
        <v>1822324</v>
      </c>
      <c r="AG43" s="5">
        <v>1819973</v>
      </c>
      <c r="AH43" s="5">
        <v>1695747</v>
      </c>
      <c r="AI43" s="24">
        <v>1725458</v>
      </c>
      <c r="AJ43" s="24">
        <v>1681527</v>
      </c>
      <c r="AK43" s="24">
        <v>1908792</v>
      </c>
      <c r="AL43" s="24">
        <v>1954666</v>
      </c>
      <c r="AM43" s="24">
        <v>1748297</v>
      </c>
      <c r="AN43" s="24">
        <v>1732926</v>
      </c>
      <c r="AO43" s="34">
        <v>1827993</v>
      </c>
      <c r="AP43" s="34">
        <v>2007470</v>
      </c>
      <c r="AQ43" s="35">
        <v>2100632</v>
      </c>
      <c r="AR43" s="6">
        <f aca="true" t="shared" si="23" ref="AR43:BA47">W43/B43*100</f>
        <v>108.58169291244239</v>
      </c>
      <c r="AS43" s="6">
        <f t="shared" si="23"/>
        <v>124.46979017494186</v>
      </c>
      <c r="AT43" s="6">
        <f t="shared" si="23"/>
        <v>125.10806215689792</v>
      </c>
      <c r="AU43" s="6">
        <f t="shared" si="23"/>
        <v>116.31999266506708</v>
      </c>
      <c r="AV43" s="6">
        <f t="shared" si="23"/>
        <v>114.74035719759684</v>
      </c>
      <c r="AW43" s="6">
        <f t="shared" si="23"/>
        <v>123.57289850004152</v>
      </c>
      <c r="AX43" s="6">
        <f t="shared" si="23"/>
        <v>109.21853620583263</v>
      </c>
      <c r="AY43" s="6">
        <f t="shared" si="23"/>
        <v>113.8204658537919</v>
      </c>
      <c r="AZ43" s="6">
        <f t="shared" si="23"/>
        <v>108.1475561623788</v>
      </c>
      <c r="BA43" s="6">
        <f t="shared" si="23"/>
        <v>137.1083851473766</v>
      </c>
      <c r="BB43" s="6">
        <f aca="true" t="shared" si="24" ref="BB43:BL47">AG43/L43*100</f>
        <v>143.59123859537283</v>
      </c>
      <c r="BC43" s="6">
        <f t="shared" si="24"/>
        <v>131.2315863359488</v>
      </c>
      <c r="BD43" s="6">
        <f t="shared" si="24"/>
        <v>119.3294978218638</v>
      </c>
      <c r="BE43" s="6">
        <f t="shared" si="24"/>
        <v>128.7589111374861</v>
      </c>
      <c r="BF43" s="6">
        <f t="shared" si="24"/>
        <v>124.98916293317164</v>
      </c>
      <c r="BG43" s="6">
        <f t="shared" si="24"/>
        <v>141.71188205236768</v>
      </c>
      <c r="BH43" s="6">
        <f t="shared" si="24"/>
        <v>139.93395086975627</v>
      </c>
      <c r="BI43" s="4">
        <f t="shared" si="24"/>
        <v>132.57011101021513</v>
      </c>
      <c r="BJ43" s="4">
        <f t="shared" si="24"/>
        <v>145.624902909721</v>
      </c>
      <c r="BK43" s="4">
        <f t="shared" si="24"/>
        <v>158.4400270871382</v>
      </c>
      <c r="BL43" s="4">
        <f t="shared" si="24"/>
        <v>179.29554635828006</v>
      </c>
    </row>
    <row r="44" spans="1:64" ht="15.75">
      <c r="A44" s="27" t="s">
        <v>12</v>
      </c>
      <c r="B44" s="24">
        <v>150551</v>
      </c>
      <c r="C44" s="24">
        <v>145393</v>
      </c>
      <c r="D44" s="24">
        <v>134357</v>
      </c>
      <c r="E44" s="24">
        <v>131740</v>
      </c>
      <c r="F44" s="24">
        <v>138166</v>
      </c>
      <c r="G44" s="24">
        <v>139198</v>
      </c>
      <c r="H44" s="24">
        <v>134243</v>
      </c>
      <c r="I44" s="24">
        <v>142449</v>
      </c>
      <c r="J44" s="24">
        <v>147752</v>
      </c>
      <c r="K44" s="24">
        <v>131427</v>
      </c>
      <c r="L44" s="24">
        <v>134224</v>
      </c>
      <c r="M44" s="24">
        <v>123239</v>
      </c>
      <c r="N44" s="24">
        <v>114184</v>
      </c>
      <c r="O44" s="24">
        <v>107959</v>
      </c>
      <c r="P44" s="24">
        <v>112230</v>
      </c>
      <c r="Q44" s="24">
        <v>118482</v>
      </c>
      <c r="R44" s="24">
        <v>122764</v>
      </c>
      <c r="S44" s="24">
        <v>130076</v>
      </c>
      <c r="T44" s="34">
        <v>127806</v>
      </c>
      <c r="U44" s="34">
        <v>119411</v>
      </c>
      <c r="V44" s="35">
        <v>105624</v>
      </c>
      <c r="W44" s="5">
        <v>128349</v>
      </c>
      <c r="X44" s="5">
        <v>134910</v>
      </c>
      <c r="Y44" s="5">
        <v>132861</v>
      </c>
      <c r="Z44" s="5">
        <v>134781</v>
      </c>
      <c r="AA44" s="5">
        <v>134943</v>
      </c>
      <c r="AB44" s="5">
        <v>130194</v>
      </c>
      <c r="AC44" s="5">
        <v>125266</v>
      </c>
      <c r="AD44" s="5">
        <v>127329</v>
      </c>
      <c r="AE44" s="5">
        <v>138030</v>
      </c>
      <c r="AF44" s="5">
        <v>122362</v>
      </c>
      <c r="AG44" s="5">
        <v>140414</v>
      </c>
      <c r="AH44" s="5">
        <v>127779</v>
      </c>
      <c r="AI44" s="24">
        <v>129686</v>
      </c>
      <c r="AJ44" s="24">
        <v>135237</v>
      </c>
      <c r="AK44" s="24">
        <v>135024</v>
      </c>
      <c r="AL44" s="24">
        <v>153973</v>
      </c>
      <c r="AM44" s="24">
        <v>161992</v>
      </c>
      <c r="AN44" s="24">
        <v>167215</v>
      </c>
      <c r="AO44" s="34">
        <v>162490</v>
      </c>
      <c r="AP44" s="34">
        <v>166407</v>
      </c>
      <c r="AQ44" s="35">
        <v>173540</v>
      </c>
      <c r="AR44" s="6">
        <f t="shared" si="23"/>
        <v>85.25283790874853</v>
      </c>
      <c r="AS44" s="6">
        <f t="shared" si="23"/>
        <v>92.78988672081874</v>
      </c>
      <c r="AT44" s="6">
        <f t="shared" si="23"/>
        <v>98.88654852370922</v>
      </c>
      <c r="AU44" s="6">
        <f t="shared" si="23"/>
        <v>102.3083345984515</v>
      </c>
      <c r="AV44" s="6">
        <f t="shared" si="23"/>
        <v>97.66729875656819</v>
      </c>
      <c r="AW44" s="6">
        <f t="shared" si="23"/>
        <v>93.5315162574175</v>
      </c>
      <c r="AX44" s="6">
        <f t="shared" si="23"/>
        <v>93.31287292447279</v>
      </c>
      <c r="AY44" s="6">
        <f t="shared" si="23"/>
        <v>89.38567487311249</v>
      </c>
      <c r="AZ44" s="6">
        <f t="shared" si="23"/>
        <v>93.42005522767882</v>
      </c>
      <c r="BA44" s="6">
        <f t="shared" si="23"/>
        <v>93.10263492280886</v>
      </c>
      <c r="BB44" s="6">
        <f t="shared" si="24"/>
        <v>104.61169388484922</v>
      </c>
      <c r="BC44" s="6">
        <f t="shared" si="24"/>
        <v>103.68389876581277</v>
      </c>
      <c r="BD44" s="6">
        <f t="shared" si="24"/>
        <v>113.57633293631334</v>
      </c>
      <c r="BE44" s="6">
        <f t="shared" si="24"/>
        <v>125.26699950907289</v>
      </c>
      <c r="BF44" s="6">
        <f t="shared" si="24"/>
        <v>120.31007751937986</v>
      </c>
      <c r="BG44" s="6">
        <f t="shared" si="24"/>
        <v>129.95476106075182</v>
      </c>
      <c r="BH44" s="6">
        <f t="shared" si="24"/>
        <v>131.95399302727185</v>
      </c>
      <c r="BI44" s="4">
        <f t="shared" si="24"/>
        <v>128.55176973461667</v>
      </c>
      <c r="BJ44" s="4">
        <f t="shared" si="24"/>
        <v>127.13800604040499</v>
      </c>
      <c r="BK44" s="4">
        <f t="shared" si="24"/>
        <v>139.35650819438746</v>
      </c>
      <c r="BL44" s="4">
        <f t="shared" si="24"/>
        <v>164.2997803529501</v>
      </c>
    </row>
    <row r="45" spans="1:64" ht="15.75">
      <c r="A45" s="27" t="s">
        <v>13</v>
      </c>
      <c r="B45" s="24">
        <v>337632</v>
      </c>
      <c r="C45" s="24">
        <v>355660</v>
      </c>
      <c r="D45" s="24">
        <v>386368</v>
      </c>
      <c r="E45" s="24">
        <v>455629</v>
      </c>
      <c r="F45" s="24">
        <v>458378</v>
      </c>
      <c r="G45" s="24">
        <v>499416</v>
      </c>
      <c r="H45" s="24">
        <v>649993</v>
      </c>
      <c r="I45" s="24">
        <v>624322</v>
      </c>
      <c r="J45" s="24">
        <v>604437</v>
      </c>
      <c r="K45" s="24">
        <v>446942</v>
      </c>
      <c r="L45" s="24">
        <v>363639</v>
      </c>
      <c r="M45" s="24">
        <v>391797</v>
      </c>
      <c r="N45" s="24">
        <v>429963</v>
      </c>
      <c r="O45" s="24">
        <v>552716</v>
      </c>
      <c r="P45" s="24">
        <v>458307</v>
      </c>
      <c r="Q45" s="24">
        <v>299006</v>
      </c>
      <c r="R45" s="24">
        <v>272246</v>
      </c>
      <c r="S45" s="24">
        <v>307601</v>
      </c>
      <c r="T45" s="34">
        <v>332069</v>
      </c>
      <c r="U45" s="34">
        <v>315643</v>
      </c>
      <c r="V45" s="35">
        <v>297747</v>
      </c>
      <c r="W45" s="5">
        <v>203044</v>
      </c>
      <c r="X45" s="5">
        <v>270138</v>
      </c>
      <c r="Y45" s="5">
        <v>321875</v>
      </c>
      <c r="Z45" s="5">
        <v>383560</v>
      </c>
      <c r="AA45" s="5">
        <v>414401</v>
      </c>
      <c r="AB45" s="5">
        <v>483837</v>
      </c>
      <c r="AC45" s="5">
        <v>414835</v>
      </c>
      <c r="AD45" s="5">
        <v>471323</v>
      </c>
      <c r="AE45" s="5">
        <v>510494</v>
      </c>
      <c r="AF45" s="5">
        <v>532987</v>
      </c>
      <c r="AG45" s="5">
        <v>511987</v>
      </c>
      <c r="AH45" s="5">
        <v>426705</v>
      </c>
      <c r="AI45" s="24">
        <v>429547</v>
      </c>
      <c r="AJ45" s="24">
        <v>473378</v>
      </c>
      <c r="AK45" s="24">
        <v>521237</v>
      </c>
      <c r="AL45" s="24">
        <v>405006</v>
      </c>
      <c r="AM45" s="24">
        <v>381667</v>
      </c>
      <c r="AN45" s="24">
        <v>397695</v>
      </c>
      <c r="AO45" s="34">
        <v>480844</v>
      </c>
      <c r="AP45" s="34">
        <v>449821</v>
      </c>
      <c r="AQ45" s="35">
        <v>413035</v>
      </c>
      <c r="AR45" s="6">
        <f t="shared" si="23"/>
        <v>60.137664676334005</v>
      </c>
      <c r="AS45" s="6">
        <f t="shared" si="23"/>
        <v>75.95400101220267</v>
      </c>
      <c r="AT45" s="6">
        <f t="shared" si="23"/>
        <v>83.3078826403843</v>
      </c>
      <c r="AU45" s="6">
        <f t="shared" si="23"/>
        <v>84.18252569524766</v>
      </c>
      <c r="AV45" s="6">
        <f t="shared" si="23"/>
        <v>90.40595316529154</v>
      </c>
      <c r="AW45" s="6">
        <f t="shared" si="23"/>
        <v>96.8805564899803</v>
      </c>
      <c r="AX45" s="6">
        <f t="shared" si="23"/>
        <v>63.821456538762725</v>
      </c>
      <c r="AY45" s="6">
        <f t="shared" si="23"/>
        <v>75.49357543062715</v>
      </c>
      <c r="AZ45" s="6">
        <f t="shared" si="23"/>
        <v>84.45776813795317</v>
      </c>
      <c r="BA45" s="6">
        <f t="shared" si="23"/>
        <v>119.25193873030504</v>
      </c>
      <c r="BB45" s="6">
        <f t="shared" si="24"/>
        <v>140.79540423331932</v>
      </c>
      <c r="BC45" s="6">
        <f t="shared" si="24"/>
        <v>108.90971600088821</v>
      </c>
      <c r="BD45" s="6">
        <f t="shared" si="24"/>
        <v>99.9032474887374</v>
      </c>
      <c r="BE45" s="6">
        <f t="shared" si="24"/>
        <v>85.64579277603687</v>
      </c>
      <c r="BF45" s="6">
        <f t="shared" si="24"/>
        <v>113.73097072486347</v>
      </c>
      <c r="BG45" s="6">
        <f t="shared" si="24"/>
        <v>135.45079362955929</v>
      </c>
      <c r="BH45" s="6">
        <f t="shared" si="24"/>
        <v>140.1919587431955</v>
      </c>
      <c r="BI45" s="4">
        <f t="shared" si="24"/>
        <v>129.2892415824396</v>
      </c>
      <c r="BJ45" s="4">
        <f t="shared" si="24"/>
        <v>144.80243563837635</v>
      </c>
      <c r="BK45" s="4">
        <f t="shared" si="24"/>
        <v>142.50941728471722</v>
      </c>
      <c r="BL45" s="4">
        <f t="shared" si="24"/>
        <v>138.7201214453882</v>
      </c>
    </row>
    <row r="46" spans="1:64" ht="15.75">
      <c r="A46" s="27" t="s">
        <v>14</v>
      </c>
      <c r="B46" s="24">
        <v>46152</v>
      </c>
      <c r="C46" s="24">
        <v>46053</v>
      </c>
      <c r="D46" s="24">
        <v>45558</v>
      </c>
      <c r="E46" s="24">
        <v>48643</v>
      </c>
      <c r="F46" s="24">
        <v>52926</v>
      </c>
      <c r="G46" s="24">
        <v>61017</v>
      </c>
      <c r="H46" s="24">
        <v>63337</v>
      </c>
      <c r="I46" s="24">
        <v>55841</v>
      </c>
      <c r="J46" s="24">
        <v>56513</v>
      </c>
      <c r="K46" s="24">
        <v>66416</v>
      </c>
      <c r="L46" s="24">
        <v>66406</v>
      </c>
      <c r="M46" s="24">
        <v>71641</v>
      </c>
      <c r="N46" s="24">
        <v>83921</v>
      </c>
      <c r="O46" s="24">
        <v>79642</v>
      </c>
      <c r="P46" s="24">
        <v>87469</v>
      </c>
      <c r="Q46" s="24">
        <v>83180</v>
      </c>
      <c r="R46" s="24">
        <v>73637</v>
      </c>
      <c r="S46" s="24">
        <v>82252</v>
      </c>
      <c r="T46" s="34">
        <v>73657</v>
      </c>
      <c r="U46" s="34">
        <v>88386</v>
      </c>
      <c r="V46" s="35">
        <v>87550</v>
      </c>
      <c r="W46" s="5">
        <v>114895</v>
      </c>
      <c r="X46" s="5">
        <v>120556</v>
      </c>
      <c r="Y46" s="5">
        <v>133554</v>
      </c>
      <c r="Z46" s="5">
        <v>145236</v>
      </c>
      <c r="AA46" s="5">
        <v>149115</v>
      </c>
      <c r="AB46" s="5">
        <v>154677</v>
      </c>
      <c r="AC46" s="5">
        <v>165026</v>
      </c>
      <c r="AD46" s="5">
        <v>160951</v>
      </c>
      <c r="AE46" s="5">
        <v>151746</v>
      </c>
      <c r="AF46" s="5">
        <v>196175</v>
      </c>
      <c r="AG46" s="5">
        <v>214838</v>
      </c>
      <c r="AH46" s="5">
        <v>241796</v>
      </c>
      <c r="AI46" s="24">
        <v>267216</v>
      </c>
      <c r="AJ46" s="24">
        <v>253636</v>
      </c>
      <c r="AK46" s="24">
        <v>322957</v>
      </c>
      <c r="AL46" s="24">
        <v>301300</v>
      </c>
      <c r="AM46" s="24">
        <v>254334</v>
      </c>
      <c r="AN46" s="24">
        <v>293329</v>
      </c>
      <c r="AO46" s="34">
        <v>292146</v>
      </c>
      <c r="AP46" s="34">
        <v>366006</v>
      </c>
      <c r="AQ46" s="35">
        <v>414188</v>
      </c>
      <c r="AR46" s="6">
        <f t="shared" si="23"/>
        <v>248.94912463165193</v>
      </c>
      <c r="AS46" s="6">
        <f t="shared" si="23"/>
        <v>261.7766486439537</v>
      </c>
      <c r="AT46" s="6">
        <f t="shared" si="23"/>
        <v>293.1515869880153</v>
      </c>
      <c r="AU46" s="6">
        <f t="shared" si="23"/>
        <v>298.5753345805152</v>
      </c>
      <c r="AV46" s="6">
        <f t="shared" si="23"/>
        <v>281.7424328307448</v>
      </c>
      <c r="AW46" s="6">
        <f t="shared" si="23"/>
        <v>253.49820541816217</v>
      </c>
      <c r="AX46" s="6">
        <f t="shared" si="23"/>
        <v>260.5522838151475</v>
      </c>
      <c r="AY46" s="6">
        <f t="shared" si="23"/>
        <v>288.2308697910138</v>
      </c>
      <c r="AZ46" s="6">
        <f t="shared" si="23"/>
        <v>268.5152088899899</v>
      </c>
      <c r="BA46" s="6">
        <f t="shared" si="23"/>
        <v>295.37310286677905</v>
      </c>
      <c r="BB46" s="6">
        <f t="shared" si="24"/>
        <v>323.5219709062434</v>
      </c>
      <c r="BC46" s="6">
        <f t="shared" si="24"/>
        <v>337.51064334668695</v>
      </c>
      <c r="BD46" s="6">
        <f t="shared" si="24"/>
        <v>318.41374626136485</v>
      </c>
      <c r="BE46" s="6">
        <f t="shared" si="24"/>
        <v>318.4701539388765</v>
      </c>
      <c r="BF46" s="6">
        <f t="shared" si="24"/>
        <v>369.22452526037796</v>
      </c>
      <c r="BG46" s="6">
        <f t="shared" si="24"/>
        <v>362.2264967540274</v>
      </c>
      <c r="BH46" s="6">
        <f t="shared" si="24"/>
        <v>345.3888670097913</v>
      </c>
      <c r="BI46" s="4">
        <f t="shared" si="24"/>
        <v>356.6223313718815</v>
      </c>
      <c r="BJ46" s="4">
        <f t="shared" si="24"/>
        <v>396.6303270564916</v>
      </c>
      <c r="BK46" s="4">
        <f t="shared" si="24"/>
        <v>414.0995180232164</v>
      </c>
      <c r="BL46" s="4">
        <f t="shared" si="24"/>
        <v>473.0873786407767</v>
      </c>
    </row>
    <row r="47" spans="1:64" ht="15.75">
      <c r="A47" s="27" t="s">
        <v>15</v>
      </c>
      <c r="B47" s="24">
        <v>44173</v>
      </c>
      <c r="C47" s="24">
        <v>40544</v>
      </c>
      <c r="D47" s="24">
        <v>39807</v>
      </c>
      <c r="E47" s="24">
        <v>31892</v>
      </c>
      <c r="F47" s="24">
        <v>29926</v>
      </c>
      <c r="G47" s="24">
        <v>29193</v>
      </c>
      <c r="H47" s="24">
        <v>31859</v>
      </c>
      <c r="I47" s="24">
        <v>36156</v>
      </c>
      <c r="J47" s="24">
        <v>33575</v>
      </c>
      <c r="K47" s="24">
        <v>38086</v>
      </c>
      <c r="L47" s="24">
        <v>40380</v>
      </c>
      <c r="M47" s="24">
        <v>38007</v>
      </c>
      <c r="N47" s="24">
        <v>37115</v>
      </c>
      <c r="O47" s="24">
        <v>33538</v>
      </c>
      <c r="P47" s="24">
        <v>26983</v>
      </c>
      <c r="Q47" s="24">
        <v>41146</v>
      </c>
      <c r="R47" s="24">
        <v>32673</v>
      </c>
      <c r="S47" s="24">
        <v>34397</v>
      </c>
      <c r="T47" s="34">
        <v>37103</v>
      </c>
      <c r="U47" s="34">
        <v>38654</v>
      </c>
      <c r="V47" s="35">
        <v>33957</v>
      </c>
      <c r="W47" s="5">
        <v>70053</v>
      </c>
      <c r="X47" s="5">
        <v>78068</v>
      </c>
      <c r="Y47" s="5">
        <v>92423</v>
      </c>
      <c r="Z47" s="5">
        <v>78498</v>
      </c>
      <c r="AA47" s="5">
        <v>83585</v>
      </c>
      <c r="AB47" s="5">
        <v>93718</v>
      </c>
      <c r="AC47" s="5">
        <v>97996</v>
      </c>
      <c r="AD47" s="5">
        <v>114536</v>
      </c>
      <c r="AE47" s="5">
        <v>86698</v>
      </c>
      <c r="AF47" s="5">
        <v>93737</v>
      </c>
      <c r="AG47" s="5">
        <v>101574</v>
      </c>
      <c r="AH47" s="5">
        <v>114839</v>
      </c>
      <c r="AI47" s="24">
        <v>92243</v>
      </c>
      <c r="AJ47" s="24">
        <v>88627</v>
      </c>
      <c r="AK47" s="24">
        <v>72658</v>
      </c>
      <c r="AL47" s="24">
        <v>90667</v>
      </c>
      <c r="AM47" s="24">
        <v>80946</v>
      </c>
      <c r="AN47" s="24">
        <v>89071</v>
      </c>
      <c r="AO47" s="34">
        <v>103603</v>
      </c>
      <c r="AP47" s="34">
        <v>112122</v>
      </c>
      <c r="AQ47" s="35">
        <v>110611</v>
      </c>
      <c r="AR47" s="6">
        <f t="shared" si="23"/>
        <v>158.5878251420551</v>
      </c>
      <c r="AS47" s="6">
        <f t="shared" si="23"/>
        <v>192.55130228887134</v>
      </c>
      <c r="AT47" s="6">
        <f t="shared" si="23"/>
        <v>232.17775768080992</v>
      </c>
      <c r="AU47" s="6">
        <f t="shared" si="23"/>
        <v>246.13696224758561</v>
      </c>
      <c r="AV47" s="6">
        <f t="shared" si="23"/>
        <v>279.3056205306423</v>
      </c>
      <c r="AW47" s="6">
        <f t="shared" si="23"/>
        <v>321.0290138046792</v>
      </c>
      <c r="AX47" s="6">
        <f t="shared" si="23"/>
        <v>307.59283091120244</v>
      </c>
      <c r="AY47" s="6">
        <f t="shared" si="23"/>
        <v>316.78282995906625</v>
      </c>
      <c r="AZ47" s="6">
        <f t="shared" si="23"/>
        <v>258.2218912881608</v>
      </c>
      <c r="BA47" s="6">
        <f t="shared" si="23"/>
        <v>246.11930893241612</v>
      </c>
      <c r="BB47" s="6">
        <f t="shared" si="24"/>
        <v>251.54531946508172</v>
      </c>
      <c r="BC47" s="6">
        <f t="shared" si="24"/>
        <v>302.15223511458413</v>
      </c>
      <c r="BD47" s="6">
        <f t="shared" si="24"/>
        <v>248.53293816516234</v>
      </c>
      <c r="BE47" s="6">
        <f t="shared" si="24"/>
        <v>264.2584530979784</v>
      </c>
      <c r="BF47" s="6">
        <f t="shared" si="24"/>
        <v>269.2732461179261</v>
      </c>
      <c r="BG47" s="6">
        <f t="shared" si="24"/>
        <v>220.3543479317552</v>
      </c>
      <c r="BH47" s="6">
        <f t="shared" si="24"/>
        <v>247.74584519327885</v>
      </c>
      <c r="BI47" s="4">
        <f t="shared" si="24"/>
        <v>258.94990842224615</v>
      </c>
      <c r="BJ47" s="4">
        <f t="shared" si="24"/>
        <v>279.2307899630758</v>
      </c>
      <c r="BK47" s="4">
        <f t="shared" si="24"/>
        <v>290.065711181249</v>
      </c>
      <c r="BL47" s="4">
        <f t="shared" si="24"/>
        <v>325.7384339016992</v>
      </c>
    </row>
    <row r="48" spans="1:64" ht="15.75">
      <c r="A48" s="27" t="s">
        <v>90</v>
      </c>
      <c r="B48" s="24">
        <v>12513</v>
      </c>
      <c r="C48" s="24">
        <v>1616</v>
      </c>
      <c r="D48" s="24">
        <v>8155</v>
      </c>
      <c r="E48" s="24">
        <v>11868</v>
      </c>
      <c r="F48" s="24">
        <v>6580</v>
      </c>
      <c r="G48" s="34" t="s">
        <v>16</v>
      </c>
      <c r="H48" s="34" t="s">
        <v>16</v>
      </c>
      <c r="I48" s="34" t="s">
        <v>16</v>
      </c>
      <c r="J48" s="34" t="s">
        <v>16</v>
      </c>
      <c r="K48" s="24">
        <v>7162</v>
      </c>
      <c r="L48" s="24">
        <v>957</v>
      </c>
      <c r="M48" s="34" t="s">
        <v>16</v>
      </c>
      <c r="N48" s="24">
        <v>1613</v>
      </c>
      <c r="O48" s="34" t="s">
        <v>16</v>
      </c>
      <c r="P48" s="24">
        <v>4105</v>
      </c>
      <c r="Q48" s="34" t="s">
        <v>16</v>
      </c>
      <c r="R48" s="34" t="s">
        <v>16</v>
      </c>
      <c r="S48" s="34" t="s">
        <v>16</v>
      </c>
      <c r="T48" s="34" t="s">
        <v>16</v>
      </c>
      <c r="U48" s="34" t="s">
        <v>16</v>
      </c>
      <c r="V48" s="35" t="s">
        <v>16</v>
      </c>
      <c r="W48" s="5">
        <v>1281</v>
      </c>
      <c r="X48" s="5">
        <v>3087</v>
      </c>
      <c r="Y48" s="5">
        <v>8889</v>
      </c>
      <c r="Z48" s="5">
        <v>12462</v>
      </c>
      <c r="AA48" s="5">
        <v>5928</v>
      </c>
      <c r="AB48" s="7" t="s">
        <v>16</v>
      </c>
      <c r="AC48" s="5">
        <v>858</v>
      </c>
      <c r="AD48" s="7" t="s">
        <v>16</v>
      </c>
      <c r="AE48" s="7" t="s">
        <v>16</v>
      </c>
      <c r="AF48" s="5">
        <v>6944</v>
      </c>
      <c r="AG48" s="5">
        <v>1219</v>
      </c>
      <c r="AH48" s="7" t="s">
        <v>16</v>
      </c>
      <c r="AI48" s="24">
        <v>3601</v>
      </c>
      <c r="AJ48" s="34" t="s">
        <v>16</v>
      </c>
      <c r="AK48" s="24">
        <v>3880</v>
      </c>
      <c r="AL48" s="34" t="s">
        <v>16</v>
      </c>
      <c r="AM48" s="34" t="s">
        <v>16</v>
      </c>
      <c r="AN48" s="34" t="s">
        <v>16</v>
      </c>
      <c r="AO48" s="34" t="s">
        <v>16</v>
      </c>
      <c r="AP48" s="34" t="s">
        <v>16</v>
      </c>
      <c r="AQ48" s="41" t="s">
        <v>16</v>
      </c>
      <c r="AR48" s="6">
        <f aca="true" t="shared" si="25" ref="AR48:AV52">W48/B48*100</f>
        <v>10.23735315272117</v>
      </c>
      <c r="AS48" s="6">
        <f t="shared" si="25"/>
        <v>191.02722772277227</v>
      </c>
      <c r="AT48" s="6">
        <f t="shared" si="25"/>
        <v>109.00061312078479</v>
      </c>
      <c r="AU48" s="6">
        <f t="shared" si="25"/>
        <v>105.00505561172902</v>
      </c>
      <c r="AV48" s="6">
        <f t="shared" si="25"/>
        <v>90.09118541033435</v>
      </c>
      <c r="AW48" s="8" t="s">
        <v>16</v>
      </c>
      <c r="AX48" s="8" t="s">
        <v>16</v>
      </c>
      <c r="AY48" s="8" t="s">
        <v>16</v>
      </c>
      <c r="AZ48" s="8" t="s">
        <v>16</v>
      </c>
      <c r="BA48" s="6">
        <f aca="true" t="shared" si="26" ref="BA48:BB52">AF48/K48*100</f>
        <v>96.95615749790562</v>
      </c>
      <c r="BB48" s="6">
        <f t="shared" si="26"/>
        <v>127.37722048066875</v>
      </c>
      <c r="BC48" s="8" t="s">
        <v>16</v>
      </c>
      <c r="BD48" s="6">
        <f>AI48/N48*100</f>
        <v>223.248605083695</v>
      </c>
      <c r="BE48" s="7" t="s">
        <v>16</v>
      </c>
      <c r="BF48" s="6">
        <f>AK48/P48*100</f>
        <v>94.51887941534713</v>
      </c>
      <c r="BG48" s="7" t="s">
        <v>16</v>
      </c>
      <c r="BH48" s="7" t="s">
        <v>16</v>
      </c>
      <c r="BI48" s="7" t="s">
        <v>16</v>
      </c>
      <c r="BJ48" s="7" t="s">
        <v>16</v>
      </c>
      <c r="BK48" s="7" t="s">
        <v>16</v>
      </c>
      <c r="BL48" s="7" t="s">
        <v>16</v>
      </c>
    </row>
    <row r="49" spans="1:64" ht="15.75">
      <c r="A49" s="28" t="s">
        <v>96</v>
      </c>
      <c r="B49" s="24">
        <v>15829</v>
      </c>
      <c r="C49" s="24">
        <v>19992</v>
      </c>
      <c r="D49" s="24">
        <v>32038</v>
      </c>
      <c r="E49" s="24">
        <v>30557</v>
      </c>
      <c r="F49" s="24">
        <v>33757</v>
      </c>
      <c r="G49" s="24">
        <v>39917</v>
      </c>
      <c r="H49" s="24">
        <v>39302</v>
      </c>
      <c r="I49" s="24">
        <v>33528</v>
      </c>
      <c r="J49" s="24">
        <v>18116</v>
      </c>
      <c r="K49" s="24">
        <v>18228</v>
      </c>
      <c r="L49" s="24">
        <v>18316</v>
      </c>
      <c r="M49" s="24">
        <v>18162</v>
      </c>
      <c r="N49" s="24">
        <v>13789</v>
      </c>
      <c r="O49" s="24">
        <v>13061</v>
      </c>
      <c r="P49" s="24">
        <v>23038</v>
      </c>
      <c r="Q49" s="24">
        <v>32747</v>
      </c>
      <c r="R49" s="24">
        <v>46958</v>
      </c>
      <c r="S49" s="24">
        <v>53056</v>
      </c>
      <c r="T49" s="34">
        <v>56023</v>
      </c>
      <c r="U49" s="34">
        <v>64580</v>
      </c>
      <c r="V49" s="35">
        <v>56704</v>
      </c>
      <c r="W49" s="5">
        <v>74562</v>
      </c>
      <c r="X49" s="5">
        <v>97415</v>
      </c>
      <c r="Y49" s="5">
        <v>132263</v>
      </c>
      <c r="Z49" s="5">
        <v>128243</v>
      </c>
      <c r="AA49" s="5">
        <v>132594</v>
      </c>
      <c r="AB49" s="5">
        <v>153696</v>
      </c>
      <c r="AC49" s="5">
        <v>158932</v>
      </c>
      <c r="AD49" s="5">
        <v>162229</v>
      </c>
      <c r="AE49" s="5">
        <v>105603</v>
      </c>
      <c r="AF49" s="5">
        <v>91793</v>
      </c>
      <c r="AG49" s="5">
        <v>92826</v>
      </c>
      <c r="AH49" s="5">
        <v>101823</v>
      </c>
      <c r="AI49" s="24">
        <v>90291</v>
      </c>
      <c r="AJ49" s="24">
        <v>79606</v>
      </c>
      <c r="AK49" s="24">
        <v>125289</v>
      </c>
      <c r="AL49" s="24">
        <v>164609</v>
      </c>
      <c r="AM49" s="24">
        <v>175349</v>
      </c>
      <c r="AN49" s="24">
        <v>203707</v>
      </c>
      <c r="AO49" s="34">
        <v>229167</v>
      </c>
      <c r="AP49" s="34">
        <v>321377</v>
      </c>
      <c r="AQ49" s="35">
        <v>433522</v>
      </c>
      <c r="AR49" s="6">
        <f t="shared" si="25"/>
        <v>471.0468128119275</v>
      </c>
      <c r="AS49" s="6">
        <f t="shared" si="25"/>
        <v>487.2699079631853</v>
      </c>
      <c r="AT49" s="6">
        <f t="shared" si="25"/>
        <v>412.83163743055115</v>
      </c>
      <c r="AU49" s="6">
        <f t="shared" si="25"/>
        <v>419.6845240043198</v>
      </c>
      <c r="AV49" s="6">
        <f t="shared" si="25"/>
        <v>392.7896436294695</v>
      </c>
      <c r="AW49" s="6">
        <f aca="true" t="shared" si="27" ref="AW49:AZ52">AB49/G49*100</f>
        <v>385.0389558333542</v>
      </c>
      <c r="AX49" s="6">
        <f t="shared" si="27"/>
        <v>404.38654521398405</v>
      </c>
      <c r="AY49" s="6">
        <f t="shared" si="27"/>
        <v>483.8612502982582</v>
      </c>
      <c r="AZ49" s="6">
        <f t="shared" si="27"/>
        <v>582.9266946345772</v>
      </c>
      <c r="BA49" s="6">
        <f t="shared" si="26"/>
        <v>503.58240070221643</v>
      </c>
      <c r="BB49" s="6">
        <f t="shared" si="26"/>
        <v>506.8027953701682</v>
      </c>
      <c r="BC49" s="6">
        <f>AH49/M49*100</f>
        <v>560.6375949785266</v>
      </c>
      <c r="BD49" s="6">
        <f>AI49/N49*100</f>
        <v>654.8045543549206</v>
      </c>
      <c r="BE49" s="6">
        <f>AJ49/O49*100</f>
        <v>609.4939131766326</v>
      </c>
      <c r="BF49" s="6">
        <f>AK49/P49*100</f>
        <v>543.8362705095929</v>
      </c>
      <c r="BG49" s="6">
        <f aca="true" t="shared" si="28" ref="BG49:BL52">AL49/Q49*100</f>
        <v>502.66894677375024</v>
      </c>
      <c r="BH49" s="6">
        <f t="shared" si="28"/>
        <v>373.41667021593764</v>
      </c>
      <c r="BI49" s="4">
        <f t="shared" si="28"/>
        <v>383.94715018094087</v>
      </c>
      <c r="BJ49" s="4">
        <f t="shared" si="28"/>
        <v>409.058779429877</v>
      </c>
      <c r="BK49" s="4">
        <f t="shared" si="28"/>
        <v>497.6416847321152</v>
      </c>
      <c r="BL49" s="4">
        <f t="shared" si="28"/>
        <v>764.5351297968398</v>
      </c>
    </row>
    <row r="50" spans="1:64" ht="15.75">
      <c r="A50" s="27" t="s">
        <v>17</v>
      </c>
      <c r="B50" s="24">
        <v>333691</v>
      </c>
      <c r="C50" s="24">
        <v>400185</v>
      </c>
      <c r="D50" s="24">
        <v>363142</v>
      </c>
      <c r="E50" s="24">
        <v>330873</v>
      </c>
      <c r="F50" s="24">
        <v>351514</v>
      </c>
      <c r="G50" s="24">
        <v>346494</v>
      </c>
      <c r="H50" s="24">
        <v>320087</v>
      </c>
      <c r="I50" s="24">
        <v>337765</v>
      </c>
      <c r="J50" s="24">
        <v>292887</v>
      </c>
      <c r="K50" s="24">
        <v>2822626</v>
      </c>
      <c r="L50" s="24">
        <v>306869</v>
      </c>
      <c r="M50" s="24">
        <v>316879</v>
      </c>
      <c r="N50" s="24">
        <v>290255</v>
      </c>
      <c r="O50" s="24">
        <v>277757</v>
      </c>
      <c r="P50" s="24">
        <v>304173</v>
      </c>
      <c r="Q50" s="24">
        <v>332486</v>
      </c>
      <c r="R50" s="24">
        <v>324481</v>
      </c>
      <c r="S50" s="24">
        <v>316727</v>
      </c>
      <c r="T50" s="34">
        <v>315273</v>
      </c>
      <c r="U50" s="34">
        <v>309295</v>
      </c>
      <c r="V50" s="35">
        <v>261122</v>
      </c>
      <c r="W50" s="5">
        <v>472850</v>
      </c>
      <c r="X50" s="5">
        <v>662744</v>
      </c>
      <c r="Y50" s="5">
        <v>578084</v>
      </c>
      <c r="Z50" s="5">
        <v>506034</v>
      </c>
      <c r="AA50" s="5">
        <v>467571</v>
      </c>
      <c r="AB50" s="5">
        <v>491433</v>
      </c>
      <c r="AC50" s="5">
        <v>512848</v>
      </c>
      <c r="AD50" s="5">
        <v>479954</v>
      </c>
      <c r="AE50" s="5">
        <v>412896</v>
      </c>
      <c r="AF50" s="5">
        <v>564168</v>
      </c>
      <c r="AG50" s="5">
        <v>570034</v>
      </c>
      <c r="AH50" s="5">
        <v>509203</v>
      </c>
      <c r="AI50" s="24">
        <v>544056</v>
      </c>
      <c r="AJ50" s="24">
        <v>515616</v>
      </c>
      <c r="AK50" s="24">
        <v>560501</v>
      </c>
      <c r="AL50" s="24">
        <v>690453</v>
      </c>
      <c r="AM50" s="24">
        <v>568547</v>
      </c>
      <c r="AN50" s="24">
        <v>460878</v>
      </c>
      <c r="AO50" s="34">
        <v>420705</v>
      </c>
      <c r="AP50" s="34">
        <v>427619</v>
      </c>
      <c r="AQ50" s="35">
        <v>406506</v>
      </c>
      <c r="AR50" s="6">
        <f t="shared" si="25"/>
        <v>141.70295273171888</v>
      </c>
      <c r="AS50" s="6">
        <f t="shared" si="25"/>
        <v>165.60940564988692</v>
      </c>
      <c r="AT50" s="6">
        <f t="shared" si="25"/>
        <v>159.18951814992482</v>
      </c>
      <c r="AU50" s="6">
        <f t="shared" si="25"/>
        <v>152.93904307695095</v>
      </c>
      <c r="AV50" s="6">
        <f t="shared" si="25"/>
        <v>133.01632367416377</v>
      </c>
      <c r="AW50" s="6">
        <f t="shared" si="27"/>
        <v>141.83016156123915</v>
      </c>
      <c r="AX50" s="6">
        <f t="shared" si="27"/>
        <v>160.22143979605545</v>
      </c>
      <c r="AY50" s="6">
        <f t="shared" si="27"/>
        <v>142.09702011753734</v>
      </c>
      <c r="AZ50" s="6">
        <f t="shared" si="27"/>
        <v>140.97450552602197</v>
      </c>
      <c r="BA50" s="6">
        <f t="shared" si="26"/>
        <v>19.987345117631595</v>
      </c>
      <c r="BB50" s="6">
        <f t="shared" si="26"/>
        <v>185.75809221524494</v>
      </c>
      <c r="BC50" s="6">
        <f>AH50/M50*100</f>
        <v>160.6931983501589</v>
      </c>
      <c r="BD50" s="6">
        <f>AI50/N50*100</f>
        <v>187.44069869597425</v>
      </c>
      <c r="BE50" s="6">
        <f>AJ50/O50*100</f>
        <v>185.63564554628687</v>
      </c>
      <c r="BF50" s="6">
        <f>AK50/P50*100</f>
        <v>184.2704645053966</v>
      </c>
      <c r="BG50" s="6">
        <f t="shared" si="28"/>
        <v>207.66378133214633</v>
      </c>
      <c r="BH50" s="6">
        <f t="shared" si="28"/>
        <v>175.21734708657826</v>
      </c>
      <c r="BI50" s="4">
        <f t="shared" si="28"/>
        <v>145.5126970545612</v>
      </c>
      <c r="BJ50" s="4">
        <f t="shared" si="28"/>
        <v>133.44149356272183</v>
      </c>
      <c r="BK50" s="4">
        <f t="shared" si="28"/>
        <v>138.25603388350928</v>
      </c>
      <c r="BL50" s="4">
        <f t="shared" si="28"/>
        <v>155.67665688835103</v>
      </c>
    </row>
    <row r="51" spans="1:64" ht="15.75">
      <c r="A51" s="27" t="s">
        <v>91</v>
      </c>
      <c r="B51" s="24">
        <v>7157</v>
      </c>
      <c r="C51" s="24">
        <v>33145</v>
      </c>
      <c r="D51" s="24">
        <v>38883</v>
      </c>
      <c r="E51" s="24">
        <v>46739</v>
      </c>
      <c r="F51" s="24">
        <v>66829</v>
      </c>
      <c r="G51" s="24">
        <v>59809</v>
      </c>
      <c r="H51" s="24">
        <v>70929</v>
      </c>
      <c r="I51" s="24">
        <v>81944</v>
      </c>
      <c r="J51" s="24">
        <v>90809</v>
      </c>
      <c r="K51" s="24">
        <v>933389</v>
      </c>
      <c r="L51" s="24">
        <v>74248</v>
      </c>
      <c r="M51" s="24">
        <v>65248</v>
      </c>
      <c r="N51" s="24">
        <v>66177</v>
      </c>
      <c r="O51" s="24">
        <v>93245</v>
      </c>
      <c r="P51" s="24">
        <v>58310</v>
      </c>
      <c r="Q51" s="24">
        <v>57520</v>
      </c>
      <c r="R51" s="24">
        <v>40167</v>
      </c>
      <c r="S51" s="24">
        <v>44856</v>
      </c>
      <c r="T51" s="34">
        <v>40732</v>
      </c>
      <c r="U51" s="34">
        <v>90185</v>
      </c>
      <c r="V51" s="35">
        <v>63422</v>
      </c>
      <c r="W51" s="5">
        <v>7256</v>
      </c>
      <c r="X51" s="5">
        <v>10279</v>
      </c>
      <c r="Y51" s="5">
        <v>12493</v>
      </c>
      <c r="Z51" s="5">
        <v>16220</v>
      </c>
      <c r="AA51" s="5">
        <v>25592</v>
      </c>
      <c r="AB51" s="5">
        <v>21178</v>
      </c>
      <c r="AC51" s="5">
        <v>30346</v>
      </c>
      <c r="AD51" s="5">
        <v>33925</v>
      </c>
      <c r="AE51" s="5">
        <v>38323</v>
      </c>
      <c r="AF51" s="5">
        <v>43409</v>
      </c>
      <c r="AG51" s="5">
        <v>33269</v>
      </c>
      <c r="AH51" s="5">
        <v>28514</v>
      </c>
      <c r="AI51" s="24">
        <v>33343</v>
      </c>
      <c r="AJ51" s="24">
        <v>41881</v>
      </c>
      <c r="AK51" s="24">
        <v>36218</v>
      </c>
      <c r="AL51" s="24">
        <v>27956</v>
      </c>
      <c r="AM51" s="24">
        <v>22621</v>
      </c>
      <c r="AN51" s="24">
        <v>25284</v>
      </c>
      <c r="AO51" s="34">
        <v>24251</v>
      </c>
      <c r="AP51" s="34">
        <v>42614</v>
      </c>
      <c r="AQ51" s="35">
        <v>37392</v>
      </c>
      <c r="AR51" s="6">
        <f t="shared" si="25"/>
        <v>101.38326114293699</v>
      </c>
      <c r="AS51" s="6">
        <f t="shared" si="25"/>
        <v>31.01221903756223</v>
      </c>
      <c r="AT51" s="6">
        <f t="shared" si="25"/>
        <v>32.12972250083584</v>
      </c>
      <c r="AU51" s="6">
        <f t="shared" si="25"/>
        <v>34.70335266051905</v>
      </c>
      <c r="AV51" s="6">
        <f t="shared" si="25"/>
        <v>38.29475227820257</v>
      </c>
      <c r="AW51" s="6">
        <f t="shared" si="27"/>
        <v>35.409386547175174</v>
      </c>
      <c r="AX51" s="6">
        <f t="shared" si="27"/>
        <v>42.78362869912166</v>
      </c>
      <c r="AY51" s="6">
        <f t="shared" si="27"/>
        <v>41.400224543590745</v>
      </c>
      <c r="AZ51" s="6">
        <f t="shared" si="27"/>
        <v>42.2017641423207</v>
      </c>
      <c r="BA51" s="6">
        <f t="shared" si="26"/>
        <v>4.650686905459567</v>
      </c>
      <c r="BB51" s="6">
        <f t="shared" si="26"/>
        <v>44.80794095463851</v>
      </c>
      <c r="BC51" s="6">
        <f>AH51/M51*100</f>
        <v>43.70095635115253</v>
      </c>
      <c r="BD51" s="6">
        <f>AI51/N51*100</f>
        <v>50.38457470118017</v>
      </c>
      <c r="BE51" s="6">
        <f>AJ51/O51*100</f>
        <v>44.915008847659394</v>
      </c>
      <c r="BF51" s="6">
        <f>AK51/P51*100</f>
        <v>62.11284513805522</v>
      </c>
      <c r="BG51" s="6">
        <f t="shared" si="28"/>
        <v>48.602225312934635</v>
      </c>
      <c r="BH51" s="6">
        <f t="shared" si="28"/>
        <v>56.31737495954391</v>
      </c>
      <c r="BI51" s="4">
        <f t="shared" si="28"/>
        <v>56.36704119850188</v>
      </c>
      <c r="BJ51" s="4">
        <f t="shared" si="28"/>
        <v>59.53795541588923</v>
      </c>
      <c r="BK51" s="4">
        <f t="shared" si="28"/>
        <v>47.25176027055497</v>
      </c>
      <c r="BL51" s="4">
        <f t="shared" si="28"/>
        <v>58.95745955662073</v>
      </c>
    </row>
    <row r="52" spans="1:64" ht="15.75">
      <c r="A52" s="27" t="s">
        <v>92</v>
      </c>
      <c r="B52" s="24">
        <v>22276</v>
      </c>
      <c r="C52" s="24">
        <v>42262</v>
      </c>
      <c r="D52" s="24">
        <v>43166</v>
      </c>
      <c r="E52" s="24">
        <v>80426</v>
      </c>
      <c r="F52" s="24">
        <v>60509</v>
      </c>
      <c r="G52" s="24">
        <v>36082</v>
      </c>
      <c r="H52" s="24">
        <v>68640</v>
      </c>
      <c r="I52" s="24">
        <v>30436</v>
      </c>
      <c r="J52" s="24">
        <v>71550</v>
      </c>
      <c r="K52" s="24">
        <v>122395</v>
      </c>
      <c r="L52" s="24">
        <v>155280</v>
      </c>
      <c r="M52" s="24">
        <v>174785</v>
      </c>
      <c r="N52" s="24">
        <v>157606</v>
      </c>
      <c r="O52" s="24">
        <v>6208</v>
      </c>
      <c r="P52" s="24">
        <v>199888</v>
      </c>
      <c r="Q52" s="24">
        <v>259508</v>
      </c>
      <c r="R52" s="24">
        <v>191532</v>
      </c>
      <c r="S52" s="24">
        <v>160677</v>
      </c>
      <c r="T52" s="34">
        <v>100709</v>
      </c>
      <c r="U52" s="34">
        <v>89580</v>
      </c>
      <c r="V52" s="35">
        <v>125711</v>
      </c>
      <c r="W52" s="5">
        <v>4047</v>
      </c>
      <c r="X52" s="5">
        <v>4368</v>
      </c>
      <c r="Y52" s="5">
        <v>4300</v>
      </c>
      <c r="Z52" s="5">
        <v>7689</v>
      </c>
      <c r="AA52" s="5">
        <v>5509</v>
      </c>
      <c r="AB52" s="5">
        <v>2636</v>
      </c>
      <c r="AC52" s="5">
        <v>5288</v>
      </c>
      <c r="AD52" s="5">
        <v>2698</v>
      </c>
      <c r="AE52" s="5">
        <v>8079</v>
      </c>
      <c r="AF52" s="5">
        <v>20335</v>
      </c>
      <c r="AG52" s="5">
        <v>22660</v>
      </c>
      <c r="AH52" s="5">
        <v>31712</v>
      </c>
      <c r="AI52" s="24">
        <v>22108</v>
      </c>
      <c r="AJ52" s="24">
        <v>1591</v>
      </c>
      <c r="AK52" s="24">
        <v>34954</v>
      </c>
      <c r="AL52" s="24">
        <v>27077</v>
      </c>
      <c r="AM52" s="24">
        <v>17834</v>
      </c>
      <c r="AN52" s="24">
        <v>18262</v>
      </c>
      <c r="AO52" s="34">
        <v>25433</v>
      </c>
      <c r="AP52" s="34">
        <v>19831</v>
      </c>
      <c r="AQ52" s="35">
        <v>31670</v>
      </c>
      <c r="AR52" s="6">
        <f t="shared" si="25"/>
        <v>18.167534566349435</v>
      </c>
      <c r="AS52" s="6">
        <f t="shared" si="25"/>
        <v>10.335526004448441</v>
      </c>
      <c r="AT52" s="6">
        <f t="shared" si="25"/>
        <v>9.961543807626374</v>
      </c>
      <c r="AU52" s="6">
        <f t="shared" si="25"/>
        <v>9.560341183199462</v>
      </c>
      <c r="AV52" s="6">
        <f t="shared" si="25"/>
        <v>9.104430745839462</v>
      </c>
      <c r="AW52" s="6">
        <f t="shared" si="27"/>
        <v>7.305581730502745</v>
      </c>
      <c r="AX52" s="6">
        <f t="shared" si="27"/>
        <v>7.703962703962704</v>
      </c>
      <c r="AY52" s="6">
        <f t="shared" si="27"/>
        <v>8.864502562754632</v>
      </c>
      <c r="AZ52" s="6">
        <f t="shared" si="27"/>
        <v>11.29140461215933</v>
      </c>
      <c r="BA52" s="6">
        <f t="shared" si="26"/>
        <v>16.61424077780955</v>
      </c>
      <c r="BB52" s="6">
        <f t="shared" si="26"/>
        <v>14.59299330242143</v>
      </c>
      <c r="BC52" s="6">
        <f>AH52/M52*100</f>
        <v>18.143433360986354</v>
      </c>
      <c r="BD52" s="6">
        <f>AI52/N52*100</f>
        <v>14.027384744235624</v>
      </c>
      <c r="BE52" s="6">
        <f>AJ52/O52*100</f>
        <v>25.628221649484534</v>
      </c>
      <c r="BF52" s="6">
        <f>AK52/P52*100</f>
        <v>17.486792603858163</v>
      </c>
      <c r="BG52" s="6">
        <f t="shared" si="28"/>
        <v>10.433975060499098</v>
      </c>
      <c r="BH52" s="6">
        <f t="shared" si="28"/>
        <v>9.311237808825679</v>
      </c>
      <c r="BI52" s="4">
        <f t="shared" si="28"/>
        <v>11.365659055123011</v>
      </c>
      <c r="BJ52" s="4">
        <f t="shared" si="28"/>
        <v>25.253949498058763</v>
      </c>
      <c r="BK52" s="4">
        <f t="shared" si="28"/>
        <v>22.137753962938156</v>
      </c>
      <c r="BL52" s="4">
        <f t="shared" si="28"/>
        <v>25.192703900215573</v>
      </c>
    </row>
    <row r="53" spans="1:43" ht="15.75">
      <c r="A53" s="27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2"/>
      <c r="O53" s="24"/>
      <c r="P53" s="24"/>
      <c r="Q53" s="24"/>
      <c r="R53" s="24"/>
      <c r="S53" s="24"/>
      <c r="T53" s="24"/>
      <c r="U53" s="24"/>
      <c r="V53" s="36"/>
      <c r="W53" s="6"/>
      <c r="X53" s="6"/>
      <c r="Y53" s="6"/>
      <c r="Z53" s="6"/>
      <c r="AA53" s="6"/>
      <c r="AB53" s="1"/>
      <c r="AC53" s="1"/>
      <c r="AD53" s="1"/>
      <c r="AE53" s="1"/>
      <c r="AF53" s="1"/>
      <c r="AG53" s="1"/>
      <c r="AH53" s="1"/>
      <c r="AI53" s="22"/>
      <c r="AJ53" s="22"/>
      <c r="AK53" s="22"/>
      <c r="AL53" s="22"/>
      <c r="AM53" s="22"/>
      <c r="AN53" s="22"/>
      <c r="AO53" s="22"/>
      <c r="AP53" s="22"/>
      <c r="AQ53" s="27"/>
    </row>
    <row r="54" spans="1:43" ht="15.75">
      <c r="A54" s="29" t="s">
        <v>62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1"/>
      <c r="T54" s="24"/>
      <c r="U54" s="24"/>
      <c r="V54" s="36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24"/>
      <c r="AJ54" s="24"/>
      <c r="AK54" s="24"/>
      <c r="AL54" s="24"/>
      <c r="AM54" s="24"/>
      <c r="AN54" s="24"/>
      <c r="AO54" s="22"/>
      <c r="AP54" s="22"/>
      <c r="AQ54" s="27"/>
    </row>
    <row r="55" spans="1:43" ht="15.75">
      <c r="A55" s="29" t="s">
        <v>63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36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24"/>
      <c r="AJ55" s="24"/>
      <c r="AK55" s="24"/>
      <c r="AL55" s="24"/>
      <c r="AM55" s="24"/>
      <c r="AN55" s="24"/>
      <c r="AO55" s="22"/>
      <c r="AP55" s="22"/>
      <c r="AQ55" s="27"/>
    </row>
    <row r="56" spans="1:43" ht="15.7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6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24"/>
      <c r="AJ56" s="24"/>
      <c r="AK56" s="24"/>
      <c r="AL56" s="24"/>
      <c r="AM56" s="24"/>
      <c r="AN56" s="24"/>
      <c r="AO56" s="22"/>
      <c r="AP56" s="22"/>
      <c r="AQ56" s="27"/>
    </row>
    <row r="57" spans="1:43" ht="15.75">
      <c r="A57" s="28" t="s">
        <v>93</v>
      </c>
      <c r="B57" s="39" t="s">
        <v>16</v>
      </c>
      <c r="C57" s="24">
        <f aca="true" t="shared" si="29" ref="C57:V57">C9-B9</f>
        <v>-227008</v>
      </c>
      <c r="D57" s="24">
        <f t="shared" si="29"/>
        <v>865092</v>
      </c>
      <c r="E57" s="24">
        <f t="shared" si="29"/>
        <v>296827</v>
      </c>
      <c r="F57" s="24">
        <f t="shared" si="29"/>
        <v>1270527</v>
      </c>
      <c r="G57" s="24">
        <f t="shared" si="29"/>
        <v>940491</v>
      </c>
      <c r="H57" s="24">
        <f t="shared" si="29"/>
        <v>80623</v>
      </c>
      <c r="I57" s="24">
        <f t="shared" si="29"/>
        <v>153109</v>
      </c>
      <c r="J57" s="24">
        <f t="shared" si="29"/>
        <v>829592</v>
      </c>
      <c r="K57" s="24">
        <f t="shared" si="29"/>
        <v>-5507</v>
      </c>
      <c r="L57" s="24">
        <f t="shared" si="29"/>
        <v>-673834</v>
      </c>
      <c r="M57" s="24">
        <f t="shared" si="29"/>
        <v>-222666</v>
      </c>
      <c r="N57" s="24">
        <f t="shared" si="29"/>
        <v>278359</v>
      </c>
      <c r="O57" s="24">
        <f t="shared" si="29"/>
        <v>-649277</v>
      </c>
      <c r="P57" s="24">
        <f t="shared" si="29"/>
        <v>145064</v>
      </c>
      <c r="Q57" s="24">
        <f t="shared" si="29"/>
        <v>-270049</v>
      </c>
      <c r="R57" s="24">
        <f t="shared" si="29"/>
        <v>422851</v>
      </c>
      <c r="S57" s="24">
        <f t="shared" si="29"/>
        <v>-94672</v>
      </c>
      <c r="T57" s="24">
        <f t="shared" si="29"/>
        <v>109822</v>
      </c>
      <c r="U57" s="24">
        <f t="shared" si="29"/>
        <v>175995</v>
      </c>
      <c r="V57" s="36">
        <f t="shared" si="29"/>
        <v>-58809</v>
      </c>
      <c r="W57" s="39" t="s">
        <v>16</v>
      </c>
      <c r="X57" s="5">
        <f aca="true" t="shared" si="30" ref="X57:AQ57">X9-W9</f>
        <v>436586</v>
      </c>
      <c r="Y57" s="5">
        <f t="shared" si="30"/>
        <v>351890</v>
      </c>
      <c r="Z57" s="5">
        <f t="shared" si="30"/>
        <v>405546</v>
      </c>
      <c r="AA57" s="5">
        <f t="shared" si="30"/>
        <v>-281819</v>
      </c>
      <c r="AB57" s="5">
        <f t="shared" si="30"/>
        <v>283555</v>
      </c>
      <c r="AC57" s="5">
        <f t="shared" si="30"/>
        <v>-213723</v>
      </c>
      <c r="AD57" s="5">
        <f t="shared" si="30"/>
        <v>369663</v>
      </c>
      <c r="AE57" s="5">
        <f t="shared" si="30"/>
        <v>-206475</v>
      </c>
      <c r="AF57" s="5">
        <f t="shared" si="30"/>
        <v>335240</v>
      </c>
      <c r="AG57" s="5">
        <f t="shared" si="30"/>
        <v>-71085</v>
      </c>
      <c r="AH57" s="5">
        <f t="shared" si="30"/>
        <v>-248902</v>
      </c>
      <c r="AI57" s="24">
        <f t="shared" si="30"/>
        <v>-39110</v>
      </c>
      <c r="AJ57" s="24">
        <f t="shared" si="30"/>
        <v>-319134</v>
      </c>
      <c r="AK57" s="24">
        <f t="shared" si="30"/>
        <v>338615</v>
      </c>
      <c r="AL57" s="24">
        <f t="shared" si="30"/>
        <v>82397</v>
      </c>
      <c r="AM57" s="24">
        <f t="shared" si="30"/>
        <v>-321196</v>
      </c>
      <c r="AN57" s="24">
        <f t="shared" si="30"/>
        <v>-135967</v>
      </c>
      <c r="AO57" s="24">
        <f t="shared" si="30"/>
        <v>255212</v>
      </c>
      <c r="AP57" s="24">
        <f t="shared" si="30"/>
        <v>408248</v>
      </c>
      <c r="AQ57" s="36">
        <f t="shared" si="30"/>
        <v>176754</v>
      </c>
    </row>
    <row r="58" spans="1:43" ht="15.7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6"/>
      <c r="W58" s="24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24"/>
      <c r="AJ58" s="24"/>
      <c r="AK58" s="24"/>
      <c r="AL58" s="24"/>
      <c r="AM58" s="24"/>
      <c r="AN58" s="24"/>
      <c r="AO58" s="24"/>
      <c r="AP58" s="24"/>
      <c r="AQ58" s="36"/>
    </row>
    <row r="59" spans="1:43" ht="15.75">
      <c r="A59" s="28" t="s">
        <v>65</v>
      </c>
      <c r="B59" s="39" t="s">
        <v>16</v>
      </c>
      <c r="C59" s="24">
        <f aca="true" t="shared" si="31" ref="C59:S73">C11-B11</f>
        <v>-343600</v>
      </c>
      <c r="D59" s="24">
        <f t="shared" si="31"/>
        <v>837452</v>
      </c>
      <c r="E59" s="24">
        <f t="shared" si="31"/>
        <v>197346</v>
      </c>
      <c r="F59" s="24">
        <f t="shared" si="31"/>
        <v>1239593</v>
      </c>
      <c r="G59" s="24">
        <f t="shared" si="31"/>
        <v>945914</v>
      </c>
      <c r="H59" s="24">
        <f t="shared" si="31"/>
        <v>-97794</v>
      </c>
      <c r="I59" s="24">
        <f t="shared" si="31"/>
        <v>180909</v>
      </c>
      <c r="J59" s="24">
        <f t="shared" si="31"/>
        <v>824959</v>
      </c>
      <c r="K59" s="24">
        <f t="shared" si="31"/>
        <v>133134</v>
      </c>
      <c r="L59" s="24">
        <f t="shared" si="31"/>
        <v>-612190</v>
      </c>
      <c r="M59" s="24">
        <f t="shared" si="31"/>
        <v>-247377</v>
      </c>
      <c r="N59" s="24">
        <f t="shared" si="31"/>
        <v>124577</v>
      </c>
      <c r="O59" s="24">
        <f t="shared" si="31"/>
        <v>-509266</v>
      </c>
      <c r="P59" s="24">
        <f t="shared" si="31"/>
        <v>-76152</v>
      </c>
      <c r="Q59" s="24">
        <f t="shared" si="31"/>
        <v>-122207</v>
      </c>
      <c r="R59" s="24">
        <f t="shared" si="31"/>
        <v>552829</v>
      </c>
      <c r="S59" s="24">
        <f t="shared" si="31"/>
        <v>-152503</v>
      </c>
      <c r="T59" s="24">
        <f aca="true" t="shared" si="32" ref="T59:V72">T11-S11</f>
        <v>161724</v>
      </c>
      <c r="U59" s="24">
        <f t="shared" si="32"/>
        <v>164248</v>
      </c>
      <c r="V59" s="36">
        <f t="shared" si="32"/>
        <v>36610</v>
      </c>
      <c r="W59" s="39" t="s">
        <v>16</v>
      </c>
      <c r="X59" s="5">
        <f aca="true" t="shared" si="33" ref="X59:AN73">X11-W11</f>
        <v>125707</v>
      </c>
      <c r="Y59" s="5">
        <f t="shared" si="33"/>
        <v>309907</v>
      </c>
      <c r="Z59" s="5">
        <f t="shared" si="33"/>
        <v>394189</v>
      </c>
      <c r="AA59" s="5">
        <f t="shared" si="33"/>
        <v>-296983</v>
      </c>
      <c r="AB59" s="5">
        <f t="shared" si="33"/>
        <v>173850</v>
      </c>
      <c r="AC59" s="5">
        <f t="shared" si="33"/>
        <v>-220186</v>
      </c>
      <c r="AD59" s="5">
        <f t="shared" si="33"/>
        <v>332694</v>
      </c>
      <c r="AE59" s="5">
        <f t="shared" si="33"/>
        <v>-128484</v>
      </c>
      <c r="AF59" s="5">
        <f t="shared" si="33"/>
        <v>100255</v>
      </c>
      <c r="AG59" s="5">
        <f t="shared" si="33"/>
        <v>-68734</v>
      </c>
      <c r="AH59" s="5">
        <f t="shared" si="33"/>
        <v>-124676</v>
      </c>
      <c r="AI59" s="24">
        <f t="shared" si="33"/>
        <v>-68821</v>
      </c>
      <c r="AJ59" s="24">
        <f t="shared" si="33"/>
        <v>-275203</v>
      </c>
      <c r="AK59" s="24">
        <f t="shared" si="33"/>
        <v>111350</v>
      </c>
      <c r="AL59" s="24">
        <f t="shared" si="33"/>
        <v>36523</v>
      </c>
      <c r="AM59" s="24">
        <f t="shared" si="33"/>
        <v>-114827</v>
      </c>
      <c r="AN59" s="24">
        <f t="shared" si="33"/>
        <v>-120596</v>
      </c>
      <c r="AO59" s="24">
        <f aca="true" t="shared" si="34" ref="AO59:AQ72">AO11-AN11</f>
        <v>160145</v>
      </c>
      <c r="AP59" s="24">
        <f t="shared" si="34"/>
        <v>228771</v>
      </c>
      <c r="AQ59" s="36">
        <f t="shared" si="34"/>
        <v>83592</v>
      </c>
    </row>
    <row r="60" spans="1:43" ht="15.75">
      <c r="A60" s="28" t="s">
        <v>66</v>
      </c>
      <c r="B60" s="39" t="s">
        <v>16</v>
      </c>
      <c r="C60" s="24">
        <f t="shared" si="31"/>
        <v>-1130</v>
      </c>
      <c r="D60" s="24">
        <f t="shared" si="31"/>
        <v>-579</v>
      </c>
      <c r="E60" s="24">
        <f t="shared" si="31"/>
        <v>-432</v>
      </c>
      <c r="F60" s="24">
        <f t="shared" si="31"/>
        <v>964</v>
      </c>
      <c r="G60" s="24">
        <f t="shared" si="31"/>
        <v>-200</v>
      </c>
      <c r="H60" s="24">
        <f t="shared" si="31"/>
        <v>6056</v>
      </c>
      <c r="I60" s="24">
        <f t="shared" si="31"/>
        <v>-5566</v>
      </c>
      <c r="J60" s="24">
        <f t="shared" si="31"/>
        <v>-3893</v>
      </c>
      <c r="K60" s="24">
        <f t="shared" si="31"/>
        <v>-1452</v>
      </c>
      <c r="L60" s="24">
        <f t="shared" si="31"/>
        <v>-1546</v>
      </c>
      <c r="M60" s="24">
        <f t="shared" si="31"/>
        <v>3145</v>
      </c>
      <c r="N60" s="24">
        <f t="shared" si="31"/>
        <v>2805</v>
      </c>
      <c r="O60" s="24">
        <f t="shared" si="31"/>
        <v>-9309</v>
      </c>
      <c r="P60" s="24">
        <f t="shared" si="31"/>
        <v>8307</v>
      </c>
      <c r="Q60" s="24">
        <f t="shared" si="31"/>
        <v>13588</v>
      </c>
      <c r="R60" s="24">
        <f t="shared" si="31"/>
        <v>17136</v>
      </c>
      <c r="S60" s="24">
        <f t="shared" si="31"/>
        <v>-31698</v>
      </c>
      <c r="T60" s="24">
        <f t="shared" si="32"/>
        <v>-6509</v>
      </c>
      <c r="U60" s="24">
        <f t="shared" si="32"/>
        <v>11221</v>
      </c>
      <c r="V60" s="36">
        <f t="shared" si="32"/>
        <v>9547</v>
      </c>
      <c r="W60" s="39" t="s">
        <v>16</v>
      </c>
      <c r="X60" s="5">
        <f t="shared" si="33"/>
        <v>-181</v>
      </c>
      <c r="Y60" s="5">
        <f t="shared" si="33"/>
        <v>183</v>
      </c>
      <c r="Z60" s="5">
        <f t="shared" si="33"/>
        <v>-91</v>
      </c>
      <c r="AA60" s="5">
        <f t="shared" si="33"/>
        <v>81</v>
      </c>
      <c r="AB60" s="5">
        <f t="shared" si="33"/>
        <v>27</v>
      </c>
      <c r="AC60" s="5">
        <f t="shared" si="33"/>
        <v>4090</v>
      </c>
      <c r="AD60" s="5">
        <f t="shared" si="33"/>
        <v>-1585</v>
      </c>
      <c r="AE60" s="5">
        <f t="shared" si="33"/>
        <v>-710</v>
      </c>
      <c r="AF60" s="5">
        <f t="shared" si="33"/>
        <v>-2628</v>
      </c>
      <c r="AG60" s="5">
        <f t="shared" si="33"/>
        <v>-697</v>
      </c>
      <c r="AH60" s="5">
        <f t="shared" si="33"/>
        <v>-205</v>
      </c>
      <c r="AI60" s="24">
        <f t="shared" si="33"/>
        <v>-161</v>
      </c>
      <c r="AJ60" s="24">
        <f t="shared" si="33"/>
        <v>-585</v>
      </c>
      <c r="AK60" s="24">
        <f t="shared" si="33"/>
        <v>1116</v>
      </c>
      <c r="AL60" s="24">
        <f t="shared" si="33"/>
        <v>-229</v>
      </c>
      <c r="AM60" s="24">
        <f t="shared" si="33"/>
        <v>293</v>
      </c>
      <c r="AN60" s="24">
        <f t="shared" si="33"/>
        <v>-799</v>
      </c>
      <c r="AO60" s="24">
        <f t="shared" si="34"/>
        <v>-281</v>
      </c>
      <c r="AP60" s="24">
        <f t="shared" si="34"/>
        <v>477</v>
      </c>
      <c r="AQ60" s="36">
        <f t="shared" si="34"/>
        <v>303</v>
      </c>
    </row>
    <row r="61" spans="1:43" ht="15.75">
      <c r="A61" s="28" t="s">
        <v>67</v>
      </c>
      <c r="B61" s="39" t="s">
        <v>16</v>
      </c>
      <c r="C61" s="24">
        <f t="shared" si="31"/>
        <v>225</v>
      </c>
      <c r="D61" s="24">
        <f t="shared" si="31"/>
        <v>1258</v>
      </c>
      <c r="E61" s="24">
        <f t="shared" si="31"/>
        <v>1627</v>
      </c>
      <c r="F61" s="24">
        <f t="shared" si="31"/>
        <v>-6424</v>
      </c>
      <c r="G61" s="24">
        <f t="shared" si="31"/>
        <v>3373</v>
      </c>
      <c r="H61" s="24">
        <f t="shared" si="31"/>
        <v>-570</v>
      </c>
      <c r="I61" s="24">
        <f t="shared" si="31"/>
        <v>-1637</v>
      </c>
      <c r="J61" s="24">
        <f t="shared" si="31"/>
        <v>-1020</v>
      </c>
      <c r="K61" s="24">
        <f t="shared" si="31"/>
        <v>-750</v>
      </c>
      <c r="L61" s="24">
        <f t="shared" si="31"/>
        <v>-1446</v>
      </c>
      <c r="M61" s="24">
        <f t="shared" si="31"/>
        <v>977</v>
      </c>
      <c r="N61" s="24">
        <f t="shared" si="31"/>
        <v>-49</v>
      </c>
      <c r="O61" s="24">
        <f t="shared" si="31"/>
        <v>-1008</v>
      </c>
      <c r="P61" s="24">
        <f t="shared" si="31"/>
        <v>-894</v>
      </c>
      <c r="Q61" s="24">
        <f t="shared" si="31"/>
        <v>667</v>
      </c>
      <c r="R61" s="24">
        <f t="shared" si="31"/>
        <v>732</v>
      </c>
      <c r="S61" s="24">
        <f t="shared" si="31"/>
        <v>-1831</v>
      </c>
      <c r="T61" s="24">
        <f t="shared" si="32"/>
        <v>536</v>
      </c>
      <c r="U61" s="24">
        <f t="shared" si="32"/>
        <v>693</v>
      </c>
      <c r="V61" s="36">
        <f t="shared" si="32"/>
        <v>-1018</v>
      </c>
      <c r="W61" s="39" t="s">
        <v>16</v>
      </c>
      <c r="X61" s="5">
        <f t="shared" si="33"/>
        <v>50</v>
      </c>
      <c r="Y61" s="5">
        <f t="shared" si="33"/>
        <v>841</v>
      </c>
      <c r="Z61" s="5">
        <f t="shared" si="33"/>
        <v>-242</v>
      </c>
      <c r="AA61" s="5">
        <f t="shared" si="33"/>
        <v>-767</v>
      </c>
      <c r="AB61" s="5">
        <f t="shared" si="33"/>
        <v>994</v>
      </c>
      <c r="AC61" s="5">
        <f t="shared" si="33"/>
        <v>-508</v>
      </c>
      <c r="AD61" s="5">
        <f t="shared" si="33"/>
        <v>-37</v>
      </c>
      <c r="AE61" s="5">
        <f t="shared" si="33"/>
        <v>276</v>
      </c>
      <c r="AF61" s="5">
        <f t="shared" si="33"/>
        <v>-33</v>
      </c>
      <c r="AG61" s="5">
        <f t="shared" si="33"/>
        <v>-82</v>
      </c>
      <c r="AH61" s="5">
        <f t="shared" si="33"/>
        <v>311</v>
      </c>
      <c r="AI61" s="24">
        <f t="shared" si="33"/>
        <v>-317</v>
      </c>
      <c r="AJ61" s="24">
        <f t="shared" si="33"/>
        <v>-84</v>
      </c>
      <c r="AK61" s="24">
        <f t="shared" si="33"/>
        <v>-92</v>
      </c>
      <c r="AL61" s="24">
        <f t="shared" si="33"/>
        <v>123</v>
      </c>
      <c r="AM61" s="24">
        <f t="shared" si="33"/>
        <v>292</v>
      </c>
      <c r="AN61" s="24">
        <f t="shared" si="33"/>
        <v>-694</v>
      </c>
      <c r="AO61" s="24">
        <f t="shared" si="34"/>
        <v>83</v>
      </c>
      <c r="AP61" s="24">
        <f t="shared" si="34"/>
        <v>-174</v>
      </c>
      <c r="AQ61" s="36">
        <f t="shared" si="34"/>
        <v>188</v>
      </c>
    </row>
    <row r="62" spans="1:43" ht="15.75">
      <c r="A62" s="28" t="s">
        <v>68</v>
      </c>
      <c r="B62" s="39" t="s">
        <v>16</v>
      </c>
      <c r="C62" s="24">
        <f t="shared" si="31"/>
        <v>-458</v>
      </c>
      <c r="D62" s="24">
        <f t="shared" si="31"/>
        <v>435</v>
      </c>
      <c r="E62" s="24">
        <f t="shared" si="31"/>
        <v>-4874</v>
      </c>
      <c r="F62" s="24">
        <f t="shared" si="31"/>
        <v>1610</v>
      </c>
      <c r="G62" s="24">
        <f t="shared" si="31"/>
        <v>-519</v>
      </c>
      <c r="H62" s="24">
        <f t="shared" si="31"/>
        <v>-351</v>
      </c>
      <c r="I62" s="24">
        <f t="shared" si="31"/>
        <v>1427</v>
      </c>
      <c r="J62" s="24">
        <f t="shared" si="31"/>
        <v>2862</v>
      </c>
      <c r="K62" s="24">
        <f t="shared" si="31"/>
        <v>-255</v>
      </c>
      <c r="L62" s="24">
        <f t="shared" si="31"/>
        <v>-3785</v>
      </c>
      <c r="M62" s="24">
        <f t="shared" si="31"/>
        <v>3255</v>
      </c>
      <c r="N62" s="24">
        <f t="shared" si="31"/>
        <v>-2141</v>
      </c>
      <c r="O62" s="24">
        <f t="shared" si="31"/>
        <v>-1860</v>
      </c>
      <c r="P62" s="24">
        <f t="shared" si="31"/>
        <v>406</v>
      </c>
      <c r="Q62" s="24">
        <f t="shared" si="31"/>
        <v>-1413</v>
      </c>
      <c r="R62" s="24">
        <f t="shared" si="31"/>
        <v>6262</v>
      </c>
      <c r="S62" s="24">
        <f t="shared" si="31"/>
        <v>-7576</v>
      </c>
      <c r="T62" s="24">
        <f t="shared" si="32"/>
        <v>-523</v>
      </c>
      <c r="U62" s="24">
        <f t="shared" si="32"/>
        <v>-393</v>
      </c>
      <c r="V62" s="36">
        <f t="shared" si="32"/>
        <v>-1408</v>
      </c>
      <c r="W62" s="39" t="s">
        <v>16</v>
      </c>
      <c r="X62" s="5">
        <f t="shared" si="33"/>
        <v>3039</v>
      </c>
      <c r="Y62" s="5">
        <f t="shared" si="33"/>
        <v>-80</v>
      </c>
      <c r="Z62" s="5">
        <f t="shared" si="33"/>
        <v>-3089</v>
      </c>
      <c r="AA62" s="5">
        <f t="shared" si="33"/>
        <v>701</v>
      </c>
      <c r="AB62" s="5">
        <f t="shared" si="33"/>
        <v>-774</v>
      </c>
      <c r="AC62" s="5">
        <f t="shared" si="33"/>
        <v>-163</v>
      </c>
      <c r="AD62" s="5">
        <f t="shared" si="33"/>
        <v>530</v>
      </c>
      <c r="AE62" s="5">
        <f t="shared" si="33"/>
        <v>3338</v>
      </c>
      <c r="AF62" s="5">
        <f t="shared" si="33"/>
        <v>-2182</v>
      </c>
      <c r="AG62" s="5">
        <f t="shared" si="33"/>
        <v>-1671</v>
      </c>
      <c r="AH62" s="5">
        <f t="shared" si="33"/>
        <v>2561</v>
      </c>
      <c r="AI62" s="24">
        <f t="shared" si="33"/>
        <v>-635</v>
      </c>
      <c r="AJ62" s="24">
        <f t="shared" si="33"/>
        <v>-2264</v>
      </c>
      <c r="AK62" s="24">
        <f t="shared" si="33"/>
        <v>220</v>
      </c>
      <c r="AL62" s="24">
        <f t="shared" si="33"/>
        <v>-1146</v>
      </c>
      <c r="AM62" s="24">
        <f t="shared" si="33"/>
        <v>1660</v>
      </c>
      <c r="AN62" s="24">
        <f t="shared" si="33"/>
        <v>-2151</v>
      </c>
      <c r="AO62" s="24">
        <f t="shared" si="34"/>
        <v>-334</v>
      </c>
      <c r="AP62" s="24">
        <f t="shared" si="34"/>
        <v>-26</v>
      </c>
      <c r="AQ62" s="36">
        <f t="shared" si="34"/>
        <v>-246</v>
      </c>
    </row>
    <row r="63" spans="1:43" ht="15.75">
      <c r="A63" s="28" t="s">
        <v>69</v>
      </c>
      <c r="B63" s="39" t="s">
        <v>16</v>
      </c>
      <c r="C63" s="24">
        <f t="shared" si="31"/>
        <v>-21689</v>
      </c>
      <c r="D63" s="24">
        <f t="shared" si="31"/>
        <v>-2034</v>
      </c>
      <c r="E63" s="24">
        <f t="shared" si="31"/>
        <v>16973</v>
      </c>
      <c r="F63" s="24">
        <f t="shared" si="31"/>
        <v>2350</v>
      </c>
      <c r="G63" s="24">
        <f t="shared" si="31"/>
        <v>17458</v>
      </c>
      <c r="H63" s="24">
        <f t="shared" si="31"/>
        <v>-3245</v>
      </c>
      <c r="I63" s="24">
        <f t="shared" si="31"/>
        <v>-31353</v>
      </c>
      <c r="J63" s="24">
        <f t="shared" si="31"/>
        <v>-10780</v>
      </c>
      <c r="K63" s="24">
        <f t="shared" si="31"/>
        <v>-11850</v>
      </c>
      <c r="L63" s="24">
        <f t="shared" si="31"/>
        <v>-9022</v>
      </c>
      <c r="M63" s="24">
        <f t="shared" si="31"/>
        <v>1791</v>
      </c>
      <c r="N63" s="24">
        <f t="shared" si="31"/>
        <v>-2803</v>
      </c>
      <c r="O63" s="24">
        <f t="shared" si="31"/>
        <v>-4105</v>
      </c>
      <c r="P63" s="24">
        <f t="shared" si="31"/>
        <v>-3069</v>
      </c>
      <c r="Q63" s="24">
        <f t="shared" si="31"/>
        <v>3615</v>
      </c>
      <c r="R63" s="24">
        <f t="shared" si="31"/>
        <v>8151</v>
      </c>
      <c r="S63" s="24">
        <f t="shared" si="31"/>
        <v>-3370</v>
      </c>
      <c r="T63" s="24">
        <f t="shared" si="32"/>
        <v>-6213</v>
      </c>
      <c r="U63" s="24">
        <f t="shared" si="32"/>
        <v>-7559</v>
      </c>
      <c r="V63" s="36">
        <f t="shared" si="32"/>
        <v>-2159</v>
      </c>
      <c r="W63" s="39" t="s">
        <v>16</v>
      </c>
      <c r="X63" s="5">
        <f t="shared" si="33"/>
        <v>1002</v>
      </c>
      <c r="Y63" s="5">
        <f t="shared" si="33"/>
        <v>8037</v>
      </c>
      <c r="Z63" s="5">
        <f t="shared" si="33"/>
        <v>-1238</v>
      </c>
      <c r="AA63" s="5">
        <f t="shared" si="33"/>
        <v>4831</v>
      </c>
      <c r="AB63" s="5">
        <f t="shared" si="33"/>
        <v>13557</v>
      </c>
      <c r="AC63" s="5">
        <f t="shared" si="33"/>
        <v>12764</v>
      </c>
      <c r="AD63" s="5">
        <f t="shared" si="33"/>
        <v>-22080</v>
      </c>
      <c r="AE63" s="5">
        <f t="shared" si="33"/>
        <v>-7057</v>
      </c>
      <c r="AF63" s="5">
        <f t="shared" si="33"/>
        <v>-8796</v>
      </c>
      <c r="AG63" s="5">
        <f t="shared" si="33"/>
        <v>-7976</v>
      </c>
      <c r="AH63" s="5">
        <f t="shared" si="33"/>
        <v>-1550</v>
      </c>
      <c r="AI63" s="24">
        <f t="shared" si="33"/>
        <v>-2170</v>
      </c>
      <c r="AJ63" s="24">
        <f t="shared" si="33"/>
        <v>1010</v>
      </c>
      <c r="AK63" s="24">
        <f t="shared" si="33"/>
        <v>-1531</v>
      </c>
      <c r="AL63" s="24">
        <f t="shared" si="33"/>
        <v>2441</v>
      </c>
      <c r="AM63" s="24">
        <f t="shared" si="33"/>
        <v>5702</v>
      </c>
      <c r="AN63" s="24">
        <f t="shared" si="33"/>
        <v>-1371</v>
      </c>
      <c r="AO63" s="24">
        <f t="shared" si="34"/>
        <v>-3156</v>
      </c>
      <c r="AP63" s="24">
        <f t="shared" si="34"/>
        <v>-5868</v>
      </c>
      <c r="AQ63" s="36">
        <f t="shared" si="34"/>
        <v>-875</v>
      </c>
    </row>
    <row r="64" spans="1:43" ht="15.75">
      <c r="A64" s="28" t="s">
        <v>70</v>
      </c>
      <c r="B64" s="39" t="s">
        <v>16</v>
      </c>
      <c r="C64" s="24">
        <f t="shared" si="31"/>
        <v>-15832</v>
      </c>
      <c r="D64" s="24">
        <f t="shared" si="31"/>
        <v>66168</v>
      </c>
      <c r="E64" s="24">
        <f t="shared" si="31"/>
        <v>96594</v>
      </c>
      <c r="F64" s="24">
        <f t="shared" si="31"/>
        <v>104932</v>
      </c>
      <c r="G64" s="24">
        <f t="shared" si="31"/>
        <v>154259</v>
      </c>
      <c r="H64" s="24">
        <f t="shared" si="31"/>
        <v>27320</v>
      </c>
      <c r="I64" s="24">
        <f t="shared" si="31"/>
        <v>-3188</v>
      </c>
      <c r="J64" s="24">
        <f t="shared" si="31"/>
        <v>-67729</v>
      </c>
      <c r="K64" s="24">
        <f t="shared" si="31"/>
        <v>-22512</v>
      </c>
      <c r="L64" s="24">
        <f t="shared" si="31"/>
        <v>131112</v>
      </c>
      <c r="M64" s="24">
        <f t="shared" si="31"/>
        <v>13915</v>
      </c>
      <c r="N64" s="24">
        <f t="shared" si="31"/>
        <v>56000</v>
      </c>
      <c r="O64" s="24">
        <f t="shared" si="31"/>
        <v>-105321</v>
      </c>
      <c r="P64" s="24">
        <f t="shared" si="31"/>
        <v>-32006</v>
      </c>
      <c r="Q64" s="24">
        <f t="shared" si="31"/>
        <v>6518</v>
      </c>
      <c r="R64" s="24">
        <f t="shared" si="31"/>
        <v>-58794</v>
      </c>
      <c r="S64" s="24">
        <f t="shared" si="31"/>
        <v>41116</v>
      </c>
      <c r="T64" s="24">
        <f t="shared" si="32"/>
        <v>54717</v>
      </c>
      <c r="U64" s="24">
        <f t="shared" si="32"/>
        <v>23106</v>
      </c>
      <c r="V64" s="36">
        <f t="shared" si="32"/>
        <v>-41904</v>
      </c>
      <c r="W64" s="39" t="s">
        <v>16</v>
      </c>
      <c r="X64" s="5">
        <f t="shared" si="33"/>
        <v>-7219</v>
      </c>
      <c r="Y64" s="5">
        <f t="shared" si="33"/>
        <v>20106</v>
      </c>
      <c r="Z64" s="5">
        <f t="shared" si="33"/>
        <v>6986</v>
      </c>
      <c r="AA64" s="5">
        <f t="shared" si="33"/>
        <v>16946</v>
      </c>
      <c r="AB64" s="5">
        <f t="shared" si="33"/>
        <v>36009</v>
      </c>
      <c r="AC64" s="5">
        <f t="shared" si="33"/>
        <v>31550</v>
      </c>
      <c r="AD64" s="5">
        <f t="shared" si="33"/>
        <v>9546</v>
      </c>
      <c r="AE64" s="5">
        <f t="shared" si="33"/>
        <v>-16308</v>
      </c>
      <c r="AF64" s="5">
        <f t="shared" si="33"/>
        <v>-20336</v>
      </c>
      <c r="AG64" s="5">
        <f t="shared" si="33"/>
        <v>13844</v>
      </c>
      <c r="AH64" s="5">
        <f t="shared" si="33"/>
        <v>2298</v>
      </c>
      <c r="AI64" s="24">
        <f t="shared" si="33"/>
        <v>30451</v>
      </c>
      <c r="AJ64" s="24">
        <f t="shared" si="33"/>
        <v>-54712</v>
      </c>
      <c r="AK64" s="24">
        <f t="shared" si="33"/>
        <v>-4490</v>
      </c>
      <c r="AL64" s="24">
        <f t="shared" si="33"/>
        <v>59103</v>
      </c>
      <c r="AM64" s="24">
        <f t="shared" si="33"/>
        <v>-24259</v>
      </c>
      <c r="AN64" s="24">
        <f t="shared" si="33"/>
        <v>-21865</v>
      </c>
      <c r="AO64" s="24">
        <f t="shared" si="34"/>
        <v>63413</v>
      </c>
      <c r="AP64" s="24">
        <f t="shared" si="34"/>
        <v>-10637</v>
      </c>
      <c r="AQ64" s="36">
        <f t="shared" si="34"/>
        <v>1756</v>
      </c>
    </row>
    <row r="65" spans="1:43" ht="15.75">
      <c r="A65" s="28" t="s">
        <v>71</v>
      </c>
      <c r="B65" s="39" t="s">
        <v>16</v>
      </c>
      <c r="C65" s="24">
        <f t="shared" si="31"/>
        <v>1294</v>
      </c>
      <c r="D65" s="24">
        <f t="shared" si="31"/>
        <v>-1338</v>
      </c>
      <c r="E65" s="24">
        <f t="shared" si="31"/>
        <v>-440</v>
      </c>
      <c r="F65" s="24">
        <f t="shared" si="31"/>
        <v>-2317</v>
      </c>
      <c r="G65" s="24">
        <f t="shared" si="31"/>
        <v>-1567</v>
      </c>
      <c r="H65" s="24">
        <f t="shared" si="31"/>
        <v>-1959</v>
      </c>
      <c r="I65" s="24">
        <f t="shared" si="31"/>
        <v>316</v>
      </c>
      <c r="J65" s="24">
        <f t="shared" si="31"/>
        <v>4300</v>
      </c>
      <c r="K65" s="24">
        <f t="shared" si="31"/>
        <v>2083</v>
      </c>
      <c r="L65" s="24">
        <f t="shared" si="31"/>
        <v>4567</v>
      </c>
      <c r="M65" s="24">
        <f t="shared" si="31"/>
        <v>4456</v>
      </c>
      <c r="N65" s="24">
        <f t="shared" si="31"/>
        <v>7298</v>
      </c>
      <c r="O65" s="24">
        <f t="shared" si="31"/>
        <v>-2239</v>
      </c>
      <c r="P65" s="24">
        <f t="shared" si="31"/>
        <v>1474</v>
      </c>
      <c r="Q65" s="24">
        <f t="shared" si="31"/>
        <v>-25</v>
      </c>
      <c r="R65" s="24">
        <f t="shared" si="31"/>
        <v>2009</v>
      </c>
      <c r="S65" s="24">
        <f t="shared" si="31"/>
        <v>-2854</v>
      </c>
      <c r="T65" s="24">
        <f t="shared" si="32"/>
        <v>2631</v>
      </c>
      <c r="U65" s="24">
        <f t="shared" si="32"/>
        <v>-3127</v>
      </c>
      <c r="V65" s="36">
        <f t="shared" si="32"/>
        <v>-1440</v>
      </c>
      <c r="W65" s="39" t="s">
        <v>16</v>
      </c>
      <c r="X65" s="5">
        <f t="shared" si="33"/>
        <v>225</v>
      </c>
      <c r="Y65" s="5">
        <f t="shared" si="33"/>
        <v>513</v>
      </c>
      <c r="Z65" s="5">
        <f t="shared" si="33"/>
        <v>200</v>
      </c>
      <c r="AA65" s="5">
        <f t="shared" si="33"/>
        <v>-482</v>
      </c>
      <c r="AB65" s="5">
        <f t="shared" si="33"/>
        <v>-724</v>
      </c>
      <c r="AC65" s="5">
        <f t="shared" si="33"/>
        <v>-1244</v>
      </c>
      <c r="AD65" s="5">
        <f t="shared" si="33"/>
        <v>-253</v>
      </c>
      <c r="AE65" s="5">
        <f t="shared" si="33"/>
        <v>1865</v>
      </c>
      <c r="AF65" s="5">
        <f t="shared" si="33"/>
        <v>563</v>
      </c>
      <c r="AG65" s="5">
        <f t="shared" si="33"/>
        <v>1534</v>
      </c>
      <c r="AH65" s="5">
        <f t="shared" si="33"/>
        <v>1531</v>
      </c>
      <c r="AI65" s="24">
        <f t="shared" si="33"/>
        <v>1672</v>
      </c>
      <c r="AJ65" s="24">
        <f t="shared" si="33"/>
        <v>661</v>
      </c>
      <c r="AK65" s="24">
        <f t="shared" si="33"/>
        <v>-1921</v>
      </c>
      <c r="AL65" s="24">
        <f t="shared" si="33"/>
        <v>2451</v>
      </c>
      <c r="AM65" s="24">
        <f t="shared" si="33"/>
        <v>-1934</v>
      </c>
      <c r="AN65" s="24">
        <f t="shared" si="33"/>
        <v>-286</v>
      </c>
      <c r="AO65" s="24">
        <f t="shared" si="34"/>
        <v>1189</v>
      </c>
      <c r="AP65" s="24">
        <f t="shared" si="34"/>
        <v>-509</v>
      </c>
      <c r="AQ65" s="36">
        <f t="shared" si="34"/>
        <v>346</v>
      </c>
    </row>
    <row r="66" spans="1:43" ht="15.75">
      <c r="A66" s="28" t="s">
        <v>72</v>
      </c>
      <c r="B66" s="39" t="s">
        <v>16</v>
      </c>
      <c r="C66" s="24">
        <f t="shared" si="31"/>
        <v>-26668</v>
      </c>
      <c r="D66" s="24">
        <f t="shared" si="31"/>
        <v>30661</v>
      </c>
      <c r="E66" s="24">
        <f t="shared" si="31"/>
        <v>28909</v>
      </c>
      <c r="F66" s="24">
        <f t="shared" si="31"/>
        <v>-26131</v>
      </c>
      <c r="G66" s="24">
        <f t="shared" si="31"/>
        <v>52030</v>
      </c>
      <c r="H66" s="24">
        <f t="shared" si="31"/>
        <v>150436</v>
      </c>
      <c r="I66" s="24">
        <f t="shared" si="31"/>
        <v>240874</v>
      </c>
      <c r="J66" s="24">
        <f t="shared" si="31"/>
        <v>-46649</v>
      </c>
      <c r="K66" s="24">
        <f t="shared" si="31"/>
        <v>-172325</v>
      </c>
      <c r="L66" s="24">
        <f t="shared" si="31"/>
        <v>-3412</v>
      </c>
      <c r="M66" s="24">
        <f t="shared" si="31"/>
        <v>36084</v>
      </c>
      <c r="N66" s="24">
        <f t="shared" si="31"/>
        <v>106826</v>
      </c>
      <c r="O66" s="24">
        <f t="shared" si="31"/>
        <v>-175175</v>
      </c>
      <c r="P66" s="24">
        <f t="shared" si="31"/>
        <v>-59960</v>
      </c>
      <c r="Q66" s="24">
        <f t="shared" si="31"/>
        <v>81505</v>
      </c>
      <c r="R66" s="24">
        <f t="shared" si="31"/>
        <v>-60360</v>
      </c>
      <c r="S66" s="24">
        <f t="shared" si="31"/>
        <v>20334</v>
      </c>
      <c r="T66" s="24">
        <f t="shared" si="32"/>
        <v>-8097</v>
      </c>
      <c r="U66" s="24">
        <f t="shared" si="32"/>
        <v>-4819</v>
      </c>
      <c r="V66" s="36">
        <f t="shared" si="32"/>
        <v>59629</v>
      </c>
      <c r="W66" s="39" t="s">
        <v>16</v>
      </c>
      <c r="X66" s="5">
        <f t="shared" si="33"/>
        <v>-4535</v>
      </c>
      <c r="Y66" s="5">
        <f t="shared" si="33"/>
        <v>20494</v>
      </c>
      <c r="Z66" s="5">
        <f t="shared" si="33"/>
        <v>-4938</v>
      </c>
      <c r="AA66" s="5">
        <f t="shared" si="33"/>
        <v>-20311</v>
      </c>
      <c r="AB66" s="5">
        <f t="shared" si="33"/>
        <v>-6910</v>
      </c>
      <c r="AC66" s="5">
        <f t="shared" si="33"/>
        <v>31868</v>
      </c>
      <c r="AD66" s="5">
        <f t="shared" si="33"/>
        <v>-1278</v>
      </c>
      <c r="AE66" s="5">
        <f t="shared" si="33"/>
        <v>-7913</v>
      </c>
      <c r="AF66" s="5">
        <f t="shared" si="33"/>
        <v>-9018</v>
      </c>
      <c r="AG66" s="5">
        <f t="shared" si="33"/>
        <v>23659</v>
      </c>
      <c r="AH66" s="5">
        <f t="shared" si="33"/>
        <v>3810</v>
      </c>
      <c r="AI66" s="24">
        <f t="shared" si="33"/>
        <v>-23280</v>
      </c>
      <c r="AJ66" s="24">
        <f t="shared" si="33"/>
        <v>-33965</v>
      </c>
      <c r="AK66" s="24">
        <f t="shared" si="33"/>
        <v>-6858</v>
      </c>
      <c r="AL66" s="24">
        <f t="shared" si="33"/>
        <v>19964</v>
      </c>
      <c r="AM66" s="24">
        <f t="shared" si="33"/>
        <v>-4670</v>
      </c>
      <c r="AN66" s="24">
        <f t="shared" si="33"/>
        <v>-2870</v>
      </c>
      <c r="AO66" s="24">
        <f t="shared" si="34"/>
        <v>-7916</v>
      </c>
      <c r="AP66" s="24">
        <f t="shared" si="34"/>
        <v>29502</v>
      </c>
      <c r="AQ66" s="36">
        <f t="shared" si="34"/>
        <v>11141</v>
      </c>
    </row>
    <row r="67" spans="1:43" ht="15.75">
      <c r="A67" s="28" t="s">
        <v>73</v>
      </c>
      <c r="B67" s="39" t="s">
        <v>16</v>
      </c>
      <c r="C67" s="24">
        <f t="shared" si="31"/>
        <v>-3448</v>
      </c>
      <c r="D67" s="24">
        <f t="shared" si="31"/>
        <v>-4295</v>
      </c>
      <c r="E67" s="24">
        <f t="shared" si="31"/>
        <v>-244</v>
      </c>
      <c r="F67" s="24">
        <f t="shared" si="31"/>
        <v>-2621</v>
      </c>
      <c r="G67" s="24">
        <f t="shared" si="31"/>
        <v>1632</v>
      </c>
      <c r="H67" s="24">
        <f t="shared" si="31"/>
        <v>-1387</v>
      </c>
      <c r="I67" s="24">
        <f t="shared" si="31"/>
        <v>1058</v>
      </c>
      <c r="J67" s="24">
        <f t="shared" si="31"/>
        <v>-3173</v>
      </c>
      <c r="K67" s="24">
        <f t="shared" si="31"/>
        <v>-1214</v>
      </c>
      <c r="L67" s="24">
        <f t="shared" si="31"/>
        <v>153</v>
      </c>
      <c r="M67" s="24">
        <f t="shared" si="31"/>
        <v>380</v>
      </c>
      <c r="N67" s="24">
        <f t="shared" si="31"/>
        <v>2059</v>
      </c>
      <c r="O67" s="24">
        <f t="shared" si="31"/>
        <v>2936</v>
      </c>
      <c r="P67" s="24">
        <f t="shared" si="31"/>
        <v>685</v>
      </c>
      <c r="Q67" s="24">
        <f t="shared" si="31"/>
        <v>1886</v>
      </c>
      <c r="R67" s="24">
        <f t="shared" si="31"/>
        <v>4022</v>
      </c>
      <c r="S67" s="24">
        <f t="shared" si="31"/>
        <v>3807</v>
      </c>
      <c r="T67" s="24">
        <f t="shared" si="32"/>
        <v>-1692</v>
      </c>
      <c r="U67" s="24">
        <f t="shared" si="32"/>
        <v>3211</v>
      </c>
      <c r="V67" s="36">
        <f t="shared" si="32"/>
        <v>-1544</v>
      </c>
      <c r="W67" s="39" t="s">
        <v>16</v>
      </c>
      <c r="X67" s="5">
        <f t="shared" si="33"/>
        <v>-2634</v>
      </c>
      <c r="Y67" s="5">
        <f t="shared" si="33"/>
        <v>-2389</v>
      </c>
      <c r="Z67" s="5">
        <f t="shared" si="33"/>
        <v>-1492</v>
      </c>
      <c r="AA67" s="5">
        <f t="shared" si="33"/>
        <v>-2492</v>
      </c>
      <c r="AB67" s="5">
        <f t="shared" si="33"/>
        <v>1429</v>
      </c>
      <c r="AC67" s="5">
        <f t="shared" si="33"/>
        <v>-1386</v>
      </c>
      <c r="AD67" s="5">
        <f t="shared" si="33"/>
        <v>1001</v>
      </c>
      <c r="AE67" s="5">
        <f t="shared" si="33"/>
        <v>-2910</v>
      </c>
      <c r="AF67" s="5">
        <f t="shared" si="33"/>
        <v>-1639</v>
      </c>
      <c r="AG67" s="5">
        <f t="shared" si="33"/>
        <v>174</v>
      </c>
      <c r="AH67" s="5">
        <f t="shared" si="33"/>
        <v>287</v>
      </c>
      <c r="AI67" s="24">
        <f t="shared" si="33"/>
        <v>2101</v>
      </c>
      <c r="AJ67" s="24">
        <f t="shared" si="33"/>
        <v>4285</v>
      </c>
      <c r="AK67" s="24">
        <f t="shared" si="33"/>
        <v>1240</v>
      </c>
      <c r="AL67" s="24">
        <f t="shared" si="33"/>
        <v>2455</v>
      </c>
      <c r="AM67" s="24">
        <f t="shared" si="33"/>
        <v>2938</v>
      </c>
      <c r="AN67" s="24">
        <f t="shared" si="33"/>
        <v>4567</v>
      </c>
      <c r="AO67" s="24">
        <f t="shared" si="34"/>
        <v>-2118</v>
      </c>
      <c r="AP67" s="24">
        <f t="shared" si="34"/>
        <v>1567</v>
      </c>
      <c r="AQ67" s="36">
        <f t="shared" si="34"/>
        <v>494</v>
      </c>
    </row>
    <row r="68" spans="1:43" ht="15.75">
      <c r="A68" s="28" t="s">
        <v>5</v>
      </c>
      <c r="B68" s="39" t="s">
        <v>16</v>
      </c>
      <c r="C68" s="24">
        <f t="shared" si="31"/>
        <v>16659</v>
      </c>
      <c r="D68" s="24">
        <f t="shared" si="31"/>
        <v>-1584</v>
      </c>
      <c r="E68" s="24">
        <f t="shared" si="31"/>
        <v>5501</v>
      </c>
      <c r="F68" s="24">
        <f t="shared" si="31"/>
        <v>-6440</v>
      </c>
      <c r="G68" s="24">
        <f t="shared" si="31"/>
        <v>-4714</v>
      </c>
      <c r="H68" s="24">
        <f t="shared" si="31"/>
        <v>-4115</v>
      </c>
      <c r="I68" s="24">
        <f t="shared" si="31"/>
        <v>2240</v>
      </c>
      <c r="J68" s="24">
        <f t="shared" si="31"/>
        <v>-5526</v>
      </c>
      <c r="K68" s="24">
        <f t="shared" si="31"/>
        <v>-5153</v>
      </c>
      <c r="L68" s="24">
        <f t="shared" si="31"/>
        <v>-13104</v>
      </c>
      <c r="M68" s="24">
        <f t="shared" si="31"/>
        <v>4296</v>
      </c>
      <c r="N68" s="24">
        <f t="shared" si="31"/>
        <v>20772</v>
      </c>
      <c r="O68" s="24">
        <f t="shared" si="31"/>
        <v>3396</v>
      </c>
      <c r="P68" s="24">
        <f t="shared" si="31"/>
        <v>7070</v>
      </c>
      <c r="Q68" s="24">
        <f t="shared" si="31"/>
        <v>-5140</v>
      </c>
      <c r="R68" s="24">
        <f t="shared" si="31"/>
        <v>2788</v>
      </c>
      <c r="S68" s="24">
        <f t="shared" si="31"/>
        <v>4066</v>
      </c>
      <c r="T68" s="24">
        <f t="shared" si="32"/>
        <v>-2529</v>
      </c>
      <c r="U68" s="24">
        <f t="shared" si="32"/>
        <v>541</v>
      </c>
      <c r="V68" s="36">
        <f t="shared" si="32"/>
        <v>-3101</v>
      </c>
      <c r="W68" s="39" t="s">
        <v>16</v>
      </c>
      <c r="X68" s="5">
        <f t="shared" si="33"/>
        <v>44549</v>
      </c>
      <c r="Y68" s="5">
        <f t="shared" si="33"/>
        <v>5329</v>
      </c>
      <c r="Z68" s="5">
        <f t="shared" si="33"/>
        <v>-15536</v>
      </c>
      <c r="AA68" s="5">
        <f t="shared" si="33"/>
        <v>12427</v>
      </c>
      <c r="AB68" s="5">
        <f t="shared" si="33"/>
        <v>11555</v>
      </c>
      <c r="AC68" s="5">
        <f t="shared" si="33"/>
        <v>2832</v>
      </c>
      <c r="AD68" s="5">
        <f t="shared" si="33"/>
        <v>-45759</v>
      </c>
      <c r="AE68" s="5">
        <f t="shared" si="33"/>
        <v>8618</v>
      </c>
      <c r="AF68" s="5">
        <f t="shared" si="33"/>
        <v>22507</v>
      </c>
      <c r="AG68" s="5">
        <f t="shared" si="33"/>
        <v>-18117</v>
      </c>
      <c r="AH68" s="5">
        <f t="shared" si="33"/>
        <v>16687</v>
      </c>
      <c r="AI68" s="24">
        <f t="shared" si="33"/>
        <v>33894</v>
      </c>
      <c r="AJ68" s="24">
        <f t="shared" si="33"/>
        <v>-13388</v>
      </c>
      <c r="AK68" s="24">
        <f t="shared" si="33"/>
        <v>20722</v>
      </c>
      <c r="AL68" s="24">
        <f t="shared" si="33"/>
        <v>19130</v>
      </c>
      <c r="AM68" s="24">
        <f t="shared" si="33"/>
        <v>-28657</v>
      </c>
      <c r="AN68" s="24">
        <f t="shared" si="33"/>
        <v>20434</v>
      </c>
      <c r="AO68" s="24">
        <f t="shared" si="34"/>
        <v>36588</v>
      </c>
      <c r="AP68" s="24">
        <f t="shared" si="34"/>
        <v>4214</v>
      </c>
      <c r="AQ68" s="36">
        <f t="shared" si="34"/>
        <v>752</v>
      </c>
    </row>
    <row r="69" spans="1:43" ht="15.75">
      <c r="A69" s="28" t="s">
        <v>94</v>
      </c>
      <c r="B69" s="39" t="s">
        <v>16</v>
      </c>
      <c r="C69" s="24">
        <f t="shared" si="31"/>
        <v>22248</v>
      </c>
      <c r="D69" s="24">
        <f t="shared" si="31"/>
        <v>5155</v>
      </c>
      <c r="E69" s="24">
        <f t="shared" si="31"/>
        <v>5861</v>
      </c>
      <c r="F69" s="24">
        <f t="shared" si="31"/>
        <v>-740</v>
      </c>
      <c r="G69" s="24">
        <f t="shared" si="31"/>
        <v>23438</v>
      </c>
      <c r="H69" s="24">
        <f t="shared" si="31"/>
        <v>-6028</v>
      </c>
      <c r="I69" s="24">
        <f t="shared" si="31"/>
        <v>15926</v>
      </c>
      <c r="J69" s="24">
        <f t="shared" si="31"/>
        <v>-13348</v>
      </c>
      <c r="K69" s="24">
        <f t="shared" si="31"/>
        <v>-8648</v>
      </c>
      <c r="L69" s="24">
        <f t="shared" si="31"/>
        <v>46184</v>
      </c>
      <c r="M69" s="24">
        <f t="shared" si="31"/>
        <v>49943</v>
      </c>
      <c r="N69" s="24">
        <f t="shared" si="31"/>
        <v>13886</v>
      </c>
      <c r="O69" s="24">
        <f t="shared" si="31"/>
        <v>-31289</v>
      </c>
      <c r="P69" s="24">
        <f t="shared" si="31"/>
        <v>-4243</v>
      </c>
      <c r="Q69" s="24">
        <f t="shared" si="31"/>
        <v>-15209</v>
      </c>
      <c r="R69" s="24">
        <f t="shared" si="31"/>
        <v>48922</v>
      </c>
      <c r="S69" s="24">
        <f t="shared" si="31"/>
        <v>-73320</v>
      </c>
      <c r="T69" s="24">
        <f t="shared" si="32"/>
        <v>76649</v>
      </c>
      <c r="U69" s="24">
        <f t="shared" si="32"/>
        <v>-23239</v>
      </c>
      <c r="V69" s="36">
        <f t="shared" si="32"/>
        <v>26284</v>
      </c>
      <c r="W69" s="39" t="s">
        <v>16</v>
      </c>
      <c r="X69" s="5">
        <f t="shared" si="33"/>
        <v>1346</v>
      </c>
      <c r="Y69" s="5">
        <f t="shared" si="33"/>
        <v>54</v>
      </c>
      <c r="Z69" s="5">
        <f t="shared" si="33"/>
        <v>861</v>
      </c>
      <c r="AA69" s="5">
        <f t="shared" si="33"/>
        <v>-188</v>
      </c>
      <c r="AB69" s="5">
        <f t="shared" si="33"/>
        <v>705</v>
      </c>
      <c r="AC69" s="5">
        <f t="shared" si="33"/>
        <v>593</v>
      </c>
      <c r="AD69" s="5">
        <f t="shared" si="33"/>
        <v>482</v>
      </c>
      <c r="AE69" s="5">
        <f t="shared" si="33"/>
        <v>-310</v>
      </c>
      <c r="AF69" s="5">
        <f t="shared" si="33"/>
        <v>-695</v>
      </c>
      <c r="AG69" s="5">
        <f t="shared" si="33"/>
        <v>2838</v>
      </c>
      <c r="AH69" s="5">
        <f t="shared" si="33"/>
        <v>2540</v>
      </c>
      <c r="AI69" s="24">
        <f t="shared" si="33"/>
        <v>349</v>
      </c>
      <c r="AJ69" s="24">
        <f t="shared" si="33"/>
        <v>-687</v>
      </c>
      <c r="AK69" s="24">
        <f t="shared" si="33"/>
        <v>226</v>
      </c>
      <c r="AL69" s="24">
        <f t="shared" si="33"/>
        <v>-1110</v>
      </c>
      <c r="AM69" s="24">
        <f t="shared" si="33"/>
        <v>2745</v>
      </c>
      <c r="AN69" s="24">
        <f t="shared" si="33"/>
        <v>-3611</v>
      </c>
      <c r="AO69" s="24">
        <f t="shared" si="34"/>
        <v>6448</v>
      </c>
      <c r="AP69" s="24">
        <f t="shared" si="34"/>
        <v>-470</v>
      </c>
      <c r="AQ69" s="36">
        <f t="shared" si="34"/>
        <v>5383</v>
      </c>
    </row>
    <row r="70" spans="1:43" ht="15.75">
      <c r="A70" s="28" t="s">
        <v>7</v>
      </c>
      <c r="B70" s="39" t="s">
        <v>16</v>
      </c>
      <c r="C70" s="24">
        <f t="shared" si="31"/>
        <v>-11310</v>
      </c>
      <c r="D70" s="24">
        <f t="shared" si="31"/>
        <v>-8166</v>
      </c>
      <c r="E70" s="24">
        <f t="shared" si="31"/>
        <v>8834</v>
      </c>
      <c r="F70" s="24">
        <f t="shared" si="31"/>
        <v>-12086</v>
      </c>
      <c r="G70" s="24">
        <f t="shared" si="31"/>
        <v>-11226</v>
      </c>
      <c r="H70" s="24">
        <f t="shared" si="31"/>
        <v>15021</v>
      </c>
      <c r="I70" s="24">
        <f t="shared" si="31"/>
        <v>35913</v>
      </c>
      <c r="J70" s="24">
        <f t="shared" si="31"/>
        <v>-52482</v>
      </c>
      <c r="K70" s="24">
        <f t="shared" si="31"/>
        <v>6265</v>
      </c>
      <c r="L70" s="24">
        <f t="shared" si="31"/>
        <v>4642</v>
      </c>
      <c r="M70" s="24">
        <f t="shared" si="31"/>
        <v>2955</v>
      </c>
      <c r="N70" s="24">
        <f t="shared" si="31"/>
        <v>16427</v>
      </c>
      <c r="O70" s="24">
        <f t="shared" si="31"/>
        <v>-44565</v>
      </c>
      <c r="P70" s="24">
        <f t="shared" si="31"/>
        <v>-1237</v>
      </c>
      <c r="Q70" s="24">
        <f t="shared" si="31"/>
        <v>-16224</v>
      </c>
      <c r="R70" s="24">
        <f t="shared" si="31"/>
        <v>16462</v>
      </c>
      <c r="S70" s="24">
        <f t="shared" si="31"/>
        <v>-12889</v>
      </c>
      <c r="T70" s="24">
        <f t="shared" si="32"/>
        <v>-4076</v>
      </c>
      <c r="U70" s="24">
        <f t="shared" si="32"/>
        <v>998</v>
      </c>
      <c r="V70" s="36">
        <f t="shared" si="32"/>
        <v>11965</v>
      </c>
      <c r="W70" s="39" t="s">
        <v>16</v>
      </c>
      <c r="X70" s="5">
        <f t="shared" si="33"/>
        <v>-2427</v>
      </c>
      <c r="Y70" s="5">
        <f t="shared" si="33"/>
        <v>3318</v>
      </c>
      <c r="Z70" s="5">
        <f t="shared" si="33"/>
        <v>9515</v>
      </c>
      <c r="AA70" s="5">
        <f t="shared" si="33"/>
        <v>-33040</v>
      </c>
      <c r="AB70" s="5">
        <f t="shared" si="33"/>
        <v>7787</v>
      </c>
      <c r="AC70" s="5">
        <f t="shared" si="33"/>
        <v>-1346</v>
      </c>
      <c r="AD70" s="5">
        <f t="shared" si="33"/>
        <v>5075</v>
      </c>
      <c r="AE70" s="5">
        <f t="shared" si="33"/>
        <v>-17196</v>
      </c>
      <c r="AF70" s="5">
        <f t="shared" si="33"/>
        <v>6876</v>
      </c>
      <c r="AG70" s="5">
        <f t="shared" si="33"/>
        <v>23658</v>
      </c>
      <c r="AH70" s="5">
        <f t="shared" si="33"/>
        <v>20502</v>
      </c>
      <c r="AI70" s="24">
        <f t="shared" si="33"/>
        <v>-40406</v>
      </c>
      <c r="AJ70" s="24">
        <f t="shared" si="33"/>
        <v>-18619</v>
      </c>
      <c r="AK70" s="24">
        <f t="shared" si="33"/>
        <v>4267</v>
      </c>
      <c r="AL70" s="24">
        <f t="shared" si="33"/>
        <v>-2946</v>
      </c>
      <c r="AM70" s="24">
        <f t="shared" si="33"/>
        <v>1170</v>
      </c>
      <c r="AN70" s="24">
        <f t="shared" si="33"/>
        <v>-1679</v>
      </c>
      <c r="AO70" s="24">
        <f t="shared" si="34"/>
        <v>-1078</v>
      </c>
      <c r="AP70" s="24">
        <f t="shared" si="34"/>
        <v>4790</v>
      </c>
      <c r="AQ70" s="36">
        <f t="shared" si="34"/>
        <v>-1445</v>
      </c>
    </row>
    <row r="71" spans="1:43" ht="15.75">
      <c r="A71" s="28" t="s">
        <v>74</v>
      </c>
      <c r="B71" s="39" t="s">
        <v>16</v>
      </c>
      <c r="C71" s="24">
        <f t="shared" si="31"/>
        <v>2820</v>
      </c>
      <c r="D71" s="24">
        <f t="shared" si="31"/>
        <v>2999</v>
      </c>
      <c r="E71" s="24">
        <f t="shared" si="31"/>
        <v>-4125</v>
      </c>
      <c r="F71" s="24">
        <f t="shared" si="31"/>
        <v>5876</v>
      </c>
      <c r="G71" s="24">
        <f t="shared" si="31"/>
        <v>-19463</v>
      </c>
      <c r="H71" s="24">
        <f t="shared" si="31"/>
        <v>-5341</v>
      </c>
      <c r="I71" s="24">
        <f t="shared" si="31"/>
        <v>-994</v>
      </c>
      <c r="J71" s="24">
        <f t="shared" si="31"/>
        <v>1301</v>
      </c>
      <c r="K71" s="24">
        <f t="shared" si="31"/>
        <v>2462</v>
      </c>
      <c r="L71" s="24">
        <f t="shared" si="31"/>
        <v>-2255</v>
      </c>
      <c r="M71" s="24">
        <f t="shared" si="31"/>
        <v>666</v>
      </c>
      <c r="N71" s="24">
        <f t="shared" si="31"/>
        <v>-2241</v>
      </c>
      <c r="O71" s="24">
        <f t="shared" si="31"/>
        <v>888</v>
      </c>
      <c r="P71" s="24">
        <f t="shared" si="31"/>
        <v>-984</v>
      </c>
      <c r="Q71" s="24">
        <f t="shared" si="31"/>
        <v>441</v>
      </c>
      <c r="R71" s="24">
        <f t="shared" si="31"/>
        <v>5562</v>
      </c>
      <c r="S71" s="24">
        <f t="shared" si="31"/>
        <v>-6202</v>
      </c>
      <c r="T71" s="24">
        <f t="shared" si="32"/>
        <v>-1752</v>
      </c>
      <c r="U71" s="24">
        <f t="shared" si="32"/>
        <v>2162</v>
      </c>
      <c r="V71" s="36">
        <f t="shared" si="32"/>
        <v>-2016</v>
      </c>
      <c r="W71" s="39" t="s">
        <v>16</v>
      </c>
      <c r="X71" s="5">
        <f t="shared" si="33"/>
        <v>5</v>
      </c>
      <c r="Y71" s="5">
        <f t="shared" si="33"/>
        <v>56</v>
      </c>
      <c r="Z71" s="5">
        <f t="shared" si="33"/>
        <v>-146</v>
      </c>
      <c r="AA71" s="5">
        <f t="shared" si="33"/>
        <v>242</v>
      </c>
      <c r="AB71" s="5">
        <f t="shared" si="33"/>
        <v>-1392</v>
      </c>
      <c r="AC71" s="5">
        <f t="shared" si="33"/>
        <v>23898</v>
      </c>
      <c r="AD71" s="5">
        <f t="shared" si="33"/>
        <v>-24188</v>
      </c>
      <c r="AE71" s="5">
        <f t="shared" si="33"/>
        <v>-13</v>
      </c>
      <c r="AF71" s="5">
        <f t="shared" si="33"/>
        <v>134</v>
      </c>
      <c r="AG71" s="5">
        <f t="shared" si="33"/>
        <v>-87</v>
      </c>
      <c r="AH71" s="5">
        <f t="shared" si="33"/>
        <v>17</v>
      </c>
      <c r="AI71" s="24">
        <f t="shared" si="33"/>
        <v>-15</v>
      </c>
      <c r="AJ71" s="24">
        <f t="shared" si="33"/>
        <v>27</v>
      </c>
      <c r="AK71" s="24">
        <f t="shared" si="33"/>
        <v>-109</v>
      </c>
      <c r="AL71" s="24">
        <f t="shared" si="33"/>
        <v>48</v>
      </c>
      <c r="AM71" s="24">
        <f t="shared" si="33"/>
        <v>367</v>
      </c>
      <c r="AN71" s="24">
        <f t="shared" si="33"/>
        <v>-407</v>
      </c>
      <c r="AO71" s="24">
        <f t="shared" si="34"/>
        <v>-134</v>
      </c>
      <c r="AP71" s="24">
        <f t="shared" si="34"/>
        <v>202</v>
      </c>
      <c r="AQ71" s="36">
        <f t="shared" si="34"/>
        <v>-199</v>
      </c>
    </row>
    <row r="72" spans="1:43" ht="15.75">
      <c r="A72" s="28" t="s">
        <v>75</v>
      </c>
      <c r="B72" s="39" t="s">
        <v>16</v>
      </c>
      <c r="C72" s="24">
        <f t="shared" si="31"/>
        <v>9991</v>
      </c>
      <c r="D72" s="24">
        <f t="shared" si="31"/>
        <v>8311</v>
      </c>
      <c r="E72" s="24">
        <f t="shared" si="31"/>
        <v>6587</v>
      </c>
      <c r="F72" s="24">
        <f t="shared" si="31"/>
        <v>-11675</v>
      </c>
      <c r="G72" s="24">
        <f t="shared" si="31"/>
        <v>-4946</v>
      </c>
      <c r="H72" s="24">
        <f t="shared" si="31"/>
        <v>-20385</v>
      </c>
      <c r="I72" s="24">
        <f t="shared" si="31"/>
        <v>-21457</v>
      </c>
      <c r="J72" s="24">
        <f t="shared" si="31"/>
        <v>-17828</v>
      </c>
      <c r="K72" s="24">
        <f t="shared" si="31"/>
        <v>-1903</v>
      </c>
      <c r="L72" s="24">
        <f t="shared" si="31"/>
        <v>-3174</v>
      </c>
      <c r="M72" s="24">
        <f t="shared" si="31"/>
        <v>3020</v>
      </c>
      <c r="N72" s="24">
        <f t="shared" si="31"/>
        <v>18564</v>
      </c>
      <c r="O72" s="24">
        <f t="shared" si="31"/>
        <v>4467</v>
      </c>
      <c r="P72" s="24">
        <f t="shared" si="31"/>
        <v>-25808</v>
      </c>
      <c r="Q72" s="24">
        <f t="shared" si="31"/>
        <v>27848</v>
      </c>
      <c r="R72" s="24">
        <f t="shared" si="31"/>
        <v>-31084</v>
      </c>
      <c r="S72" s="24">
        <f t="shared" si="31"/>
        <v>-8275</v>
      </c>
      <c r="T72" s="24">
        <f t="shared" si="32"/>
        <v>1952</v>
      </c>
      <c r="U72" s="24">
        <f t="shared" si="32"/>
        <v>-1533</v>
      </c>
      <c r="V72" s="36">
        <f t="shared" si="32"/>
        <v>-273</v>
      </c>
      <c r="W72" s="39" t="s">
        <v>16</v>
      </c>
      <c r="X72" s="5">
        <f t="shared" si="33"/>
        <v>84</v>
      </c>
      <c r="Y72" s="5">
        <f t="shared" si="33"/>
        <v>25</v>
      </c>
      <c r="Z72" s="5">
        <f t="shared" si="33"/>
        <v>1065</v>
      </c>
      <c r="AA72" s="5">
        <f t="shared" si="33"/>
        <v>-1475</v>
      </c>
      <c r="AB72" s="5">
        <f t="shared" si="33"/>
        <v>-942</v>
      </c>
      <c r="AC72" s="5">
        <f t="shared" si="33"/>
        <v>-209</v>
      </c>
      <c r="AD72" s="5">
        <f t="shared" si="33"/>
        <v>-754</v>
      </c>
      <c r="AE72" s="5">
        <f t="shared" si="33"/>
        <v>-2759</v>
      </c>
      <c r="AF72" s="5">
        <f t="shared" si="33"/>
        <v>-76</v>
      </c>
      <c r="AG72" s="5">
        <f t="shared" si="33"/>
        <v>-153</v>
      </c>
      <c r="AH72" s="5">
        <f t="shared" si="33"/>
        <v>206</v>
      </c>
      <c r="AI72" s="24">
        <f t="shared" si="33"/>
        <v>1426</v>
      </c>
      <c r="AJ72" s="24">
        <f t="shared" si="33"/>
        <v>-215</v>
      </c>
      <c r="AK72" s="24">
        <f t="shared" si="33"/>
        <v>-1465</v>
      </c>
      <c r="AL72" s="24">
        <f t="shared" si="33"/>
        <v>1744</v>
      </c>
      <c r="AM72" s="24">
        <f t="shared" si="33"/>
        <v>-1654</v>
      </c>
      <c r="AN72" s="24">
        <f t="shared" si="33"/>
        <v>-676</v>
      </c>
      <c r="AO72" s="24">
        <f t="shared" si="34"/>
        <v>180</v>
      </c>
      <c r="AP72" s="24">
        <f t="shared" si="34"/>
        <v>-103</v>
      </c>
      <c r="AQ72" s="36">
        <f t="shared" si="34"/>
        <v>3</v>
      </c>
    </row>
    <row r="73" spans="1:43" ht="15.75">
      <c r="A73" s="28" t="s">
        <v>8</v>
      </c>
      <c r="B73" s="39" t="s">
        <v>16</v>
      </c>
      <c r="C73" s="24">
        <f t="shared" si="31"/>
        <v>-348038</v>
      </c>
      <c r="D73" s="24">
        <f t="shared" si="31"/>
        <v>320922</v>
      </c>
      <c r="E73" s="24">
        <f aca="true" t="shared" si="35" ref="E73:V73">E25-D25</f>
        <v>-626217</v>
      </c>
      <c r="F73" s="24">
        <f t="shared" si="35"/>
        <v>-97342</v>
      </c>
      <c r="G73" s="24">
        <f t="shared" si="35"/>
        <v>-26566</v>
      </c>
      <c r="H73" s="24">
        <f t="shared" si="35"/>
        <v>14900</v>
      </c>
      <c r="I73" s="24">
        <f t="shared" si="35"/>
        <v>-332718</v>
      </c>
      <c r="J73" s="24">
        <f t="shared" si="35"/>
        <v>338977</v>
      </c>
      <c r="K73" s="24">
        <f t="shared" si="35"/>
        <v>340218</v>
      </c>
      <c r="L73" s="24">
        <f t="shared" si="35"/>
        <v>-476578</v>
      </c>
      <c r="M73" s="24">
        <f t="shared" si="35"/>
        <v>-91488</v>
      </c>
      <c r="N73" s="24">
        <f t="shared" si="35"/>
        <v>272331</v>
      </c>
      <c r="O73" s="24">
        <f t="shared" si="35"/>
        <v>-322125</v>
      </c>
      <c r="P73" s="24">
        <f t="shared" si="35"/>
        <v>283404</v>
      </c>
      <c r="Q73" s="24">
        <f t="shared" si="35"/>
        <v>-228583</v>
      </c>
      <c r="R73" s="24">
        <f t="shared" si="35"/>
        <v>-19068</v>
      </c>
      <c r="S73" s="24">
        <f t="shared" si="35"/>
        <v>9179</v>
      </c>
      <c r="T73" s="24">
        <f t="shared" si="35"/>
        <v>-151265</v>
      </c>
      <c r="U73" s="24">
        <f t="shared" si="35"/>
        <v>-101727</v>
      </c>
      <c r="V73" s="36">
        <f t="shared" si="35"/>
        <v>-253919</v>
      </c>
      <c r="W73" s="39" t="s">
        <v>16</v>
      </c>
      <c r="X73" s="5">
        <f t="shared" si="33"/>
        <v>-6918</v>
      </c>
      <c r="Y73" s="5">
        <f t="shared" si="33"/>
        <v>10663</v>
      </c>
      <c r="Z73" s="5">
        <f aca="true" t="shared" si="36" ref="Z73:AQ73">Z25-Y25</f>
        <v>1279</v>
      </c>
      <c r="AA73" s="5">
        <f t="shared" si="36"/>
        <v>-21242</v>
      </c>
      <c r="AB73" s="5">
        <f t="shared" si="36"/>
        <v>9434</v>
      </c>
      <c r="AC73" s="5">
        <f t="shared" si="36"/>
        <v>-16202</v>
      </c>
      <c r="AD73" s="5">
        <f t="shared" si="36"/>
        <v>5279</v>
      </c>
      <c r="AE73" s="5">
        <f t="shared" si="36"/>
        <v>20285</v>
      </c>
      <c r="AF73" s="5">
        <f t="shared" si="36"/>
        <v>25106</v>
      </c>
      <c r="AG73" s="5">
        <f t="shared" si="36"/>
        <v>-29233</v>
      </c>
      <c r="AH73" s="5">
        <f t="shared" si="36"/>
        <v>-4981</v>
      </c>
      <c r="AI73" s="24">
        <f t="shared" si="36"/>
        <v>17900</v>
      </c>
      <c r="AJ73" s="24">
        <f t="shared" si="36"/>
        <v>-8214</v>
      </c>
      <c r="AK73" s="24">
        <f t="shared" si="36"/>
        <v>9246</v>
      </c>
      <c r="AL73" s="24">
        <f t="shared" si="36"/>
        <v>-679</v>
      </c>
      <c r="AM73" s="24">
        <f t="shared" si="36"/>
        <v>-9713</v>
      </c>
      <c r="AN73" s="24">
        <f t="shared" si="36"/>
        <v>2412</v>
      </c>
      <c r="AO73" s="24">
        <f t="shared" si="36"/>
        <v>-9022</v>
      </c>
      <c r="AP73" s="24">
        <f t="shared" si="36"/>
        <v>-23633</v>
      </c>
      <c r="AQ73" s="36">
        <f t="shared" si="36"/>
        <v>-9992</v>
      </c>
    </row>
    <row r="74" spans="1:43" ht="15.75">
      <c r="A74" s="28" t="s">
        <v>76</v>
      </c>
      <c r="B74" s="39" t="s">
        <v>16</v>
      </c>
      <c r="C74" s="24">
        <f aca="true" t="shared" si="37" ref="C74:S88">C26-B26</f>
        <v>441</v>
      </c>
      <c r="D74" s="24">
        <f t="shared" si="37"/>
        <v>8479</v>
      </c>
      <c r="E74" s="24">
        <f t="shared" si="37"/>
        <v>2517</v>
      </c>
      <c r="F74" s="24">
        <f t="shared" si="37"/>
        <v>-1048</v>
      </c>
      <c r="G74" s="24">
        <f t="shared" si="37"/>
        <v>-3040</v>
      </c>
      <c r="H74" s="24">
        <f t="shared" si="37"/>
        <v>-15837</v>
      </c>
      <c r="I74" s="24">
        <f t="shared" si="37"/>
        <v>9762</v>
      </c>
      <c r="J74" s="24">
        <f t="shared" si="37"/>
        <v>9089</v>
      </c>
      <c r="K74" s="24">
        <f t="shared" si="37"/>
        <v>-1024</v>
      </c>
      <c r="L74" s="24">
        <f t="shared" si="37"/>
        <v>-8295</v>
      </c>
      <c r="M74" s="24">
        <f t="shared" si="37"/>
        <v>-5223</v>
      </c>
      <c r="N74" s="24">
        <f t="shared" si="37"/>
        <v>2611</v>
      </c>
      <c r="O74" s="24">
        <f t="shared" si="37"/>
        <v>-1716</v>
      </c>
      <c r="P74" s="24">
        <f t="shared" si="37"/>
        <v>-2585</v>
      </c>
      <c r="Q74" s="24">
        <f t="shared" si="37"/>
        <v>5218</v>
      </c>
      <c r="R74" s="24">
        <f t="shared" si="37"/>
        <v>-2019</v>
      </c>
      <c r="S74" s="24">
        <f t="shared" si="37"/>
        <v>-2926</v>
      </c>
      <c r="T74" s="24">
        <f aca="true" t="shared" si="38" ref="T74:V87">T26-S26</f>
        <v>445</v>
      </c>
      <c r="U74" s="24">
        <f t="shared" si="38"/>
        <v>391</v>
      </c>
      <c r="V74" s="36">
        <f t="shared" si="38"/>
        <v>-5748</v>
      </c>
      <c r="W74" s="39" t="s">
        <v>16</v>
      </c>
      <c r="X74" s="5">
        <f aca="true" t="shared" si="39" ref="X74:AN88">X26-W26</f>
        <v>323</v>
      </c>
      <c r="Y74" s="5">
        <f t="shared" si="39"/>
        <v>2181</v>
      </c>
      <c r="Z74" s="5">
        <f t="shared" si="39"/>
        <v>2994</v>
      </c>
      <c r="AA74" s="5">
        <f t="shared" si="39"/>
        <v>3805</v>
      </c>
      <c r="AB74" s="5">
        <f t="shared" si="39"/>
        <v>-2285</v>
      </c>
      <c r="AC74" s="5">
        <f t="shared" si="39"/>
        <v>-2169</v>
      </c>
      <c r="AD74" s="5">
        <f t="shared" si="39"/>
        <v>-839</v>
      </c>
      <c r="AE74" s="5">
        <f t="shared" si="39"/>
        <v>3140</v>
      </c>
      <c r="AF74" s="5">
        <f t="shared" si="39"/>
        <v>2073</v>
      </c>
      <c r="AG74" s="5">
        <f t="shared" si="39"/>
        <v>-218</v>
      </c>
      <c r="AH74" s="5">
        <f t="shared" si="39"/>
        <v>-2207</v>
      </c>
      <c r="AI74" s="24">
        <f t="shared" si="39"/>
        <v>901</v>
      </c>
      <c r="AJ74" s="24">
        <f t="shared" si="39"/>
        <v>-3999</v>
      </c>
      <c r="AK74" s="24">
        <f t="shared" si="39"/>
        <v>-934</v>
      </c>
      <c r="AL74" s="24">
        <f t="shared" si="39"/>
        <v>5166</v>
      </c>
      <c r="AM74" s="24">
        <f t="shared" si="39"/>
        <v>-2320</v>
      </c>
      <c r="AN74" s="24">
        <f t="shared" si="39"/>
        <v>-1361</v>
      </c>
      <c r="AO74" s="24">
        <f aca="true" t="shared" si="40" ref="AO74:AQ87">AO26-AN26</f>
        <v>2525</v>
      </c>
      <c r="AP74" s="24">
        <f t="shared" si="40"/>
        <v>-2125</v>
      </c>
      <c r="AQ74" s="36">
        <f t="shared" si="40"/>
        <v>-3053</v>
      </c>
    </row>
    <row r="75" spans="1:43" ht="15.75">
      <c r="A75" s="28" t="s">
        <v>77</v>
      </c>
      <c r="B75" s="39" t="s">
        <v>16</v>
      </c>
      <c r="C75" s="24">
        <f t="shared" si="37"/>
        <v>-3090</v>
      </c>
      <c r="D75" s="24">
        <f t="shared" si="37"/>
        <v>-2374</v>
      </c>
      <c r="E75" s="24">
        <f t="shared" si="37"/>
        <v>-1852</v>
      </c>
      <c r="F75" s="24">
        <f t="shared" si="37"/>
        <v>-958</v>
      </c>
      <c r="G75" s="24">
        <f t="shared" si="37"/>
        <v>-70</v>
      </c>
      <c r="H75" s="24">
        <f t="shared" si="37"/>
        <v>-146</v>
      </c>
      <c r="I75" s="24">
        <f t="shared" si="37"/>
        <v>691</v>
      </c>
      <c r="J75" s="24">
        <f t="shared" si="37"/>
        <v>-103</v>
      </c>
      <c r="K75" s="24">
        <f t="shared" si="37"/>
        <v>-796</v>
      </c>
      <c r="L75" s="24">
        <f t="shared" si="37"/>
        <v>-6</v>
      </c>
      <c r="M75" s="24">
        <f t="shared" si="37"/>
        <v>-242</v>
      </c>
      <c r="N75" s="24">
        <f t="shared" si="37"/>
        <v>-167</v>
      </c>
      <c r="O75" s="24">
        <f t="shared" si="37"/>
        <v>153</v>
      </c>
      <c r="P75" s="24">
        <f t="shared" si="37"/>
        <v>72</v>
      </c>
      <c r="Q75" s="24">
        <f t="shared" si="37"/>
        <v>-76</v>
      </c>
      <c r="R75" s="24">
        <f t="shared" si="37"/>
        <v>92</v>
      </c>
      <c r="S75" s="24">
        <f t="shared" si="37"/>
        <v>17</v>
      </c>
      <c r="T75" s="24">
        <f t="shared" si="38"/>
        <v>-10</v>
      </c>
      <c r="U75" s="24">
        <f t="shared" si="38"/>
        <v>76</v>
      </c>
      <c r="V75" s="36">
        <f t="shared" si="38"/>
        <v>366</v>
      </c>
      <c r="W75" s="39" t="s">
        <v>16</v>
      </c>
      <c r="X75" s="5">
        <f t="shared" si="39"/>
        <v>-19</v>
      </c>
      <c r="Y75" s="5">
        <f t="shared" si="39"/>
        <v>-451</v>
      </c>
      <c r="Z75" s="5">
        <f t="shared" si="39"/>
        <v>-1242</v>
      </c>
      <c r="AA75" s="5">
        <f t="shared" si="39"/>
        <v>-548</v>
      </c>
      <c r="AB75" s="5">
        <f t="shared" si="39"/>
        <v>-216</v>
      </c>
      <c r="AC75" s="5">
        <f t="shared" si="39"/>
        <v>-160</v>
      </c>
      <c r="AD75" s="5">
        <f t="shared" si="39"/>
        <v>247</v>
      </c>
      <c r="AE75" s="5">
        <f t="shared" si="39"/>
        <v>15</v>
      </c>
      <c r="AF75" s="5">
        <f t="shared" si="39"/>
        <v>-203</v>
      </c>
      <c r="AG75" s="5">
        <f t="shared" si="39"/>
        <v>6</v>
      </c>
      <c r="AH75" s="5">
        <f t="shared" si="39"/>
        <v>-131</v>
      </c>
      <c r="AI75" s="24">
        <f t="shared" si="39"/>
        <v>-131</v>
      </c>
      <c r="AJ75" s="24">
        <f t="shared" si="39"/>
        <v>73</v>
      </c>
      <c r="AK75" s="24">
        <f t="shared" si="39"/>
        <v>1</v>
      </c>
      <c r="AL75" s="24">
        <f t="shared" si="39"/>
        <v>-45</v>
      </c>
      <c r="AM75" s="24">
        <f t="shared" si="39"/>
        <v>-17</v>
      </c>
      <c r="AN75" s="24">
        <f t="shared" si="39"/>
        <v>129</v>
      </c>
      <c r="AO75" s="24">
        <f t="shared" si="40"/>
        <v>-75</v>
      </c>
      <c r="AP75" s="24">
        <f t="shared" si="40"/>
        <v>46</v>
      </c>
      <c r="AQ75" s="36">
        <f t="shared" si="40"/>
        <v>257</v>
      </c>
    </row>
    <row r="76" spans="1:43" ht="15.75">
      <c r="A76" s="28" t="s">
        <v>78</v>
      </c>
      <c r="B76" s="39" t="s">
        <v>16</v>
      </c>
      <c r="C76" s="24">
        <f t="shared" si="37"/>
        <v>6551</v>
      </c>
      <c r="D76" s="24">
        <f t="shared" si="37"/>
        <v>4397</v>
      </c>
      <c r="E76" s="24">
        <f t="shared" si="37"/>
        <v>-8063</v>
      </c>
      <c r="F76" s="24">
        <f t="shared" si="37"/>
        <v>10413</v>
      </c>
      <c r="G76" s="24">
        <f t="shared" si="37"/>
        <v>38640</v>
      </c>
      <c r="H76" s="24">
        <f t="shared" si="37"/>
        <v>-30978</v>
      </c>
      <c r="I76" s="24">
        <f t="shared" si="37"/>
        <v>15490</v>
      </c>
      <c r="J76" s="24">
        <f t="shared" si="37"/>
        <v>38</v>
      </c>
      <c r="K76" s="24">
        <f t="shared" si="37"/>
        <v>-14657</v>
      </c>
      <c r="L76" s="24">
        <f t="shared" si="37"/>
        <v>3555</v>
      </c>
      <c r="M76" s="24">
        <f t="shared" si="37"/>
        <v>11885</v>
      </c>
      <c r="N76" s="24">
        <f t="shared" si="37"/>
        <v>-3139</v>
      </c>
      <c r="O76" s="24">
        <f t="shared" si="37"/>
        <v>-2503</v>
      </c>
      <c r="P76" s="24">
        <f t="shared" si="37"/>
        <v>4739</v>
      </c>
      <c r="Q76" s="24">
        <f t="shared" si="37"/>
        <v>-5881</v>
      </c>
      <c r="R76" s="24">
        <f t="shared" si="37"/>
        <v>-524</v>
      </c>
      <c r="S76" s="24">
        <f t="shared" si="37"/>
        <v>6393</v>
      </c>
      <c r="T76" s="24">
        <f t="shared" si="38"/>
        <v>1859</v>
      </c>
      <c r="U76" s="24">
        <f t="shared" si="38"/>
        <v>-1828</v>
      </c>
      <c r="V76" s="36">
        <f t="shared" si="38"/>
        <v>-2486</v>
      </c>
      <c r="W76" s="39" t="s">
        <v>16</v>
      </c>
      <c r="X76" s="5">
        <f t="shared" si="39"/>
        <v>1359</v>
      </c>
      <c r="Y76" s="5">
        <f t="shared" si="39"/>
        <v>1362</v>
      </c>
      <c r="Z76" s="5">
        <f t="shared" si="39"/>
        <v>-1932</v>
      </c>
      <c r="AA76" s="5">
        <f t="shared" si="39"/>
        <v>2100</v>
      </c>
      <c r="AB76" s="5">
        <f t="shared" si="39"/>
        <v>3848</v>
      </c>
      <c r="AC76" s="5">
        <f t="shared" si="39"/>
        <v>-2049</v>
      </c>
      <c r="AD76" s="5">
        <f t="shared" si="39"/>
        <v>7116</v>
      </c>
      <c r="AE76" s="5">
        <f t="shared" si="39"/>
        <v>-84</v>
      </c>
      <c r="AF76" s="5">
        <f t="shared" si="39"/>
        <v>-9122</v>
      </c>
      <c r="AG76" s="5">
        <f t="shared" si="39"/>
        <v>305</v>
      </c>
      <c r="AH76" s="5">
        <f t="shared" si="39"/>
        <v>1511</v>
      </c>
      <c r="AI76" s="24">
        <f t="shared" si="39"/>
        <v>-2985</v>
      </c>
      <c r="AJ76" s="24">
        <f t="shared" si="39"/>
        <v>886</v>
      </c>
      <c r="AK76" s="24">
        <f t="shared" si="39"/>
        <v>-432</v>
      </c>
      <c r="AL76" s="24">
        <f t="shared" si="39"/>
        <v>-1043</v>
      </c>
      <c r="AM76" s="24">
        <f t="shared" si="39"/>
        <v>-905</v>
      </c>
      <c r="AN76" s="24">
        <f t="shared" si="39"/>
        <v>2921</v>
      </c>
      <c r="AO76" s="24">
        <f t="shared" si="40"/>
        <v>-3085</v>
      </c>
      <c r="AP76" s="24">
        <f t="shared" si="40"/>
        <v>3358</v>
      </c>
      <c r="AQ76" s="36">
        <f t="shared" si="40"/>
        <v>869</v>
      </c>
    </row>
    <row r="77" spans="1:43" ht="15.75">
      <c r="A77" s="28" t="s">
        <v>79</v>
      </c>
      <c r="B77" s="39" t="s">
        <v>16</v>
      </c>
      <c r="C77" s="24">
        <f t="shared" si="37"/>
        <v>10992</v>
      </c>
      <c r="D77" s="24">
        <f t="shared" si="37"/>
        <v>-8824</v>
      </c>
      <c r="E77" s="24">
        <f t="shared" si="37"/>
        <v>-12593</v>
      </c>
      <c r="F77" s="24">
        <f t="shared" si="37"/>
        <v>-9803</v>
      </c>
      <c r="G77" s="24">
        <f t="shared" si="37"/>
        <v>-2207</v>
      </c>
      <c r="H77" s="24">
        <f t="shared" si="37"/>
        <v>-3698</v>
      </c>
      <c r="I77" s="24">
        <f t="shared" si="37"/>
        <v>-1501</v>
      </c>
      <c r="J77" s="24">
        <f t="shared" si="37"/>
        <v>-3343</v>
      </c>
      <c r="K77" s="24">
        <f t="shared" si="37"/>
        <v>-4262</v>
      </c>
      <c r="L77" s="24">
        <f t="shared" si="37"/>
        <v>-1086</v>
      </c>
      <c r="M77" s="24">
        <f t="shared" si="37"/>
        <v>-623</v>
      </c>
      <c r="N77" s="24">
        <f t="shared" si="37"/>
        <v>2843</v>
      </c>
      <c r="O77" s="24">
        <f t="shared" si="37"/>
        <v>2935</v>
      </c>
      <c r="P77" s="24">
        <f t="shared" si="37"/>
        <v>-2178</v>
      </c>
      <c r="Q77" s="24">
        <f t="shared" si="37"/>
        <v>-1216</v>
      </c>
      <c r="R77" s="24">
        <f t="shared" si="37"/>
        <v>145</v>
      </c>
      <c r="S77" s="24">
        <f t="shared" si="37"/>
        <v>-1164</v>
      </c>
      <c r="T77" s="24">
        <f t="shared" si="38"/>
        <v>2675</v>
      </c>
      <c r="U77" s="24">
        <f t="shared" si="38"/>
        <v>608</v>
      </c>
      <c r="V77" s="36">
        <f t="shared" si="38"/>
        <v>3173</v>
      </c>
      <c r="W77" s="39" t="s">
        <v>16</v>
      </c>
      <c r="X77" s="5">
        <f t="shared" si="39"/>
        <v>7066</v>
      </c>
      <c r="Y77" s="5">
        <f t="shared" si="39"/>
        <v>3872</v>
      </c>
      <c r="Z77" s="5">
        <f t="shared" si="39"/>
        <v>-6845</v>
      </c>
      <c r="AA77" s="5">
        <f t="shared" si="39"/>
        <v>-1149</v>
      </c>
      <c r="AB77" s="5">
        <f t="shared" si="39"/>
        <v>594</v>
      </c>
      <c r="AC77" s="5">
        <f t="shared" si="39"/>
        <v>-615</v>
      </c>
      <c r="AD77" s="5">
        <f t="shared" si="39"/>
        <v>642</v>
      </c>
      <c r="AE77" s="5">
        <f t="shared" si="39"/>
        <v>-2173</v>
      </c>
      <c r="AF77" s="5">
        <f t="shared" si="39"/>
        <v>-1640</v>
      </c>
      <c r="AG77" s="5">
        <f t="shared" si="39"/>
        <v>-128</v>
      </c>
      <c r="AH77" s="5">
        <f t="shared" si="39"/>
        <v>-2059</v>
      </c>
      <c r="AI77" s="24">
        <f t="shared" si="39"/>
        <v>806</v>
      </c>
      <c r="AJ77" s="24">
        <f t="shared" si="39"/>
        <v>2752</v>
      </c>
      <c r="AK77" s="24">
        <f t="shared" si="39"/>
        <v>339</v>
      </c>
      <c r="AL77" s="24">
        <f t="shared" si="39"/>
        <v>-1412</v>
      </c>
      <c r="AM77" s="24">
        <f t="shared" si="39"/>
        <v>-828</v>
      </c>
      <c r="AN77" s="24">
        <f t="shared" si="39"/>
        <v>0</v>
      </c>
      <c r="AO77" s="24">
        <f t="shared" si="40"/>
        <v>-801</v>
      </c>
      <c r="AP77" s="24">
        <f t="shared" si="40"/>
        <v>211</v>
      </c>
      <c r="AQ77" s="36">
        <f t="shared" si="40"/>
        <v>2268</v>
      </c>
    </row>
    <row r="78" spans="1:43" ht="15.75">
      <c r="A78" s="28" t="s">
        <v>9</v>
      </c>
      <c r="B78" s="39" t="s">
        <v>16</v>
      </c>
      <c r="C78" s="24">
        <f t="shared" si="37"/>
        <v>37591</v>
      </c>
      <c r="D78" s="24">
        <f t="shared" si="37"/>
        <v>421624</v>
      </c>
      <c r="E78" s="24">
        <f t="shared" si="37"/>
        <v>705203</v>
      </c>
      <c r="F78" s="24">
        <f t="shared" si="37"/>
        <v>1104737</v>
      </c>
      <c r="G78" s="24">
        <f t="shared" si="37"/>
        <v>746043</v>
      </c>
      <c r="H78" s="24">
        <f t="shared" si="37"/>
        <v>-252715</v>
      </c>
      <c r="I78" s="24">
        <f t="shared" si="37"/>
        <v>96814</v>
      </c>
      <c r="J78" s="24">
        <f t="shared" si="37"/>
        <v>305860</v>
      </c>
      <c r="K78" s="24">
        <f t="shared" si="37"/>
        <v>-133459</v>
      </c>
      <c r="L78" s="24">
        <f t="shared" si="37"/>
        <v>-271913</v>
      </c>
      <c r="M78" s="24">
        <f t="shared" si="37"/>
        <v>-229487</v>
      </c>
      <c r="N78" s="24">
        <f t="shared" si="37"/>
        <v>-110676</v>
      </c>
      <c r="O78" s="24">
        <f t="shared" si="37"/>
        <v>204003</v>
      </c>
      <c r="P78" s="24">
        <f t="shared" si="37"/>
        <v>-390569</v>
      </c>
      <c r="Q78" s="24">
        <f t="shared" si="37"/>
        <v>280913</v>
      </c>
      <c r="R78" s="24">
        <f t="shared" si="37"/>
        <v>572605</v>
      </c>
      <c r="S78" s="24">
        <f t="shared" si="37"/>
        <v>161698</v>
      </c>
      <c r="T78" s="24">
        <f t="shared" si="38"/>
        <v>20697</v>
      </c>
      <c r="U78" s="24">
        <f t="shared" si="38"/>
        <v>-8428</v>
      </c>
      <c r="V78" s="36">
        <f t="shared" si="38"/>
        <v>57165</v>
      </c>
      <c r="W78" s="39" t="s">
        <v>16</v>
      </c>
      <c r="X78" s="5">
        <f t="shared" si="39"/>
        <v>1758</v>
      </c>
      <c r="Y78" s="5">
        <f t="shared" si="39"/>
        <v>38682</v>
      </c>
      <c r="Z78" s="5">
        <f t="shared" si="39"/>
        <v>49403</v>
      </c>
      <c r="AA78" s="5">
        <f t="shared" si="39"/>
        <v>91669</v>
      </c>
      <c r="AB78" s="5">
        <f t="shared" si="39"/>
        <v>81423</v>
      </c>
      <c r="AC78" s="5">
        <f t="shared" si="39"/>
        <v>-26793</v>
      </c>
      <c r="AD78" s="5">
        <f t="shared" si="39"/>
        <v>83184</v>
      </c>
      <c r="AE78" s="5">
        <f t="shared" si="39"/>
        <v>33643</v>
      </c>
      <c r="AF78" s="5">
        <f t="shared" si="39"/>
        <v>17548</v>
      </c>
      <c r="AG78" s="5">
        <f t="shared" si="39"/>
        <v>-116312</v>
      </c>
      <c r="AH78" s="5">
        <f t="shared" si="39"/>
        <v>-21485</v>
      </c>
      <c r="AI78" s="24">
        <f t="shared" si="39"/>
        <v>4460</v>
      </c>
      <c r="AJ78" s="24">
        <f t="shared" si="39"/>
        <v>-52437</v>
      </c>
      <c r="AK78" s="24">
        <f t="shared" si="39"/>
        <v>-27340</v>
      </c>
      <c r="AL78" s="24">
        <f t="shared" si="39"/>
        <v>-2287</v>
      </c>
      <c r="AM78" s="24">
        <f t="shared" si="39"/>
        <v>70198</v>
      </c>
      <c r="AN78" s="24">
        <f t="shared" si="39"/>
        <v>-27027</v>
      </c>
      <c r="AO78" s="24">
        <f t="shared" si="40"/>
        <v>-513</v>
      </c>
      <c r="AP78" s="24">
        <f t="shared" si="40"/>
        <v>68447</v>
      </c>
      <c r="AQ78" s="36">
        <f t="shared" si="40"/>
        <v>35299</v>
      </c>
    </row>
    <row r="79" spans="1:43" ht="15.75">
      <c r="A79" s="28" t="s">
        <v>80</v>
      </c>
      <c r="B79" s="39" t="s">
        <v>16</v>
      </c>
      <c r="C79" s="24">
        <f t="shared" si="37"/>
        <v>9920</v>
      </c>
      <c r="D79" s="24">
        <f t="shared" si="37"/>
        <v>25852</v>
      </c>
      <c r="E79" s="24">
        <f t="shared" si="37"/>
        <v>6145</v>
      </c>
      <c r="F79" s="24">
        <f t="shared" si="37"/>
        <v>9597</v>
      </c>
      <c r="G79" s="24">
        <f t="shared" si="37"/>
        <v>-2078</v>
      </c>
      <c r="H79" s="24">
        <f t="shared" si="37"/>
        <v>-34079</v>
      </c>
      <c r="I79" s="24">
        <f t="shared" si="37"/>
        <v>27603</v>
      </c>
      <c r="J79" s="24">
        <f t="shared" si="37"/>
        <v>-4407</v>
      </c>
      <c r="K79" s="24">
        <f t="shared" si="37"/>
        <v>-28957</v>
      </c>
      <c r="L79" s="24">
        <f t="shared" si="37"/>
        <v>-1586</v>
      </c>
      <c r="M79" s="24">
        <f t="shared" si="37"/>
        <v>4641</v>
      </c>
      <c r="N79" s="24">
        <f t="shared" si="37"/>
        <v>22228</v>
      </c>
      <c r="O79" s="24">
        <f t="shared" si="37"/>
        <v>-46930</v>
      </c>
      <c r="P79" s="24">
        <f t="shared" si="37"/>
        <v>-6835</v>
      </c>
      <c r="Q79" s="24">
        <f t="shared" si="37"/>
        <v>-13179</v>
      </c>
      <c r="R79" s="24">
        <f t="shared" si="37"/>
        <v>-6135</v>
      </c>
      <c r="S79" s="24">
        <f t="shared" si="37"/>
        <v>-7870</v>
      </c>
      <c r="T79" s="24">
        <f t="shared" si="38"/>
        <v>-495</v>
      </c>
      <c r="U79" s="24">
        <f t="shared" si="38"/>
        <v>-4463</v>
      </c>
      <c r="V79" s="36">
        <f t="shared" si="38"/>
        <v>-1073</v>
      </c>
      <c r="W79" s="39" t="s">
        <v>16</v>
      </c>
      <c r="X79" s="5">
        <f t="shared" si="39"/>
        <v>5158</v>
      </c>
      <c r="Y79" s="5">
        <f t="shared" si="39"/>
        <v>9888</v>
      </c>
      <c r="Z79" s="5">
        <f t="shared" si="39"/>
        <v>510</v>
      </c>
      <c r="AA79" s="5">
        <f t="shared" si="39"/>
        <v>3675</v>
      </c>
      <c r="AB79" s="5">
        <f t="shared" si="39"/>
        <v>-3834</v>
      </c>
      <c r="AC79" s="5">
        <f t="shared" si="39"/>
        <v>71430</v>
      </c>
      <c r="AD79" s="5">
        <f t="shared" si="39"/>
        <v>-62654</v>
      </c>
      <c r="AE79" s="5">
        <f t="shared" si="39"/>
        <v>-1584</v>
      </c>
      <c r="AF79" s="5">
        <f t="shared" si="39"/>
        <v>-1634</v>
      </c>
      <c r="AG79" s="5">
        <f t="shared" si="39"/>
        <v>-2937</v>
      </c>
      <c r="AH79" s="5">
        <f t="shared" si="39"/>
        <v>-2076</v>
      </c>
      <c r="AI79" s="24">
        <f t="shared" si="39"/>
        <v>8850</v>
      </c>
      <c r="AJ79" s="24">
        <f t="shared" si="39"/>
        <v>-14858</v>
      </c>
      <c r="AK79" s="24">
        <f t="shared" si="39"/>
        <v>-2605</v>
      </c>
      <c r="AL79" s="24">
        <f t="shared" si="39"/>
        <v>-7051</v>
      </c>
      <c r="AM79" s="24">
        <f t="shared" si="39"/>
        <v>-2227</v>
      </c>
      <c r="AN79" s="24">
        <f t="shared" si="39"/>
        <v>-3347</v>
      </c>
      <c r="AO79" s="24">
        <f t="shared" si="40"/>
        <v>-2087</v>
      </c>
      <c r="AP79" s="24">
        <f t="shared" si="40"/>
        <v>-2366</v>
      </c>
      <c r="AQ79" s="36">
        <f t="shared" si="40"/>
        <v>-1138</v>
      </c>
    </row>
    <row r="80" spans="1:43" ht="15.75">
      <c r="A80" s="28" t="s">
        <v>81</v>
      </c>
      <c r="B80" s="39" t="s">
        <v>16</v>
      </c>
      <c r="C80" s="24">
        <f t="shared" si="37"/>
        <v>21488</v>
      </c>
      <c r="D80" s="24">
        <f t="shared" si="37"/>
        <v>17830</v>
      </c>
      <c r="E80" s="24">
        <f t="shared" si="37"/>
        <v>4813</v>
      </c>
      <c r="F80" s="24">
        <f t="shared" si="37"/>
        <v>-9921</v>
      </c>
      <c r="G80" s="24">
        <f t="shared" si="37"/>
        <v>-7788</v>
      </c>
      <c r="H80" s="24">
        <f t="shared" si="37"/>
        <v>-6192</v>
      </c>
      <c r="I80" s="24">
        <f t="shared" si="37"/>
        <v>-8159</v>
      </c>
      <c r="J80" s="24">
        <f t="shared" si="37"/>
        <v>2016</v>
      </c>
      <c r="K80" s="24">
        <f t="shared" si="37"/>
        <v>-6128</v>
      </c>
      <c r="L80" s="24">
        <f t="shared" si="37"/>
        <v>-5435</v>
      </c>
      <c r="M80" s="24">
        <f t="shared" si="37"/>
        <v>-5955</v>
      </c>
      <c r="N80" s="24">
        <f t="shared" si="37"/>
        <v>-7024</v>
      </c>
      <c r="O80" s="24">
        <f t="shared" si="37"/>
        <v>-9425</v>
      </c>
      <c r="P80" s="24">
        <f t="shared" si="37"/>
        <v>4755</v>
      </c>
      <c r="Q80" s="24">
        <f t="shared" si="37"/>
        <v>1425</v>
      </c>
      <c r="R80" s="24">
        <f t="shared" si="37"/>
        <v>-5643</v>
      </c>
      <c r="S80" s="24">
        <f t="shared" si="37"/>
        <v>-3129</v>
      </c>
      <c r="T80" s="24">
        <f t="shared" si="38"/>
        <v>6993</v>
      </c>
      <c r="U80" s="24">
        <f t="shared" si="38"/>
        <v>4961</v>
      </c>
      <c r="V80" s="36">
        <f t="shared" si="38"/>
        <v>-1779</v>
      </c>
      <c r="W80" s="39" t="s">
        <v>16</v>
      </c>
      <c r="X80" s="5">
        <f t="shared" si="39"/>
        <v>17187</v>
      </c>
      <c r="Y80" s="5">
        <f t="shared" si="39"/>
        <v>12228</v>
      </c>
      <c r="Z80" s="5">
        <f t="shared" si="39"/>
        <v>33672</v>
      </c>
      <c r="AA80" s="5">
        <f t="shared" si="39"/>
        <v>-18507</v>
      </c>
      <c r="AB80" s="5">
        <f t="shared" si="39"/>
        <v>-14407</v>
      </c>
      <c r="AC80" s="5">
        <f t="shared" si="39"/>
        <v>19301</v>
      </c>
      <c r="AD80" s="5">
        <f t="shared" si="39"/>
        <v>1468</v>
      </c>
      <c r="AE80" s="5">
        <f t="shared" si="39"/>
        <v>4227</v>
      </c>
      <c r="AF80" s="5">
        <f t="shared" si="39"/>
        <v>966</v>
      </c>
      <c r="AG80" s="5">
        <f t="shared" si="39"/>
        <v>38867</v>
      </c>
      <c r="AH80" s="5">
        <f t="shared" si="39"/>
        <v>-14685</v>
      </c>
      <c r="AI80" s="24">
        <f t="shared" si="39"/>
        <v>-233</v>
      </c>
      <c r="AJ80" s="24">
        <f t="shared" si="39"/>
        <v>-16953</v>
      </c>
      <c r="AK80" s="24">
        <f t="shared" si="39"/>
        <v>5325</v>
      </c>
      <c r="AL80" s="24">
        <f t="shared" si="39"/>
        <v>4013</v>
      </c>
      <c r="AM80" s="24">
        <f t="shared" si="39"/>
        <v>-20800</v>
      </c>
      <c r="AN80" s="24">
        <f t="shared" si="39"/>
        <v>-2080</v>
      </c>
      <c r="AO80" s="24">
        <f t="shared" si="40"/>
        <v>21909</v>
      </c>
      <c r="AP80" s="24">
        <f t="shared" si="40"/>
        <v>35284</v>
      </c>
      <c r="AQ80" s="36">
        <f t="shared" si="40"/>
        <v>757</v>
      </c>
    </row>
    <row r="81" spans="1:43" ht="15.75">
      <c r="A81" s="28" t="s">
        <v>10</v>
      </c>
      <c r="B81" s="39" t="s">
        <v>16</v>
      </c>
      <c r="C81" s="24">
        <f t="shared" si="37"/>
        <v>-68425</v>
      </c>
      <c r="D81" s="24">
        <f t="shared" si="37"/>
        <v>-96503</v>
      </c>
      <c r="E81" s="24">
        <f t="shared" si="37"/>
        <v>44130</v>
      </c>
      <c r="F81" s="24">
        <f t="shared" si="37"/>
        <v>179720</v>
      </c>
      <c r="G81" s="24">
        <f t="shared" si="37"/>
        <v>-52722</v>
      </c>
      <c r="H81" s="24">
        <f t="shared" si="37"/>
        <v>50139</v>
      </c>
      <c r="I81" s="24">
        <f t="shared" si="37"/>
        <v>-67457</v>
      </c>
      <c r="J81" s="24">
        <f t="shared" si="37"/>
        <v>172306</v>
      </c>
      <c r="K81" s="24">
        <f t="shared" si="37"/>
        <v>12952</v>
      </c>
      <c r="L81" s="24">
        <f t="shared" si="37"/>
        <v>119679</v>
      </c>
      <c r="M81" s="24">
        <f t="shared" si="37"/>
        <v>-143709</v>
      </c>
      <c r="N81" s="24">
        <f t="shared" si="37"/>
        <v>-309398</v>
      </c>
      <c r="O81" s="24">
        <f t="shared" si="37"/>
        <v>76776</v>
      </c>
      <c r="P81" s="24">
        <f t="shared" si="37"/>
        <v>170462</v>
      </c>
      <c r="Q81" s="24">
        <f t="shared" si="37"/>
        <v>-186258</v>
      </c>
      <c r="R81" s="24">
        <f t="shared" si="37"/>
        <v>94194</v>
      </c>
      <c r="S81" s="24">
        <f t="shared" si="37"/>
        <v>-155653</v>
      </c>
      <c r="T81" s="24">
        <f t="shared" si="38"/>
        <v>106941</v>
      </c>
      <c r="U81" s="24">
        <f t="shared" si="38"/>
        <v>64606</v>
      </c>
      <c r="V81" s="36">
        <f t="shared" si="38"/>
        <v>160719</v>
      </c>
      <c r="W81" s="39" t="s">
        <v>16</v>
      </c>
      <c r="X81" s="5">
        <f t="shared" si="39"/>
        <v>54142</v>
      </c>
      <c r="Y81" s="5">
        <f t="shared" si="39"/>
        <v>102439</v>
      </c>
      <c r="Z81" s="5">
        <f t="shared" si="39"/>
        <v>314297</v>
      </c>
      <c r="AA81" s="5">
        <f t="shared" si="39"/>
        <v>-319439</v>
      </c>
      <c r="AB81" s="5">
        <f t="shared" si="39"/>
        <v>21133</v>
      </c>
      <c r="AC81" s="5">
        <f t="shared" si="39"/>
        <v>-252647</v>
      </c>
      <c r="AD81" s="5">
        <f t="shared" si="39"/>
        <v>223130</v>
      </c>
      <c r="AE81" s="5">
        <f t="shared" si="39"/>
        <v>-159320</v>
      </c>
      <c r="AF81" s="5">
        <f t="shared" si="39"/>
        <v>32877</v>
      </c>
      <c r="AG81" s="5">
        <f t="shared" si="39"/>
        <v>29700</v>
      </c>
      <c r="AH81" s="5">
        <f t="shared" si="39"/>
        <v>-117378</v>
      </c>
      <c r="AI81" s="24">
        <f t="shared" si="39"/>
        <v>-98359</v>
      </c>
      <c r="AJ81" s="24">
        <f t="shared" si="39"/>
        <v>-12914</v>
      </c>
      <c r="AK81" s="24">
        <f t="shared" si="39"/>
        <v>102329</v>
      </c>
      <c r="AL81" s="24">
        <f t="shared" si="39"/>
        <v>-89572</v>
      </c>
      <c r="AM81" s="24">
        <f t="shared" si="39"/>
        <v>-61287</v>
      </c>
      <c r="AN81" s="24">
        <f t="shared" si="39"/>
        <v>-53916</v>
      </c>
      <c r="AO81" s="24">
        <f t="shared" si="40"/>
        <v>45882</v>
      </c>
      <c r="AP81" s="24">
        <f t="shared" si="40"/>
        <v>101749</v>
      </c>
      <c r="AQ81" s="36">
        <f t="shared" si="40"/>
        <v>28029</v>
      </c>
    </row>
    <row r="82" spans="1:43" ht="15.75">
      <c r="A82" s="28" t="s">
        <v>82</v>
      </c>
      <c r="B82" s="39" t="s">
        <v>16</v>
      </c>
      <c r="C82" s="24">
        <f t="shared" si="37"/>
        <v>185</v>
      </c>
      <c r="D82" s="24">
        <f t="shared" si="37"/>
        <v>-1886</v>
      </c>
      <c r="E82" s="24">
        <f t="shared" si="37"/>
        <v>63</v>
      </c>
      <c r="F82" s="24">
        <f t="shared" si="37"/>
        <v>-4776</v>
      </c>
      <c r="G82" s="24">
        <f t="shared" si="37"/>
        <v>1870</v>
      </c>
      <c r="H82" s="24">
        <f t="shared" si="37"/>
        <v>4693</v>
      </c>
      <c r="I82" s="24">
        <f t="shared" si="37"/>
        <v>-2131</v>
      </c>
      <c r="J82" s="24">
        <f t="shared" si="37"/>
        <v>-3713</v>
      </c>
      <c r="K82" s="24">
        <f t="shared" si="37"/>
        <v>-4</v>
      </c>
      <c r="L82" s="24">
        <f t="shared" si="37"/>
        <v>-3076</v>
      </c>
      <c r="M82" s="24">
        <f t="shared" si="37"/>
        <v>-326</v>
      </c>
      <c r="N82" s="24">
        <f t="shared" si="37"/>
        <v>-1177</v>
      </c>
      <c r="O82" s="24">
        <f t="shared" si="37"/>
        <v>-805</v>
      </c>
      <c r="P82" s="24">
        <f t="shared" si="37"/>
        <v>-1034</v>
      </c>
      <c r="Q82" s="24">
        <f t="shared" si="37"/>
        <v>-861</v>
      </c>
      <c r="R82" s="24">
        <f t="shared" si="37"/>
        <v>1520</v>
      </c>
      <c r="S82" s="24">
        <f t="shared" si="37"/>
        <v>3211</v>
      </c>
      <c r="T82" s="24">
        <f t="shared" si="38"/>
        <v>2659</v>
      </c>
      <c r="U82" s="24">
        <f t="shared" si="38"/>
        <v>-691</v>
      </c>
      <c r="V82" s="36">
        <f t="shared" si="38"/>
        <v>354</v>
      </c>
      <c r="W82" s="39" t="s">
        <v>16</v>
      </c>
      <c r="X82" s="5">
        <f t="shared" si="39"/>
        <v>138</v>
      </c>
      <c r="Y82" s="5">
        <f t="shared" si="39"/>
        <v>334</v>
      </c>
      <c r="Z82" s="5">
        <f t="shared" si="39"/>
        <v>-238</v>
      </c>
      <c r="AA82" s="5">
        <f t="shared" si="39"/>
        <v>-1852</v>
      </c>
      <c r="AB82" s="5">
        <f t="shared" si="39"/>
        <v>957</v>
      </c>
      <c r="AC82" s="5">
        <f t="shared" si="39"/>
        <v>450</v>
      </c>
      <c r="AD82" s="5">
        <f t="shared" si="39"/>
        <v>-458</v>
      </c>
      <c r="AE82" s="5">
        <f t="shared" si="39"/>
        <v>-2230</v>
      </c>
      <c r="AF82" s="5">
        <f t="shared" si="39"/>
        <v>589</v>
      </c>
      <c r="AG82" s="5">
        <f t="shared" si="39"/>
        <v>-382</v>
      </c>
      <c r="AH82" s="5">
        <f t="shared" si="39"/>
        <v>684</v>
      </c>
      <c r="AI82" s="24">
        <f t="shared" si="39"/>
        <v>119</v>
      </c>
      <c r="AJ82" s="24">
        <f t="shared" si="39"/>
        <v>-567</v>
      </c>
      <c r="AK82" s="24">
        <f t="shared" si="39"/>
        <v>-2099</v>
      </c>
      <c r="AL82" s="24">
        <f t="shared" si="39"/>
        <v>-1113</v>
      </c>
      <c r="AM82" s="24">
        <f t="shared" si="39"/>
        <v>187</v>
      </c>
      <c r="AN82" s="24">
        <f t="shared" si="39"/>
        <v>1406</v>
      </c>
      <c r="AO82" s="24">
        <f t="shared" si="40"/>
        <v>1146</v>
      </c>
      <c r="AP82" s="24">
        <f t="shared" si="40"/>
        <v>47</v>
      </c>
      <c r="AQ82" s="36">
        <f t="shared" si="40"/>
        <v>1279</v>
      </c>
    </row>
    <row r="83" spans="1:43" ht="15.75">
      <c r="A83" s="28" t="s">
        <v>83</v>
      </c>
      <c r="B83" s="39" t="s">
        <v>16</v>
      </c>
      <c r="C83" s="24">
        <f t="shared" si="37"/>
        <v>4202</v>
      </c>
      <c r="D83" s="24">
        <f t="shared" si="37"/>
        <v>-2675</v>
      </c>
      <c r="E83" s="24">
        <f t="shared" si="37"/>
        <v>2606</v>
      </c>
      <c r="F83" s="24">
        <f t="shared" si="37"/>
        <v>-6346</v>
      </c>
      <c r="G83" s="24">
        <f t="shared" si="37"/>
        <v>-4307</v>
      </c>
      <c r="H83" s="24">
        <f t="shared" si="37"/>
        <v>-1212</v>
      </c>
      <c r="I83" s="24">
        <f t="shared" si="37"/>
        <v>-1201</v>
      </c>
      <c r="J83" s="24">
        <f t="shared" si="37"/>
        <v>-435</v>
      </c>
      <c r="K83" s="24">
        <f t="shared" si="37"/>
        <v>-931</v>
      </c>
      <c r="L83" s="24">
        <f t="shared" si="37"/>
        <v>723</v>
      </c>
      <c r="M83" s="24">
        <f t="shared" si="37"/>
        <v>365</v>
      </c>
      <c r="N83" s="24">
        <f t="shared" si="37"/>
        <v>125</v>
      </c>
      <c r="O83" s="24">
        <f t="shared" si="37"/>
        <v>1109</v>
      </c>
      <c r="P83" s="24">
        <f t="shared" si="37"/>
        <v>-1488</v>
      </c>
      <c r="Q83" s="24">
        <f t="shared" si="37"/>
        <v>-1560</v>
      </c>
      <c r="R83" s="24">
        <f t="shared" si="37"/>
        <v>-365</v>
      </c>
      <c r="S83" s="24">
        <f t="shared" si="37"/>
        <v>-245</v>
      </c>
      <c r="T83" s="24">
        <f t="shared" si="38"/>
        <v>-2764</v>
      </c>
      <c r="U83" s="24">
        <f t="shared" si="38"/>
        <v>-422</v>
      </c>
      <c r="V83" s="36">
        <f t="shared" si="38"/>
        <v>-285</v>
      </c>
      <c r="W83" s="39" t="s">
        <v>16</v>
      </c>
      <c r="X83" s="5">
        <f t="shared" si="39"/>
        <v>-244</v>
      </c>
      <c r="Y83" s="5">
        <f t="shared" si="39"/>
        <v>413</v>
      </c>
      <c r="Z83" s="5">
        <f t="shared" si="39"/>
        <v>449</v>
      </c>
      <c r="AA83" s="5">
        <f t="shared" si="39"/>
        <v>-788</v>
      </c>
      <c r="AB83" s="5">
        <f t="shared" si="39"/>
        <v>-1383</v>
      </c>
      <c r="AC83" s="5">
        <f t="shared" si="39"/>
        <v>-923</v>
      </c>
      <c r="AD83" s="5">
        <f t="shared" si="39"/>
        <v>-375</v>
      </c>
      <c r="AE83" s="5">
        <f t="shared" si="39"/>
        <v>-263</v>
      </c>
      <c r="AF83" s="5">
        <f t="shared" si="39"/>
        <v>-218</v>
      </c>
      <c r="AG83" s="5">
        <f t="shared" si="39"/>
        <v>126</v>
      </c>
      <c r="AH83" s="5">
        <f t="shared" si="39"/>
        <v>715</v>
      </c>
      <c r="AI83" s="24">
        <f t="shared" si="39"/>
        <v>-703</v>
      </c>
      <c r="AJ83" s="24">
        <f t="shared" si="39"/>
        <v>-76</v>
      </c>
      <c r="AK83" s="24">
        <f t="shared" si="39"/>
        <v>128</v>
      </c>
      <c r="AL83" s="24">
        <f t="shared" si="39"/>
        <v>-599</v>
      </c>
      <c r="AM83" s="24">
        <f t="shared" si="39"/>
        <v>-439</v>
      </c>
      <c r="AN83" s="24">
        <f t="shared" si="39"/>
        <v>-86</v>
      </c>
      <c r="AO83" s="24">
        <f t="shared" si="40"/>
        <v>-1570</v>
      </c>
      <c r="AP83" s="24">
        <f t="shared" si="40"/>
        <v>-219</v>
      </c>
      <c r="AQ83" s="36">
        <f t="shared" si="40"/>
        <v>-213</v>
      </c>
    </row>
    <row r="84" spans="1:43" ht="15.75">
      <c r="A84" s="28" t="s">
        <v>84</v>
      </c>
      <c r="B84" s="39" t="s">
        <v>16</v>
      </c>
      <c r="C84" s="24">
        <f t="shared" si="37"/>
        <v>-449</v>
      </c>
      <c r="D84" s="24">
        <f t="shared" si="37"/>
        <v>3053</v>
      </c>
      <c r="E84" s="24">
        <f t="shared" si="37"/>
        <v>-4097</v>
      </c>
      <c r="F84" s="24">
        <f t="shared" si="37"/>
        <v>2734</v>
      </c>
      <c r="G84" s="24">
        <f t="shared" si="37"/>
        <v>22989</v>
      </c>
      <c r="H84" s="24">
        <f t="shared" si="37"/>
        <v>-1417</v>
      </c>
      <c r="I84" s="24">
        <f t="shared" si="37"/>
        <v>7951</v>
      </c>
      <c r="J84" s="24">
        <f t="shared" si="37"/>
        <v>7837</v>
      </c>
      <c r="K84" s="24">
        <f t="shared" si="37"/>
        <v>-3335</v>
      </c>
      <c r="L84" s="24">
        <f t="shared" si="37"/>
        <v>6151</v>
      </c>
      <c r="M84" s="24">
        <f t="shared" si="37"/>
        <v>12362</v>
      </c>
      <c r="N84" s="24">
        <f t="shared" si="37"/>
        <v>-18997</v>
      </c>
      <c r="O84" s="24">
        <f t="shared" si="37"/>
        <v>2766</v>
      </c>
      <c r="P84" s="24">
        <f t="shared" si="37"/>
        <v>-12399</v>
      </c>
      <c r="Q84" s="24">
        <f t="shared" si="37"/>
        <v>-13032</v>
      </c>
      <c r="R84" s="24">
        <f t="shared" si="37"/>
        <v>-15977</v>
      </c>
      <c r="S84" s="24">
        <f t="shared" si="37"/>
        <v>810</v>
      </c>
      <c r="T84" s="24">
        <f t="shared" si="38"/>
        <v>-2984</v>
      </c>
      <c r="U84" s="24">
        <f t="shared" si="38"/>
        <v>-350</v>
      </c>
      <c r="V84" s="36">
        <f t="shared" si="38"/>
        <v>-186</v>
      </c>
      <c r="W84" s="39" t="s">
        <v>16</v>
      </c>
      <c r="X84" s="5">
        <f t="shared" si="39"/>
        <v>122</v>
      </c>
      <c r="Y84" s="5">
        <f t="shared" si="39"/>
        <v>609</v>
      </c>
      <c r="Z84" s="5">
        <f t="shared" si="39"/>
        <v>-598</v>
      </c>
      <c r="AA84" s="5">
        <f t="shared" si="39"/>
        <v>627</v>
      </c>
      <c r="AB84" s="5">
        <f t="shared" si="39"/>
        <v>2199</v>
      </c>
      <c r="AC84" s="5">
        <f t="shared" si="39"/>
        <v>-357</v>
      </c>
      <c r="AD84" s="5">
        <f t="shared" si="39"/>
        <v>1231</v>
      </c>
      <c r="AE84" s="5">
        <f t="shared" si="39"/>
        <v>1582</v>
      </c>
      <c r="AF84" s="5">
        <f t="shared" si="39"/>
        <v>136</v>
      </c>
      <c r="AG84" s="5">
        <f t="shared" si="39"/>
        <v>3123</v>
      </c>
      <c r="AH84" s="5">
        <f t="shared" si="39"/>
        <v>2288</v>
      </c>
      <c r="AI84" s="24">
        <f t="shared" si="39"/>
        <v>-4497</v>
      </c>
      <c r="AJ84" s="24">
        <f t="shared" si="39"/>
        <v>832</v>
      </c>
      <c r="AK84" s="24">
        <f t="shared" si="39"/>
        <v>-2188</v>
      </c>
      <c r="AL84" s="24">
        <f t="shared" si="39"/>
        <v>-1098</v>
      </c>
      <c r="AM84" s="24">
        <f t="shared" si="39"/>
        <v>-3075</v>
      </c>
      <c r="AN84" s="24">
        <f t="shared" si="39"/>
        <v>135</v>
      </c>
      <c r="AO84" s="24">
        <f t="shared" si="40"/>
        <v>-740</v>
      </c>
      <c r="AP84" s="24">
        <f t="shared" si="40"/>
        <v>239</v>
      </c>
      <c r="AQ84" s="36">
        <f t="shared" si="40"/>
        <v>-168</v>
      </c>
    </row>
    <row r="85" spans="1:43" ht="15.75">
      <c r="A85" s="28" t="s">
        <v>85</v>
      </c>
      <c r="B85" s="39" t="s">
        <v>16</v>
      </c>
      <c r="C85" s="24">
        <f t="shared" si="37"/>
        <v>-692</v>
      </c>
      <c r="D85" s="24">
        <f t="shared" si="37"/>
        <v>-757</v>
      </c>
      <c r="E85" s="24">
        <f t="shared" si="37"/>
        <v>422</v>
      </c>
      <c r="F85" s="24">
        <f t="shared" si="37"/>
        <v>-195</v>
      </c>
      <c r="G85" s="24">
        <f t="shared" si="37"/>
        <v>-858</v>
      </c>
      <c r="H85" s="24">
        <f t="shared" si="37"/>
        <v>-743</v>
      </c>
      <c r="I85" s="24">
        <f t="shared" si="37"/>
        <v>1113</v>
      </c>
      <c r="J85" s="24">
        <f t="shared" si="37"/>
        <v>49</v>
      </c>
      <c r="K85" s="24">
        <f t="shared" si="37"/>
        <v>251</v>
      </c>
      <c r="L85" s="24">
        <f t="shared" si="37"/>
        <v>-126</v>
      </c>
      <c r="M85" s="24">
        <f t="shared" si="37"/>
        <v>777</v>
      </c>
      <c r="N85" s="24">
        <f t="shared" si="37"/>
        <v>739</v>
      </c>
      <c r="O85" s="24">
        <f t="shared" si="37"/>
        <v>-904</v>
      </c>
      <c r="P85" s="24">
        <f t="shared" si="37"/>
        <v>465</v>
      </c>
      <c r="Q85" s="24">
        <f t="shared" si="37"/>
        <v>362</v>
      </c>
      <c r="R85" s="24">
        <f t="shared" si="37"/>
        <v>-36</v>
      </c>
      <c r="S85" s="24">
        <f t="shared" si="37"/>
        <v>-526</v>
      </c>
      <c r="T85" s="24">
        <f t="shared" si="38"/>
        <v>-1688</v>
      </c>
      <c r="U85" s="24">
        <f t="shared" si="38"/>
        <v>2013</v>
      </c>
      <c r="V85" s="36">
        <f t="shared" si="38"/>
        <v>-659</v>
      </c>
      <c r="W85" s="39" t="s">
        <v>16</v>
      </c>
      <c r="X85" s="5">
        <f t="shared" si="39"/>
        <v>-841</v>
      </c>
      <c r="Y85" s="5">
        <f t="shared" si="39"/>
        <v>-1159</v>
      </c>
      <c r="Z85" s="5">
        <f t="shared" si="39"/>
        <v>835</v>
      </c>
      <c r="AA85" s="5">
        <f t="shared" si="39"/>
        <v>833</v>
      </c>
      <c r="AB85" s="5">
        <f t="shared" si="39"/>
        <v>-1918</v>
      </c>
      <c r="AC85" s="5">
        <f t="shared" si="39"/>
        <v>-2730</v>
      </c>
      <c r="AD85" s="5">
        <f t="shared" si="39"/>
        <v>1673</v>
      </c>
      <c r="AE85" s="5">
        <f t="shared" si="39"/>
        <v>254</v>
      </c>
      <c r="AF85" s="5">
        <f t="shared" si="39"/>
        <v>1110</v>
      </c>
      <c r="AG85" s="5">
        <f t="shared" si="39"/>
        <v>-362</v>
      </c>
      <c r="AH85" s="5">
        <f t="shared" si="39"/>
        <v>1172</v>
      </c>
      <c r="AI85" s="24">
        <f t="shared" si="39"/>
        <v>837</v>
      </c>
      <c r="AJ85" s="24">
        <f t="shared" si="39"/>
        <v>-466</v>
      </c>
      <c r="AK85" s="24">
        <f t="shared" si="39"/>
        <v>593</v>
      </c>
      <c r="AL85" s="24">
        <f t="shared" si="39"/>
        <v>1511</v>
      </c>
      <c r="AM85" s="24">
        <f t="shared" si="39"/>
        <v>-101</v>
      </c>
      <c r="AN85" s="24">
        <f t="shared" si="39"/>
        <v>-1706</v>
      </c>
      <c r="AO85" s="24">
        <f t="shared" si="40"/>
        <v>-3358</v>
      </c>
      <c r="AP85" s="24">
        <f t="shared" si="40"/>
        <v>5323</v>
      </c>
      <c r="AQ85" s="36">
        <f t="shared" si="40"/>
        <v>-582</v>
      </c>
    </row>
    <row r="86" spans="1:43" ht="15.75">
      <c r="A86" s="28" t="s">
        <v>86</v>
      </c>
      <c r="B86" s="39" t="s">
        <v>16</v>
      </c>
      <c r="C86" s="24">
        <f t="shared" si="37"/>
        <v>-2587</v>
      </c>
      <c r="D86" s="24">
        <f t="shared" si="37"/>
        <v>90</v>
      </c>
      <c r="E86" s="24">
        <f t="shared" si="37"/>
        <v>3057</v>
      </c>
      <c r="F86" s="24">
        <f t="shared" si="37"/>
        <v>-1050</v>
      </c>
      <c r="G86" s="24">
        <f t="shared" si="37"/>
        <v>2029</v>
      </c>
      <c r="H86" s="24">
        <f t="shared" si="37"/>
        <v>4166</v>
      </c>
      <c r="I86" s="24">
        <f t="shared" si="37"/>
        <v>1750</v>
      </c>
      <c r="J86" s="24">
        <f t="shared" si="37"/>
        <v>2238</v>
      </c>
      <c r="K86" s="24">
        <f t="shared" si="37"/>
        <v>-6691</v>
      </c>
      <c r="L86" s="24">
        <f t="shared" si="37"/>
        <v>-2217</v>
      </c>
      <c r="M86" s="24">
        <f t="shared" si="37"/>
        <v>-164</v>
      </c>
      <c r="N86" s="24">
        <f t="shared" si="37"/>
        <v>707</v>
      </c>
      <c r="O86" s="24">
        <f t="shared" si="37"/>
        <v>1507</v>
      </c>
      <c r="P86" s="24">
        <f t="shared" si="37"/>
        <v>929</v>
      </c>
      <c r="Q86" s="24">
        <f t="shared" si="37"/>
        <v>1783</v>
      </c>
      <c r="R86" s="24">
        <f t="shared" si="37"/>
        <v>-8396</v>
      </c>
      <c r="S86" s="24">
        <f t="shared" si="37"/>
        <v>-767</v>
      </c>
      <c r="T86" s="24">
        <f t="shared" si="38"/>
        <v>714</v>
      </c>
      <c r="U86" s="24">
        <f t="shared" si="38"/>
        <v>-2967</v>
      </c>
      <c r="V86" s="36">
        <f t="shared" si="38"/>
        <v>591</v>
      </c>
      <c r="W86" s="39" t="s">
        <v>16</v>
      </c>
      <c r="X86" s="5">
        <f t="shared" si="39"/>
        <v>-2683</v>
      </c>
      <c r="Y86" s="5">
        <f t="shared" si="39"/>
        <v>4466</v>
      </c>
      <c r="Z86" s="5">
        <f t="shared" si="39"/>
        <v>7729</v>
      </c>
      <c r="AA86" s="5">
        <f t="shared" si="39"/>
        <v>-4382</v>
      </c>
      <c r="AB86" s="5">
        <f t="shared" si="39"/>
        <v>2530</v>
      </c>
      <c r="AC86" s="5">
        <f t="shared" si="39"/>
        <v>9304</v>
      </c>
      <c r="AD86" s="5">
        <f t="shared" si="39"/>
        <v>10165</v>
      </c>
      <c r="AE86" s="5">
        <f t="shared" si="39"/>
        <v>-4776</v>
      </c>
      <c r="AF86" s="5">
        <f t="shared" si="39"/>
        <v>-10816</v>
      </c>
      <c r="AG86" s="5">
        <f t="shared" si="39"/>
        <v>-7458</v>
      </c>
      <c r="AH86" s="5">
        <f t="shared" si="39"/>
        <v>-776</v>
      </c>
      <c r="AI86" s="24">
        <f t="shared" si="39"/>
        <v>-2708</v>
      </c>
      <c r="AJ86" s="24">
        <f t="shared" si="39"/>
        <v>-4898</v>
      </c>
      <c r="AK86" s="24">
        <f t="shared" si="39"/>
        <v>4548</v>
      </c>
      <c r="AL86" s="24">
        <f t="shared" si="39"/>
        <v>4545</v>
      </c>
      <c r="AM86" s="24">
        <f t="shared" si="39"/>
        <v>-18150</v>
      </c>
      <c r="AN86" s="24">
        <f t="shared" si="39"/>
        <v>-2725</v>
      </c>
      <c r="AO86" s="24">
        <f t="shared" si="40"/>
        <v>953</v>
      </c>
      <c r="AP86" s="24">
        <f t="shared" si="40"/>
        <v>-3420</v>
      </c>
      <c r="AQ86" s="36">
        <f t="shared" si="40"/>
        <v>2550</v>
      </c>
    </row>
    <row r="87" spans="1:43" ht="15.75">
      <c r="A87" s="28" t="s">
        <v>11</v>
      </c>
      <c r="B87" s="39" t="s">
        <v>16</v>
      </c>
      <c r="C87" s="24">
        <f t="shared" si="37"/>
        <v>4757</v>
      </c>
      <c r="D87" s="24">
        <f t="shared" si="37"/>
        <v>12247</v>
      </c>
      <c r="E87" s="24">
        <f t="shared" si="37"/>
        <v>11291</v>
      </c>
      <c r="F87" s="24">
        <f t="shared" si="37"/>
        <v>-21936</v>
      </c>
      <c r="G87" s="24">
        <f t="shared" si="37"/>
        <v>-27020</v>
      </c>
      <c r="H87" s="24">
        <f t="shared" si="37"/>
        <v>-26698</v>
      </c>
      <c r="I87" s="24">
        <f t="shared" si="37"/>
        <v>21108</v>
      </c>
      <c r="J87" s="24">
        <f t="shared" si="37"/>
        <v>-1411</v>
      </c>
      <c r="K87" s="24">
        <f t="shared" si="37"/>
        <v>16403</v>
      </c>
      <c r="L87" s="24">
        <f t="shared" si="37"/>
        <v>-7931</v>
      </c>
      <c r="M87" s="24">
        <f t="shared" si="37"/>
        <v>21575</v>
      </c>
      <c r="N87" s="24">
        <f t="shared" si="37"/>
        <v>-2584</v>
      </c>
      <c r="O87" s="24">
        <f t="shared" si="37"/>
        <v>2144</v>
      </c>
      <c r="P87" s="24">
        <f t="shared" si="37"/>
        <v>-26879</v>
      </c>
      <c r="Q87" s="24">
        <f t="shared" si="37"/>
        <v>-7341</v>
      </c>
      <c r="R87" s="24">
        <f t="shared" si="37"/>
        <v>1075</v>
      </c>
      <c r="S87" s="24">
        <f t="shared" si="37"/>
        <v>-2496</v>
      </c>
      <c r="T87" s="24">
        <f t="shared" si="38"/>
        <v>12528</v>
      </c>
      <c r="U87" s="24">
        <f t="shared" si="38"/>
        <v>-5345</v>
      </c>
      <c r="V87" s="36">
        <f t="shared" si="38"/>
        <v>-12147</v>
      </c>
      <c r="W87" s="39" t="s">
        <v>16</v>
      </c>
      <c r="X87" s="5">
        <f t="shared" si="39"/>
        <v>2060</v>
      </c>
      <c r="Y87" s="5">
        <f t="shared" si="39"/>
        <v>41228</v>
      </c>
      <c r="Z87" s="5">
        <f t="shared" si="39"/>
        <v>25187</v>
      </c>
      <c r="AA87" s="5">
        <f t="shared" si="39"/>
        <v>-17447</v>
      </c>
      <c r="AB87" s="5">
        <f t="shared" si="39"/>
        <v>1497</v>
      </c>
      <c r="AC87" s="5">
        <f t="shared" si="39"/>
        <v>-29987</v>
      </c>
      <c r="AD87" s="5">
        <f t="shared" si="39"/>
        <v>15769</v>
      </c>
      <c r="AE87" s="5">
        <f t="shared" si="39"/>
        <v>608</v>
      </c>
      <c r="AF87" s="5">
        <f t="shared" si="39"/>
        <v>17231</v>
      </c>
      <c r="AG87" s="5">
        <f t="shared" si="39"/>
        <v>-6023</v>
      </c>
      <c r="AH87" s="5">
        <f t="shared" si="39"/>
        <v>7618</v>
      </c>
      <c r="AI87" s="24">
        <f t="shared" si="39"/>
        <v>-462</v>
      </c>
      <c r="AJ87" s="24">
        <f t="shared" si="39"/>
        <v>-15332</v>
      </c>
      <c r="AK87" s="24">
        <f t="shared" si="39"/>
        <v>-8208</v>
      </c>
      <c r="AL87" s="24">
        <f t="shared" si="39"/>
        <v>8922</v>
      </c>
      <c r="AM87" s="24">
        <f t="shared" si="39"/>
        <v>-1679</v>
      </c>
      <c r="AN87" s="24">
        <f t="shared" si="39"/>
        <v>-9381</v>
      </c>
      <c r="AO87" s="24">
        <f t="shared" si="40"/>
        <v>2766</v>
      </c>
      <c r="AP87" s="24">
        <f t="shared" si="40"/>
        <v>4256</v>
      </c>
      <c r="AQ87" s="36">
        <f t="shared" si="40"/>
        <v>-5431</v>
      </c>
    </row>
    <row r="88" spans="1:43" ht="15.75">
      <c r="A88" s="28" t="s">
        <v>87</v>
      </c>
      <c r="B88" s="39" t="s">
        <v>16</v>
      </c>
      <c r="C88" s="24">
        <f t="shared" si="37"/>
        <v>-4621</v>
      </c>
      <c r="D88" s="24">
        <f t="shared" si="37"/>
        <v>-5251</v>
      </c>
      <c r="E88" s="24">
        <f aca="true" t="shared" si="41" ref="E88:V88">E40-D40</f>
        <v>896</v>
      </c>
      <c r="F88" s="24">
        <f t="shared" si="41"/>
        <v>3784</v>
      </c>
      <c r="G88" s="24">
        <f t="shared" si="41"/>
        <v>5147</v>
      </c>
      <c r="H88" s="24">
        <f t="shared" si="41"/>
        <v>-7967</v>
      </c>
      <c r="I88" s="24">
        <f t="shared" si="41"/>
        <v>-640</v>
      </c>
      <c r="J88" s="24">
        <f t="shared" si="41"/>
        <v>-158</v>
      </c>
      <c r="K88" s="24">
        <f t="shared" si="41"/>
        <v>-116</v>
      </c>
      <c r="L88" s="24">
        <f t="shared" si="41"/>
        <v>-2071</v>
      </c>
      <c r="M88" s="24">
        <f t="shared" si="41"/>
        <v>1852</v>
      </c>
      <c r="N88" s="24">
        <f t="shared" si="41"/>
        <v>-1152</v>
      </c>
      <c r="O88" s="24">
        <f t="shared" si="41"/>
        <v>-1258</v>
      </c>
      <c r="P88" s="24">
        <f t="shared" si="41"/>
        <v>-1993</v>
      </c>
      <c r="Q88" s="24">
        <f t="shared" si="41"/>
        <v>-4142</v>
      </c>
      <c r="R88" s="24">
        <f t="shared" si="41"/>
        <v>1624</v>
      </c>
      <c r="S88" s="24">
        <f t="shared" si="41"/>
        <v>-10857</v>
      </c>
      <c r="T88" s="24">
        <f t="shared" si="41"/>
        <v>1444</v>
      </c>
      <c r="U88" s="24">
        <f t="shared" si="41"/>
        <v>-101</v>
      </c>
      <c r="V88" s="36">
        <f t="shared" si="41"/>
        <v>-2404</v>
      </c>
      <c r="W88" s="39" t="s">
        <v>16</v>
      </c>
      <c r="X88" s="5">
        <f t="shared" si="39"/>
        <v>38</v>
      </c>
      <c r="Y88" s="5">
        <f t="shared" si="39"/>
        <v>3272</v>
      </c>
      <c r="Z88" s="5">
        <f aca="true" t="shared" si="42" ref="Z88:AQ88">Z40-Y40</f>
        <v>-2963</v>
      </c>
      <c r="AA88" s="5">
        <f t="shared" si="42"/>
        <v>782</v>
      </c>
      <c r="AB88" s="5">
        <f t="shared" si="42"/>
        <v>1878</v>
      </c>
      <c r="AC88" s="5">
        <f t="shared" si="42"/>
        <v>-62</v>
      </c>
      <c r="AD88" s="5">
        <f t="shared" si="42"/>
        <v>-229</v>
      </c>
      <c r="AE88" s="5">
        <f t="shared" si="42"/>
        <v>1882</v>
      </c>
      <c r="AF88" s="5">
        <f t="shared" si="42"/>
        <v>956</v>
      </c>
      <c r="AG88" s="5">
        <f t="shared" si="42"/>
        <v>804</v>
      </c>
      <c r="AH88" s="5">
        <f t="shared" si="42"/>
        <v>-1138</v>
      </c>
      <c r="AI88" s="24">
        <f t="shared" si="42"/>
        <v>1530</v>
      </c>
      <c r="AJ88" s="24">
        <f t="shared" si="42"/>
        <v>-1655</v>
      </c>
      <c r="AK88" s="24">
        <f t="shared" si="42"/>
        <v>913</v>
      </c>
      <c r="AL88" s="24">
        <f t="shared" si="42"/>
        <v>-2912</v>
      </c>
      <c r="AM88" s="24">
        <f t="shared" si="42"/>
        <v>1862</v>
      </c>
      <c r="AN88" s="24">
        <f t="shared" si="42"/>
        <v>-5778</v>
      </c>
      <c r="AO88" s="24">
        <f t="shared" si="42"/>
        <v>1876</v>
      </c>
      <c r="AP88" s="24">
        <f t="shared" si="42"/>
        <v>588</v>
      </c>
      <c r="AQ88" s="36">
        <f t="shared" si="42"/>
        <v>-1634</v>
      </c>
    </row>
    <row r="89" spans="1:43" ht="15.75">
      <c r="A89" s="28" t="s">
        <v>88</v>
      </c>
      <c r="B89" s="39" t="s">
        <v>16</v>
      </c>
      <c r="C89" s="24">
        <f aca="true" t="shared" si="43" ref="C89:V89">C41-B41</f>
        <v>9299</v>
      </c>
      <c r="D89" s="24">
        <f t="shared" si="43"/>
        <v>13168</v>
      </c>
      <c r="E89" s="24">
        <f t="shared" si="43"/>
        <v>-23043</v>
      </c>
      <c r="F89" s="24">
        <f t="shared" si="43"/>
        <v>824</v>
      </c>
      <c r="G89" s="24">
        <f t="shared" si="43"/>
        <v>4668</v>
      </c>
      <c r="H89" s="24">
        <f t="shared" si="43"/>
        <v>34732</v>
      </c>
      <c r="I89" s="24">
        <f t="shared" si="43"/>
        <v>67784</v>
      </c>
      <c r="J89" s="24">
        <f t="shared" si="43"/>
        <v>186434</v>
      </c>
      <c r="K89" s="24">
        <f t="shared" si="43"/>
        <v>247021</v>
      </c>
      <c r="L89" s="24">
        <f t="shared" si="43"/>
        <v>-166901</v>
      </c>
      <c r="M89" s="24">
        <f t="shared" si="43"/>
        <v>40235</v>
      </c>
      <c r="N89" s="24">
        <f t="shared" si="43"/>
        <v>69061</v>
      </c>
      <c r="O89" s="24">
        <f t="shared" si="43"/>
        <v>1956</v>
      </c>
      <c r="P89" s="24">
        <f t="shared" si="43"/>
        <v>-23400</v>
      </c>
      <c r="Q89" s="24">
        <f t="shared" si="43"/>
        <v>-25436</v>
      </c>
      <c r="R89" s="24">
        <f t="shared" si="43"/>
        <v>-73414</v>
      </c>
      <c r="S89" s="24">
        <f t="shared" si="43"/>
        <v>-93590</v>
      </c>
      <c r="T89" s="24">
        <f t="shared" si="43"/>
        <v>23649</v>
      </c>
      <c r="U89" s="24">
        <f t="shared" si="43"/>
        <v>165165</v>
      </c>
      <c r="V89" s="36">
        <f t="shared" si="43"/>
        <v>92398</v>
      </c>
      <c r="W89" s="39" t="s">
        <v>16</v>
      </c>
      <c r="X89" s="5">
        <f aca="true" t="shared" si="44" ref="X89:AQ89">X41-W41</f>
        <v>390</v>
      </c>
      <c r="Y89" s="5">
        <f t="shared" si="44"/>
        <v>718</v>
      </c>
      <c r="Z89" s="5">
        <f t="shared" si="44"/>
        <v>-740</v>
      </c>
      <c r="AA89" s="5">
        <f t="shared" si="44"/>
        <v>-66</v>
      </c>
      <c r="AB89" s="5">
        <f t="shared" si="44"/>
        <v>135</v>
      </c>
      <c r="AC89" s="5">
        <f t="shared" si="44"/>
        <v>2463</v>
      </c>
      <c r="AD89" s="5">
        <f t="shared" si="44"/>
        <v>2174</v>
      </c>
      <c r="AE89" s="5">
        <f t="shared" si="44"/>
        <v>3460</v>
      </c>
      <c r="AF89" s="5">
        <f t="shared" si="44"/>
        <v>7421</v>
      </c>
      <c r="AG89" s="5">
        <f t="shared" si="44"/>
        <v>1255</v>
      </c>
      <c r="AH89" s="5">
        <f t="shared" si="44"/>
        <v>-971</v>
      </c>
      <c r="AI89" s="24">
        <f t="shared" si="44"/>
        <v>10313</v>
      </c>
      <c r="AJ89" s="24">
        <f t="shared" si="44"/>
        <v>-7413</v>
      </c>
      <c r="AK89" s="24">
        <f t="shared" si="44"/>
        <v>-1338</v>
      </c>
      <c r="AL89" s="24">
        <f t="shared" si="44"/>
        <v>216</v>
      </c>
      <c r="AM89" s="24">
        <f t="shared" si="44"/>
        <v>-2662</v>
      </c>
      <c r="AN89" s="24">
        <f t="shared" si="44"/>
        <v>-2563</v>
      </c>
      <c r="AO89" s="24">
        <f t="shared" si="44"/>
        <v>3569</v>
      </c>
      <c r="AP89" s="24">
        <f t="shared" si="44"/>
        <v>4670</v>
      </c>
      <c r="AQ89" s="36">
        <f t="shared" si="44"/>
        <v>7224</v>
      </c>
    </row>
    <row r="90" spans="1:43" ht="15.75">
      <c r="A90" s="27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36"/>
      <c r="W90" s="24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24"/>
      <c r="AJ90" s="24"/>
      <c r="AK90" s="24"/>
      <c r="AL90" s="24"/>
      <c r="AM90" s="24"/>
      <c r="AN90" s="24"/>
      <c r="AO90" s="24"/>
      <c r="AP90" s="24"/>
      <c r="AQ90" s="36"/>
    </row>
    <row r="91" spans="1:43" ht="15.75">
      <c r="A91" s="28" t="s">
        <v>89</v>
      </c>
      <c r="B91" s="39" t="s">
        <v>16</v>
      </c>
      <c r="C91" s="24">
        <f aca="true" t="shared" si="45" ref="C91:V100">C43-B43</f>
        <v>116592</v>
      </c>
      <c r="D91" s="24">
        <f t="shared" si="45"/>
        <v>27640</v>
      </c>
      <c r="E91" s="24">
        <f t="shared" si="45"/>
        <v>99481</v>
      </c>
      <c r="F91" s="24">
        <f t="shared" si="45"/>
        <v>30934</v>
      </c>
      <c r="G91" s="24">
        <f t="shared" si="45"/>
        <v>-5423</v>
      </c>
      <c r="H91" s="24">
        <f t="shared" si="45"/>
        <v>178417</v>
      </c>
      <c r="I91" s="24">
        <f t="shared" si="45"/>
        <v>-27800</v>
      </c>
      <c r="J91" s="24">
        <f t="shared" si="45"/>
        <v>4633</v>
      </c>
      <c r="K91" s="24">
        <f t="shared" si="45"/>
        <v>-138641</v>
      </c>
      <c r="L91" s="24">
        <f t="shared" si="45"/>
        <v>-61644</v>
      </c>
      <c r="M91" s="24">
        <f t="shared" si="45"/>
        <v>24711</v>
      </c>
      <c r="N91" s="24">
        <f t="shared" si="45"/>
        <v>153782</v>
      </c>
      <c r="O91" s="24">
        <f t="shared" si="45"/>
        <v>-140011</v>
      </c>
      <c r="P91" s="24">
        <f t="shared" si="45"/>
        <v>221216</v>
      </c>
      <c r="Q91" s="24">
        <f t="shared" si="45"/>
        <v>-147842</v>
      </c>
      <c r="R91" s="24">
        <f t="shared" si="45"/>
        <v>-129951</v>
      </c>
      <c r="S91" s="24">
        <f t="shared" si="45"/>
        <v>57804</v>
      </c>
      <c r="T91" s="24">
        <f t="shared" si="45"/>
        <v>-51902</v>
      </c>
      <c r="U91" s="24">
        <f t="shared" si="45"/>
        <v>11747</v>
      </c>
      <c r="V91" s="36">
        <f t="shared" si="45"/>
        <v>-95419</v>
      </c>
      <c r="W91" s="39" t="s">
        <v>16</v>
      </c>
      <c r="X91" s="5">
        <f aca="true" t="shared" si="46" ref="X91:AQ100">X43-W43</f>
        <v>310879</v>
      </c>
      <c r="Y91" s="5">
        <f t="shared" si="46"/>
        <v>41983</v>
      </c>
      <c r="Z91" s="5">
        <f t="shared" si="46"/>
        <v>11357</v>
      </c>
      <c r="AA91" s="5">
        <f t="shared" si="46"/>
        <v>15164</v>
      </c>
      <c r="AB91" s="5">
        <f t="shared" si="46"/>
        <v>109705</v>
      </c>
      <c r="AC91" s="5">
        <f t="shared" si="46"/>
        <v>6463</v>
      </c>
      <c r="AD91" s="5">
        <f t="shared" si="46"/>
        <v>36969</v>
      </c>
      <c r="AE91" s="5">
        <f t="shared" si="46"/>
        <v>-77991</v>
      </c>
      <c r="AF91" s="5">
        <f t="shared" si="46"/>
        <v>234985</v>
      </c>
      <c r="AG91" s="5">
        <f t="shared" si="46"/>
        <v>-2351</v>
      </c>
      <c r="AH91" s="5">
        <f t="shared" si="46"/>
        <v>-124226</v>
      </c>
      <c r="AI91" s="24">
        <f t="shared" si="46"/>
        <v>29711</v>
      </c>
      <c r="AJ91" s="24">
        <f t="shared" si="46"/>
        <v>-43931</v>
      </c>
      <c r="AK91" s="24">
        <f t="shared" si="46"/>
        <v>227265</v>
      </c>
      <c r="AL91" s="24">
        <f t="shared" si="46"/>
        <v>45874</v>
      </c>
      <c r="AM91" s="24">
        <f t="shared" si="46"/>
        <v>-206369</v>
      </c>
      <c r="AN91" s="24">
        <f t="shared" si="46"/>
        <v>-15371</v>
      </c>
      <c r="AO91" s="24">
        <f t="shared" si="46"/>
        <v>95067</v>
      </c>
      <c r="AP91" s="24">
        <f t="shared" si="46"/>
        <v>179477</v>
      </c>
      <c r="AQ91" s="36">
        <f t="shared" si="46"/>
        <v>93162</v>
      </c>
    </row>
    <row r="92" spans="1:43" ht="15.75">
      <c r="A92" s="28" t="s">
        <v>12</v>
      </c>
      <c r="B92" s="39" t="s">
        <v>16</v>
      </c>
      <c r="C92" s="24">
        <f t="shared" si="45"/>
        <v>-5158</v>
      </c>
      <c r="D92" s="24">
        <f t="shared" si="45"/>
        <v>-11036</v>
      </c>
      <c r="E92" s="24">
        <f t="shared" si="45"/>
        <v>-2617</v>
      </c>
      <c r="F92" s="24">
        <f t="shared" si="45"/>
        <v>6426</v>
      </c>
      <c r="G92" s="24">
        <f t="shared" si="45"/>
        <v>1032</v>
      </c>
      <c r="H92" s="24">
        <f t="shared" si="45"/>
        <v>-4955</v>
      </c>
      <c r="I92" s="24">
        <f t="shared" si="45"/>
        <v>8206</v>
      </c>
      <c r="J92" s="24">
        <f t="shared" si="45"/>
        <v>5303</v>
      </c>
      <c r="K92" s="24">
        <f t="shared" si="45"/>
        <v>-16325</v>
      </c>
      <c r="L92" s="24">
        <f t="shared" si="45"/>
        <v>2797</v>
      </c>
      <c r="M92" s="24">
        <f t="shared" si="45"/>
        <v>-10985</v>
      </c>
      <c r="N92" s="24">
        <f t="shared" si="45"/>
        <v>-9055</v>
      </c>
      <c r="O92" s="24">
        <f t="shared" si="45"/>
        <v>-6225</v>
      </c>
      <c r="P92" s="24">
        <f t="shared" si="45"/>
        <v>4271</v>
      </c>
      <c r="Q92" s="24">
        <f t="shared" si="45"/>
        <v>6252</v>
      </c>
      <c r="R92" s="24">
        <f t="shared" si="45"/>
        <v>4282</v>
      </c>
      <c r="S92" s="24">
        <f t="shared" si="45"/>
        <v>7312</v>
      </c>
      <c r="T92" s="24">
        <f t="shared" si="45"/>
        <v>-2270</v>
      </c>
      <c r="U92" s="24">
        <f t="shared" si="45"/>
        <v>-8395</v>
      </c>
      <c r="V92" s="36">
        <f t="shared" si="45"/>
        <v>-13787</v>
      </c>
      <c r="W92" s="39" t="s">
        <v>16</v>
      </c>
      <c r="X92" s="5">
        <f t="shared" si="46"/>
        <v>6561</v>
      </c>
      <c r="Y92" s="5">
        <f t="shared" si="46"/>
        <v>-2049</v>
      </c>
      <c r="Z92" s="5">
        <f t="shared" si="46"/>
        <v>1920</v>
      </c>
      <c r="AA92" s="5">
        <f t="shared" si="46"/>
        <v>162</v>
      </c>
      <c r="AB92" s="5">
        <f t="shared" si="46"/>
        <v>-4749</v>
      </c>
      <c r="AC92" s="5">
        <f t="shared" si="46"/>
        <v>-4928</v>
      </c>
      <c r="AD92" s="5">
        <f t="shared" si="46"/>
        <v>2063</v>
      </c>
      <c r="AE92" s="5">
        <f t="shared" si="46"/>
        <v>10701</v>
      </c>
      <c r="AF92" s="5">
        <f t="shared" si="46"/>
        <v>-15668</v>
      </c>
      <c r="AG92" s="5">
        <f t="shared" si="46"/>
        <v>18052</v>
      </c>
      <c r="AH92" s="5">
        <f t="shared" si="46"/>
        <v>-12635</v>
      </c>
      <c r="AI92" s="24">
        <f t="shared" si="46"/>
        <v>1907</v>
      </c>
      <c r="AJ92" s="24">
        <f t="shared" si="46"/>
        <v>5551</v>
      </c>
      <c r="AK92" s="24">
        <f t="shared" si="46"/>
        <v>-213</v>
      </c>
      <c r="AL92" s="24">
        <f t="shared" si="46"/>
        <v>18949</v>
      </c>
      <c r="AM92" s="24">
        <f t="shared" si="46"/>
        <v>8019</v>
      </c>
      <c r="AN92" s="24">
        <f t="shared" si="46"/>
        <v>5223</v>
      </c>
      <c r="AO92" s="24">
        <f t="shared" si="46"/>
        <v>-4725</v>
      </c>
      <c r="AP92" s="24">
        <f t="shared" si="46"/>
        <v>3917</v>
      </c>
      <c r="AQ92" s="36">
        <f t="shared" si="46"/>
        <v>7133</v>
      </c>
    </row>
    <row r="93" spans="1:43" ht="15.75">
      <c r="A93" s="28" t="s">
        <v>13</v>
      </c>
      <c r="B93" s="39" t="s">
        <v>16</v>
      </c>
      <c r="C93" s="24">
        <f t="shared" si="45"/>
        <v>18028</v>
      </c>
      <c r="D93" s="24">
        <f t="shared" si="45"/>
        <v>30708</v>
      </c>
      <c r="E93" s="24">
        <f t="shared" si="45"/>
        <v>69261</v>
      </c>
      <c r="F93" s="24">
        <f t="shared" si="45"/>
        <v>2749</v>
      </c>
      <c r="G93" s="24">
        <f t="shared" si="45"/>
        <v>41038</v>
      </c>
      <c r="H93" s="24">
        <f t="shared" si="45"/>
        <v>150577</v>
      </c>
      <c r="I93" s="24">
        <f t="shared" si="45"/>
        <v>-25671</v>
      </c>
      <c r="J93" s="24">
        <f t="shared" si="45"/>
        <v>-19885</v>
      </c>
      <c r="K93" s="24">
        <f t="shared" si="45"/>
        <v>-157495</v>
      </c>
      <c r="L93" s="24">
        <f t="shared" si="45"/>
        <v>-83303</v>
      </c>
      <c r="M93" s="24">
        <f t="shared" si="45"/>
        <v>28158</v>
      </c>
      <c r="N93" s="24">
        <f t="shared" si="45"/>
        <v>38166</v>
      </c>
      <c r="O93" s="24">
        <f t="shared" si="45"/>
        <v>122753</v>
      </c>
      <c r="P93" s="24">
        <f t="shared" si="45"/>
        <v>-94409</v>
      </c>
      <c r="Q93" s="24">
        <f t="shared" si="45"/>
        <v>-159301</v>
      </c>
      <c r="R93" s="24">
        <f t="shared" si="45"/>
        <v>-26760</v>
      </c>
      <c r="S93" s="24">
        <f t="shared" si="45"/>
        <v>35355</v>
      </c>
      <c r="T93" s="24">
        <f t="shared" si="45"/>
        <v>24468</v>
      </c>
      <c r="U93" s="24">
        <f t="shared" si="45"/>
        <v>-16426</v>
      </c>
      <c r="V93" s="36">
        <f t="shared" si="45"/>
        <v>-17896</v>
      </c>
      <c r="W93" s="39" t="s">
        <v>16</v>
      </c>
      <c r="X93" s="5">
        <f t="shared" si="46"/>
        <v>67094</v>
      </c>
      <c r="Y93" s="5">
        <f t="shared" si="46"/>
        <v>51737</v>
      </c>
      <c r="Z93" s="5">
        <f t="shared" si="46"/>
        <v>61685</v>
      </c>
      <c r="AA93" s="5">
        <f t="shared" si="46"/>
        <v>30841</v>
      </c>
      <c r="AB93" s="5">
        <f t="shared" si="46"/>
        <v>69436</v>
      </c>
      <c r="AC93" s="5">
        <f t="shared" si="46"/>
        <v>-69002</v>
      </c>
      <c r="AD93" s="5">
        <f t="shared" si="46"/>
        <v>56488</v>
      </c>
      <c r="AE93" s="5">
        <f t="shared" si="46"/>
        <v>39171</v>
      </c>
      <c r="AF93" s="5">
        <f t="shared" si="46"/>
        <v>22493</v>
      </c>
      <c r="AG93" s="5">
        <f t="shared" si="46"/>
        <v>-21000</v>
      </c>
      <c r="AH93" s="5">
        <f t="shared" si="46"/>
        <v>-85282</v>
      </c>
      <c r="AI93" s="24">
        <f t="shared" si="46"/>
        <v>2842</v>
      </c>
      <c r="AJ93" s="24">
        <f t="shared" si="46"/>
        <v>43831</v>
      </c>
      <c r="AK93" s="24">
        <f t="shared" si="46"/>
        <v>47859</v>
      </c>
      <c r="AL93" s="24">
        <f t="shared" si="46"/>
        <v>-116231</v>
      </c>
      <c r="AM93" s="24">
        <f t="shared" si="46"/>
        <v>-23339</v>
      </c>
      <c r="AN93" s="24">
        <f t="shared" si="46"/>
        <v>16028</v>
      </c>
      <c r="AO93" s="24">
        <f t="shared" si="46"/>
        <v>83149</v>
      </c>
      <c r="AP93" s="24">
        <f t="shared" si="46"/>
        <v>-31023</v>
      </c>
      <c r="AQ93" s="36">
        <f t="shared" si="46"/>
        <v>-36786</v>
      </c>
    </row>
    <row r="94" spans="1:43" ht="15.75">
      <c r="A94" s="28" t="s">
        <v>14</v>
      </c>
      <c r="B94" s="39" t="s">
        <v>16</v>
      </c>
      <c r="C94" s="24">
        <f t="shared" si="45"/>
        <v>-99</v>
      </c>
      <c r="D94" s="24">
        <f t="shared" si="45"/>
        <v>-495</v>
      </c>
      <c r="E94" s="24">
        <f t="shared" si="45"/>
        <v>3085</v>
      </c>
      <c r="F94" s="24">
        <f t="shared" si="45"/>
        <v>4283</v>
      </c>
      <c r="G94" s="24">
        <f t="shared" si="45"/>
        <v>8091</v>
      </c>
      <c r="H94" s="24">
        <f t="shared" si="45"/>
        <v>2320</v>
      </c>
      <c r="I94" s="24">
        <f t="shared" si="45"/>
        <v>-7496</v>
      </c>
      <c r="J94" s="24">
        <f t="shared" si="45"/>
        <v>672</v>
      </c>
      <c r="K94" s="24">
        <f t="shared" si="45"/>
        <v>9903</v>
      </c>
      <c r="L94" s="24">
        <f t="shared" si="45"/>
        <v>-10</v>
      </c>
      <c r="M94" s="24">
        <f t="shared" si="45"/>
        <v>5235</v>
      </c>
      <c r="N94" s="24">
        <f t="shared" si="45"/>
        <v>12280</v>
      </c>
      <c r="O94" s="24">
        <f t="shared" si="45"/>
        <v>-4279</v>
      </c>
      <c r="P94" s="24">
        <f t="shared" si="45"/>
        <v>7827</v>
      </c>
      <c r="Q94" s="24">
        <f t="shared" si="45"/>
        <v>-4289</v>
      </c>
      <c r="R94" s="24">
        <f t="shared" si="45"/>
        <v>-9543</v>
      </c>
      <c r="S94" s="24">
        <f t="shared" si="45"/>
        <v>8615</v>
      </c>
      <c r="T94" s="24">
        <f t="shared" si="45"/>
        <v>-8595</v>
      </c>
      <c r="U94" s="24">
        <f t="shared" si="45"/>
        <v>14729</v>
      </c>
      <c r="V94" s="36">
        <f t="shared" si="45"/>
        <v>-836</v>
      </c>
      <c r="W94" s="39" t="s">
        <v>16</v>
      </c>
      <c r="X94" s="5">
        <f t="shared" si="46"/>
        <v>5661</v>
      </c>
      <c r="Y94" s="5">
        <f t="shared" si="46"/>
        <v>12998</v>
      </c>
      <c r="Z94" s="5">
        <f t="shared" si="46"/>
        <v>11682</v>
      </c>
      <c r="AA94" s="5">
        <f t="shared" si="46"/>
        <v>3879</v>
      </c>
      <c r="AB94" s="5">
        <f t="shared" si="46"/>
        <v>5562</v>
      </c>
      <c r="AC94" s="5">
        <f t="shared" si="46"/>
        <v>10349</v>
      </c>
      <c r="AD94" s="5">
        <f t="shared" si="46"/>
        <v>-4075</v>
      </c>
      <c r="AE94" s="5">
        <f t="shared" si="46"/>
        <v>-9205</v>
      </c>
      <c r="AF94" s="5">
        <f t="shared" si="46"/>
        <v>44429</v>
      </c>
      <c r="AG94" s="5">
        <f t="shared" si="46"/>
        <v>18663</v>
      </c>
      <c r="AH94" s="5">
        <f t="shared" si="46"/>
        <v>26958</v>
      </c>
      <c r="AI94" s="24">
        <f t="shared" si="46"/>
        <v>25420</v>
      </c>
      <c r="AJ94" s="24">
        <f t="shared" si="46"/>
        <v>-13580</v>
      </c>
      <c r="AK94" s="24">
        <f t="shared" si="46"/>
        <v>69321</v>
      </c>
      <c r="AL94" s="24">
        <f t="shared" si="46"/>
        <v>-21657</v>
      </c>
      <c r="AM94" s="24">
        <f t="shared" si="46"/>
        <v>-46966</v>
      </c>
      <c r="AN94" s="24">
        <f t="shared" si="46"/>
        <v>38995</v>
      </c>
      <c r="AO94" s="24">
        <f t="shared" si="46"/>
        <v>-1183</v>
      </c>
      <c r="AP94" s="24">
        <f t="shared" si="46"/>
        <v>73860</v>
      </c>
      <c r="AQ94" s="36">
        <f t="shared" si="46"/>
        <v>48182</v>
      </c>
    </row>
    <row r="95" spans="1:43" ht="15.75">
      <c r="A95" s="28" t="s">
        <v>15</v>
      </c>
      <c r="B95" s="39" t="s">
        <v>16</v>
      </c>
      <c r="C95" s="24">
        <f t="shared" si="45"/>
        <v>-3629</v>
      </c>
      <c r="D95" s="24">
        <f t="shared" si="45"/>
        <v>-737</v>
      </c>
      <c r="E95" s="24">
        <f t="shared" si="45"/>
        <v>-7915</v>
      </c>
      <c r="F95" s="24">
        <f t="shared" si="45"/>
        <v>-1966</v>
      </c>
      <c r="G95" s="24">
        <f t="shared" si="45"/>
        <v>-733</v>
      </c>
      <c r="H95" s="24">
        <f t="shared" si="45"/>
        <v>2666</v>
      </c>
      <c r="I95" s="24">
        <f t="shared" si="45"/>
        <v>4297</v>
      </c>
      <c r="J95" s="24">
        <f t="shared" si="45"/>
        <v>-2581</v>
      </c>
      <c r="K95" s="24">
        <f t="shared" si="45"/>
        <v>4511</v>
      </c>
      <c r="L95" s="24">
        <f t="shared" si="45"/>
        <v>2294</v>
      </c>
      <c r="M95" s="24">
        <f t="shared" si="45"/>
        <v>-2373</v>
      </c>
      <c r="N95" s="24">
        <f t="shared" si="45"/>
        <v>-892</v>
      </c>
      <c r="O95" s="24">
        <f t="shared" si="45"/>
        <v>-3577</v>
      </c>
      <c r="P95" s="24">
        <f t="shared" si="45"/>
        <v>-6555</v>
      </c>
      <c r="Q95" s="24">
        <f t="shared" si="45"/>
        <v>14163</v>
      </c>
      <c r="R95" s="24">
        <f t="shared" si="45"/>
        <v>-8473</v>
      </c>
      <c r="S95" s="24">
        <f t="shared" si="45"/>
        <v>1724</v>
      </c>
      <c r="T95" s="24">
        <f t="shared" si="45"/>
        <v>2706</v>
      </c>
      <c r="U95" s="24">
        <f t="shared" si="45"/>
        <v>1551</v>
      </c>
      <c r="V95" s="36">
        <f t="shared" si="45"/>
        <v>-4697</v>
      </c>
      <c r="W95" s="39" t="s">
        <v>16</v>
      </c>
      <c r="X95" s="5">
        <f t="shared" si="46"/>
        <v>8015</v>
      </c>
      <c r="Y95" s="5">
        <f t="shared" si="46"/>
        <v>14355</v>
      </c>
      <c r="Z95" s="5">
        <f t="shared" si="46"/>
        <v>-13925</v>
      </c>
      <c r="AA95" s="5">
        <f t="shared" si="46"/>
        <v>5087</v>
      </c>
      <c r="AB95" s="5">
        <f t="shared" si="46"/>
        <v>10133</v>
      </c>
      <c r="AC95" s="5">
        <f t="shared" si="46"/>
        <v>4278</v>
      </c>
      <c r="AD95" s="5">
        <f t="shared" si="46"/>
        <v>16540</v>
      </c>
      <c r="AE95" s="5">
        <f t="shared" si="46"/>
        <v>-27838</v>
      </c>
      <c r="AF95" s="5">
        <f t="shared" si="46"/>
        <v>7039</v>
      </c>
      <c r="AG95" s="5">
        <f t="shared" si="46"/>
        <v>7837</v>
      </c>
      <c r="AH95" s="5">
        <f t="shared" si="46"/>
        <v>13265</v>
      </c>
      <c r="AI95" s="24">
        <f t="shared" si="46"/>
        <v>-22596</v>
      </c>
      <c r="AJ95" s="24">
        <f t="shared" si="46"/>
        <v>-3616</v>
      </c>
      <c r="AK95" s="24">
        <f t="shared" si="46"/>
        <v>-15969</v>
      </c>
      <c r="AL95" s="24">
        <f t="shared" si="46"/>
        <v>18009</v>
      </c>
      <c r="AM95" s="24">
        <f t="shared" si="46"/>
        <v>-9721</v>
      </c>
      <c r="AN95" s="24">
        <f t="shared" si="46"/>
        <v>8125</v>
      </c>
      <c r="AO95" s="24">
        <f t="shared" si="46"/>
        <v>14532</v>
      </c>
      <c r="AP95" s="24">
        <f t="shared" si="46"/>
        <v>8519</v>
      </c>
      <c r="AQ95" s="36">
        <f t="shared" si="46"/>
        <v>-1511</v>
      </c>
    </row>
    <row r="96" spans="1:43" ht="15.75">
      <c r="A96" s="28" t="s">
        <v>90</v>
      </c>
      <c r="B96" s="39" t="s">
        <v>16</v>
      </c>
      <c r="C96" s="24">
        <f t="shared" si="45"/>
        <v>-10897</v>
      </c>
      <c r="D96" s="24">
        <f t="shared" si="45"/>
        <v>6539</v>
      </c>
      <c r="E96" s="24">
        <f t="shared" si="45"/>
        <v>3713</v>
      </c>
      <c r="F96" s="24">
        <f t="shared" si="45"/>
        <v>-5288</v>
      </c>
      <c r="G96" s="34" t="s">
        <v>16</v>
      </c>
      <c r="H96" s="34" t="s">
        <v>16</v>
      </c>
      <c r="I96" s="34" t="s">
        <v>16</v>
      </c>
      <c r="J96" s="34" t="s">
        <v>16</v>
      </c>
      <c r="K96" s="34" t="s">
        <v>16</v>
      </c>
      <c r="L96" s="24">
        <f t="shared" si="45"/>
        <v>-6205</v>
      </c>
      <c r="M96" s="34" t="s">
        <v>16</v>
      </c>
      <c r="N96" s="34" t="s">
        <v>16</v>
      </c>
      <c r="O96" s="34" t="s">
        <v>16</v>
      </c>
      <c r="P96" s="34" t="s">
        <v>16</v>
      </c>
      <c r="Q96" s="34" t="s">
        <v>16</v>
      </c>
      <c r="R96" s="34" t="s">
        <v>16</v>
      </c>
      <c r="S96" s="34" t="s">
        <v>16</v>
      </c>
      <c r="T96" s="34" t="s">
        <v>16</v>
      </c>
      <c r="U96" s="34" t="s">
        <v>16</v>
      </c>
      <c r="V96" s="35" t="s">
        <v>16</v>
      </c>
      <c r="W96" s="39" t="s">
        <v>16</v>
      </c>
      <c r="X96" s="5">
        <f t="shared" si="46"/>
        <v>1806</v>
      </c>
      <c r="Y96" s="5">
        <f t="shared" si="46"/>
        <v>5802</v>
      </c>
      <c r="Z96" s="5">
        <f t="shared" si="46"/>
        <v>3573</v>
      </c>
      <c r="AA96" s="5">
        <f t="shared" si="46"/>
        <v>-6534</v>
      </c>
      <c r="AB96" s="40" t="s">
        <v>16</v>
      </c>
      <c r="AC96" s="40" t="s">
        <v>16</v>
      </c>
      <c r="AD96" s="40" t="s">
        <v>16</v>
      </c>
      <c r="AE96" s="40" t="s">
        <v>16</v>
      </c>
      <c r="AF96" s="40" t="s">
        <v>16</v>
      </c>
      <c r="AG96" s="5">
        <f t="shared" si="46"/>
        <v>-5725</v>
      </c>
      <c r="AH96" s="40" t="s">
        <v>16</v>
      </c>
      <c r="AI96" s="40" t="s">
        <v>16</v>
      </c>
      <c r="AJ96" s="40" t="s">
        <v>16</v>
      </c>
      <c r="AK96" s="40" t="s">
        <v>16</v>
      </c>
      <c r="AL96" s="40" t="s">
        <v>16</v>
      </c>
      <c r="AM96" s="40" t="s">
        <v>16</v>
      </c>
      <c r="AN96" s="40" t="s">
        <v>16</v>
      </c>
      <c r="AO96" s="40" t="s">
        <v>16</v>
      </c>
      <c r="AP96" s="40" t="s">
        <v>16</v>
      </c>
      <c r="AQ96" s="41" t="s">
        <v>16</v>
      </c>
    </row>
    <row r="97" spans="1:43" ht="15.75">
      <c r="A97" s="28" t="s">
        <v>64</v>
      </c>
      <c r="B97" s="39" t="s">
        <v>16</v>
      </c>
      <c r="C97" s="24">
        <f t="shared" si="45"/>
        <v>4163</v>
      </c>
      <c r="D97" s="24">
        <f t="shared" si="45"/>
        <v>12046</v>
      </c>
      <c r="E97" s="24">
        <f t="shared" si="45"/>
        <v>-1481</v>
      </c>
      <c r="F97" s="24">
        <f t="shared" si="45"/>
        <v>3200</v>
      </c>
      <c r="G97" s="24">
        <f t="shared" si="45"/>
        <v>6160</v>
      </c>
      <c r="H97" s="24">
        <f t="shared" si="45"/>
        <v>-615</v>
      </c>
      <c r="I97" s="24">
        <f t="shared" si="45"/>
        <v>-5774</v>
      </c>
      <c r="J97" s="24">
        <f t="shared" si="45"/>
        <v>-15412</v>
      </c>
      <c r="K97" s="24">
        <f>K49-J49</f>
        <v>112</v>
      </c>
      <c r="L97" s="24">
        <f aca="true" t="shared" si="47" ref="L97:V100">L49-K49</f>
        <v>88</v>
      </c>
      <c r="M97" s="24">
        <f t="shared" si="47"/>
        <v>-154</v>
      </c>
      <c r="N97" s="24">
        <f t="shared" si="47"/>
        <v>-4373</v>
      </c>
      <c r="O97" s="24">
        <f t="shared" si="47"/>
        <v>-728</v>
      </c>
      <c r="P97" s="24">
        <f t="shared" si="47"/>
        <v>9977</v>
      </c>
      <c r="Q97" s="24">
        <f t="shared" si="47"/>
        <v>9709</v>
      </c>
      <c r="R97" s="24">
        <f t="shared" si="47"/>
        <v>14211</v>
      </c>
      <c r="S97" s="24">
        <f t="shared" si="47"/>
        <v>6098</v>
      </c>
      <c r="T97" s="24">
        <f t="shared" si="47"/>
        <v>2967</v>
      </c>
      <c r="U97" s="24">
        <f t="shared" si="47"/>
        <v>8557</v>
      </c>
      <c r="V97" s="36">
        <f t="shared" si="47"/>
        <v>-7876</v>
      </c>
      <c r="W97" s="39" t="s">
        <v>16</v>
      </c>
      <c r="X97" s="5">
        <f t="shared" si="46"/>
        <v>22853</v>
      </c>
      <c r="Y97" s="5">
        <f t="shared" si="46"/>
        <v>34848</v>
      </c>
      <c r="Z97" s="5">
        <f t="shared" si="46"/>
        <v>-4020</v>
      </c>
      <c r="AA97" s="5">
        <f t="shared" si="46"/>
        <v>4351</v>
      </c>
      <c r="AB97" s="5">
        <f t="shared" si="46"/>
        <v>21102</v>
      </c>
      <c r="AC97" s="5">
        <f t="shared" si="46"/>
        <v>5236</v>
      </c>
      <c r="AD97" s="5">
        <f t="shared" si="46"/>
        <v>3297</v>
      </c>
      <c r="AE97" s="5">
        <f t="shared" si="46"/>
        <v>-56626</v>
      </c>
      <c r="AF97" s="5">
        <f t="shared" si="46"/>
        <v>-13810</v>
      </c>
      <c r="AG97" s="5">
        <f t="shared" si="46"/>
        <v>1033</v>
      </c>
      <c r="AH97" s="5">
        <f t="shared" si="46"/>
        <v>8997</v>
      </c>
      <c r="AI97" s="24">
        <f t="shared" si="46"/>
        <v>-11532</v>
      </c>
      <c r="AJ97" s="24">
        <f t="shared" si="46"/>
        <v>-10685</v>
      </c>
      <c r="AK97" s="24">
        <f t="shared" si="46"/>
        <v>45683</v>
      </c>
      <c r="AL97" s="24">
        <f t="shared" si="46"/>
        <v>39320</v>
      </c>
      <c r="AM97" s="24">
        <f t="shared" si="46"/>
        <v>10740</v>
      </c>
      <c r="AN97" s="24">
        <f t="shared" si="46"/>
        <v>28358</v>
      </c>
      <c r="AO97" s="24">
        <f t="shared" si="46"/>
        <v>25460</v>
      </c>
      <c r="AP97" s="24">
        <f t="shared" si="46"/>
        <v>92210</v>
      </c>
      <c r="AQ97" s="36">
        <f t="shared" si="46"/>
        <v>112145</v>
      </c>
    </row>
    <row r="98" spans="1:43" ht="15.75">
      <c r="A98" s="28" t="s">
        <v>17</v>
      </c>
      <c r="B98" s="39" t="s">
        <v>16</v>
      </c>
      <c r="C98" s="24">
        <f t="shared" si="45"/>
        <v>66494</v>
      </c>
      <c r="D98" s="24">
        <f t="shared" si="45"/>
        <v>-37043</v>
      </c>
      <c r="E98" s="24">
        <f t="shared" si="45"/>
        <v>-32269</v>
      </c>
      <c r="F98" s="24">
        <f t="shared" si="45"/>
        <v>20641</v>
      </c>
      <c r="G98" s="24">
        <f t="shared" si="45"/>
        <v>-5020</v>
      </c>
      <c r="H98" s="24">
        <f t="shared" si="45"/>
        <v>-26407</v>
      </c>
      <c r="I98" s="24">
        <f t="shared" si="45"/>
        <v>17678</v>
      </c>
      <c r="J98" s="24">
        <f t="shared" si="45"/>
        <v>-44878</v>
      </c>
      <c r="K98" s="24">
        <f>K50-J50</f>
        <v>2529739</v>
      </c>
      <c r="L98" s="24">
        <f t="shared" si="47"/>
        <v>-2515757</v>
      </c>
      <c r="M98" s="24">
        <f t="shared" si="47"/>
        <v>10010</v>
      </c>
      <c r="N98" s="24">
        <f t="shared" si="47"/>
        <v>-26624</v>
      </c>
      <c r="O98" s="24">
        <f t="shared" si="47"/>
        <v>-12498</v>
      </c>
      <c r="P98" s="24">
        <f t="shared" si="47"/>
        <v>26416</v>
      </c>
      <c r="Q98" s="24">
        <f t="shared" si="47"/>
        <v>28313</v>
      </c>
      <c r="R98" s="24">
        <f t="shared" si="47"/>
        <v>-8005</v>
      </c>
      <c r="S98" s="24">
        <f t="shared" si="47"/>
        <v>-7754</v>
      </c>
      <c r="T98" s="24">
        <f t="shared" si="47"/>
        <v>-1454</v>
      </c>
      <c r="U98" s="24">
        <f t="shared" si="47"/>
        <v>-5978</v>
      </c>
      <c r="V98" s="36">
        <f t="shared" si="47"/>
        <v>-48173</v>
      </c>
      <c r="W98" s="39" t="s">
        <v>16</v>
      </c>
      <c r="X98" s="5">
        <f t="shared" si="46"/>
        <v>189894</v>
      </c>
      <c r="Y98" s="5">
        <f t="shared" si="46"/>
        <v>-84660</v>
      </c>
      <c r="Z98" s="5">
        <f t="shared" si="46"/>
        <v>-72050</v>
      </c>
      <c r="AA98" s="5">
        <f t="shared" si="46"/>
        <v>-38463</v>
      </c>
      <c r="AB98" s="5">
        <f t="shared" si="46"/>
        <v>23862</v>
      </c>
      <c r="AC98" s="5">
        <f t="shared" si="46"/>
        <v>21415</v>
      </c>
      <c r="AD98" s="5">
        <f t="shared" si="46"/>
        <v>-32894</v>
      </c>
      <c r="AE98" s="5">
        <f t="shared" si="46"/>
        <v>-67058</v>
      </c>
      <c r="AF98" s="5">
        <f t="shared" si="46"/>
        <v>151272</v>
      </c>
      <c r="AG98" s="5">
        <f t="shared" si="46"/>
        <v>5866</v>
      </c>
      <c r="AH98" s="5">
        <f t="shared" si="46"/>
        <v>-60831</v>
      </c>
      <c r="AI98" s="24">
        <f t="shared" si="46"/>
        <v>34853</v>
      </c>
      <c r="AJ98" s="24">
        <f t="shared" si="46"/>
        <v>-28440</v>
      </c>
      <c r="AK98" s="24">
        <f t="shared" si="46"/>
        <v>44885</v>
      </c>
      <c r="AL98" s="24">
        <f t="shared" si="46"/>
        <v>129952</v>
      </c>
      <c r="AM98" s="24">
        <f t="shared" si="46"/>
        <v>-121906</v>
      </c>
      <c r="AN98" s="24">
        <f t="shared" si="46"/>
        <v>-107669</v>
      </c>
      <c r="AO98" s="24">
        <f t="shared" si="46"/>
        <v>-40173</v>
      </c>
      <c r="AP98" s="24">
        <f t="shared" si="46"/>
        <v>6914</v>
      </c>
      <c r="AQ98" s="36">
        <f t="shared" si="46"/>
        <v>-21113</v>
      </c>
    </row>
    <row r="99" spans="1:43" ht="15.75">
      <c r="A99" s="28" t="s">
        <v>91</v>
      </c>
      <c r="B99" s="39" t="s">
        <v>16</v>
      </c>
      <c r="C99" s="24">
        <f t="shared" si="45"/>
        <v>25988</v>
      </c>
      <c r="D99" s="24">
        <f t="shared" si="45"/>
        <v>5738</v>
      </c>
      <c r="E99" s="24">
        <f t="shared" si="45"/>
        <v>7856</v>
      </c>
      <c r="F99" s="24">
        <f t="shared" si="45"/>
        <v>20090</v>
      </c>
      <c r="G99" s="24">
        <f t="shared" si="45"/>
        <v>-7020</v>
      </c>
      <c r="H99" s="24">
        <f t="shared" si="45"/>
        <v>11120</v>
      </c>
      <c r="I99" s="24">
        <f t="shared" si="45"/>
        <v>11015</v>
      </c>
      <c r="J99" s="24">
        <f t="shared" si="45"/>
        <v>8865</v>
      </c>
      <c r="K99" s="24">
        <f>K51-J51</f>
        <v>842580</v>
      </c>
      <c r="L99" s="24">
        <f t="shared" si="47"/>
        <v>-859141</v>
      </c>
      <c r="M99" s="24">
        <f t="shared" si="47"/>
        <v>-9000</v>
      </c>
      <c r="N99" s="24">
        <f t="shared" si="47"/>
        <v>929</v>
      </c>
      <c r="O99" s="24">
        <f t="shared" si="47"/>
        <v>27068</v>
      </c>
      <c r="P99" s="24">
        <f t="shared" si="47"/>
        <v>-34935</v>
      </c>
      <c r="Q99" s="24">
        <f t="shared" si="47"/>
        <v>-790</v>
      </c>
      <c r="R99" s="24">
        <f t="shared" si="47"/>
        <v>-17353</v>
      </c>
      <c r="S99" s="24">
        <f t="shared" si="47"/>
        <v>4689</v>
      </c>
      <c r="T99" s="24">
        <f t="shared" si="47"/>
        <v>-4124</v>
      </c>
      <c r="U99" s="24">
        <f t="shared" si="47"/>
        <v>49453</v>
      </c>
      <c r="V99" s="36">
        <f t="shared" si="47"/>
        <v>-26763</v>
      </c>
      <c r="W99" s="39" t="s">
        <v>16</v>
      </c>
      <c r="X99" s="5">
        <f t="shared" si="46"/>
        <v>3023</v>
      </c>
      <c r="Y99" s="5">
        <f t="shared" si="46"/>
        <v>2214</v>
      </c>
      <c r="Z99" s="5">
        <f t="shared" si="46"/>
        <v>3727</v>
      </c>
      <c r="AA99" s="5">
        <f t="shared" si="46"/>
        <v>9372</v>
      </c>
      <c r="AB99" s="5">
        <f t="shared" si="46"/>
        <v>-4414</v>
      </c>
      <c r="AC99" s="5">
        <f t="shared" si="46"/>
        <v>9168</v>
      </c>
      <c r="AD99" s="5">
        <f t="shared" si="46"/>
        <v>3579</v>
      </c>
      <c r="AE99" s="5">
        <f t="shared" si="46"/>
        <v>4398</v>
      </c>
      <c r="AF99" s="5">
        <f t="shared" si="46"/>
        <v>5086</v>
      </c>
      <c r="AG99" s="5">
        <f t="shared" si="46"/>
        <v>-10140</v>
      </c>
      <c r="AH99" s="5">
        <f t="shared" si="46"/>
        <v>-4755</v>
      </c>
      <c r="AI99" s="24">
        <f t="shared" si="46"/>
        <v>4829</v>
      </c>
      <c r="AJ99" s="24">
        <f t="shared" si="46"/>
        <v>8538</v>
      </c>
      <c r="AK99" s="24">
        <f t="shared" si="46"/>
        <v>-5663</v>
      </c>
      <c r="AL99" s="24">
        <f t="shared" si="46"/>
        <v>-8262</v>
      </c>
      <c r="AM99" s="24">
        <f t="shared" si="46"/>
        <v>-5335</v>
      </c>
      <c r="AN99" s="24">
        <f t="shared" si="46"/>
        <v>2663</v>
      </c>
      <c r="AO99" s="24">
        <f t="shared" si="46"/>
        <v>-1033</v>
      </c>
      <c r="AP99" s="24">
        <f t="shared" si="46"/>
        <v>18363</v>
      </c>
      <c r="AQ99" s="36">
        <f t="shared" si="46"/>
        <v>-5222</v>
      </c>
    </row>
    <row r="100" spans="1:43" ht="15.75">
      <c r="A100" s="28" t="s">
        <v>92</v>
      </c>
      <c r="B100" s="39" t="s">
        <v>16</v>
      </c>
      <c r="C100" s="24">
        <f t="shared" si="45"/>
        <v>19986</v>
      </c>
      <c r="D100" s="24">
        <f t="shared" si="45"/>
        <v>904</v>
      </c>
      <c r="E100" s="24">
        <f t="shared" si="45"/>
        <v>37260</v>
      </c>
      <c r="F100" s="24">
        <f t="shared" si="45"/>
        <v>-19917</v>
      </c>
      <c r="G100" s="24">
        <f t="shared" si="45"/>
        <v>-24427</v>
      </c>
      <c r="H100" s="24">
        <f t="shared" si="45"/>
        <v>32558</v>
      </c>
      <c r="I100" s="24">
        <f t="shared" si="45"/>
        <v>-38204</v>
      </c>
      <c r="J100" s="24">
        <f t="shared" si="45"/>
        <v>41114</v>
      </c>
      <c r="K100" s="24">
        <f>K52-J52</f>
        <v>50845</v>
      </c>
      <c r="L100" s="24">
        <f t="shared" si="47"/>
        <v>32885</v>
      </c>
      <c r="M100" s="24">
        <f t="shared" si="47"/>
        <v>19505</v>
      </c>
      <c r="N100" s="24">
        <f t="shared" si="47"/>
        <v>-17179</v>
      </c>
      <c r="O100" s="24">
        <f t="shared" si="47"/>
        <v>-151398</v>
      </c>
      <c r="P100" s="24">
        <f t="shared" si="47"/>
        <v>193680</v>
      </c>
      <c r="Q100" s="24">
        <f t="shared" si="47"/>
        <v>59620</v>
      </c>
      <c r="R100" s="24">
        <f t="shared" si="47"/>
        <v>-67976</v>
      </c>
      <c r="S100" s="24">
        <f t="shared" si="47"/>
        <v>-30855</v>
      </c>
      <c r="T100" s="24">
        <f t="shared" si="47"/>
        <v>-59968</v>
      </c>
      <c r="U100" s="24">
        <f t="shared" si="47"/>
        <v>-11129</v>
      </c>
      <c r="V100" s="36">
        <f t="shared" si="47"/>
        <v>36131</v>
      </c>
      <c r="W100" s="39" t="s">
        <v>16</v>
      </c>
      <c r="X100" s="5">
        <f t="shared" si="46"/>
        <v>321</v>
      </c>
      <c r="Y100" s="5">
        <f t="shared" si="46"/>
        <v>-68</v>
      </c>
      <c r="Z100" s="5">
        <f t="shared" si="46"/>
        <v>3389</v>
      </c>
      <c r="AA100" s="5">
        <f t="shared" si="46"/>
        <v>-2180</v>
      </c>
      <c r="AB100" s="5">
        <f t="shared" si="46"/>
        <v>-2873</v>
      </c>
      <c r="AC100" s="5">
        <f t="shared" si="46"/>
        <v>2652</v>
      </c>
      <c r="AD100" s="5">
        <f t="shared" si="46"/>
        <v>-2590</v>
      </c>
      <c r="AE100" s="5">
        <f t="shared" si="46"/>
        <v>5381</v>
      </c>
      <c r="AF100" s="5">
        <f t="shared" si="46"/>
        <v>12256</v>
      </c>
      <c r="AG100" s="5">
        <f t="shared" si="46"/>
        <v>2325</v>
      </c>
      <c r="AH100" s="5">
        <f t="shared" si="46"/>
        <v>9052</v>
      </c>
      <c r="AI100" s="24">
        <f t="shared" si="46"/>
        <v>-9604</v>
      </c>
      <c r="AJ100" s="24">
        <f t="shared" si="46"/>
        <v>-20517</v>
      </c>
      <c r="AK100" s="24">
        <f t="shared" si="46"/>
        <v>33363</v>
      </c>
      <c r="AL100" s="24">
        <f t="shared" si="46"/>
        <v>-7877</v>
      </c>
      <c r="AM100" s="24">
        <f t="shared" si="46"/>
        <v>-9243</v>
      </c>
      <c r="AN100" s="24">
        <f t="shared" si="46"/>
        <v>428</v>
      </c>
      <c r="AO100" s="24">
        <f t="shared" si="46"/>
        <v>7171</v>
      </c>
      <c r="AP100" s="24">
        <f t="shared" si="46"/>
        <v>-5602</v>
      </c>
      <c r="AQ100" s="36">
        <f t="shared" si="46"/>
        <v>11839</v>
      </c>
    </row>
    <row r="101" spans="1:64" ht="15.75">
      <c r="A101" s="30"/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13"/>
      <c r="M101" s="15"/>
      <c r="N101" s="15"/>
      <c r="O101" s="15"/>
      <c r="P101" s="15"/>
      <c r="Q101" s="15"/>
      <c r="R101" s="16"/>
      <c r="S101" s="16"/>
      <c r="T101" s="16"/>
      <c r="U101" s="16"/>
      <c r="V101" s="37"/>
      <c r="W101" s="15"/>
      <c r="X101" s="15"/>
      <c r="Y101" s="15"/>
      <c r="Z101" s="15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38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</row>
    <row r="102" spans="1:63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2"/>
      <c r="L102" s="21"/>
      <c r="M102" s="23"/>
      <c r="N102" s="23"/>
      <c r="O102" s="23"/>
      <c r="P102" s="23"/>
      <c r="Q102" s="23"/>
      <c r="R102" s="24"/>
      <c r="S102" s="24"/>
      <c r="T102" s="24"/>
      <c r="U102" s="24"/>
      <c r="V102" s="24"/>
      <c r="W102" s="23"/>
      <c r="X102" s="23"/>
      <c r="Y102" s="23"/>
      <c r="Z102" s="23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</row>
    <row r="103" spans="1:43" ht="15.75">
      <c r="A103" s="1" t="s">
        <v>22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2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22"/>
    </row>
    <row r="104" spans="1:43" ht="15.75">
      <c r="A104" s="1" t="s">
        <v>23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2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22"/>
    </row>
    <row r="105" spans="1:43" ht="15.75">
      <c r="A105" s="1" t="s">
        <v>24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2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22"/>
    </row>
  </sheetData>
  <mergeCells count="67">
    <mergeCell ref="A5:A8"/>
    <mergeCell ref="B7:B8"/>
    <mergeCell ref="C7:C8"/>
    <mergeCell ref="D7:D8"/>
    <mergeCell ref="B5:V6"/>
    <mergeCell ref="V7:V8"/>
    <mergeCell ref="E7:E8"/>
    <mergeCell ref="F7:F8"/>
    <mergeCell ref="G7:G8"/>
    <mergeCell ref="H7:H8"/>
    <mergeCell ref="P7:P8"/>
    <mergeCell ref="I7:I8"/>
    <mergeCell ref="J7:J8"/>
    <mergeCell ref="K7:K8"/>
    <mergeCell ref="L7:L8"/>
    <mergeCell ref="M7:M8"/>
    <mergeCell ref="N7:N8"/>
    <mergeCell ref="O7:O8"/>
    <mergeCell ref="U7:U8"/>
    <mergeCell ref="Q7:Q8"/>
    <mergeCell ref="R7:R8"/>
    <mergeCell ref="S7:S8"/>
    <mergeCell ref="T7:T8"/>
    <mergeCell ref="AJ7:AJ8"/>
    <mergeCell ref="AC7:AC8"/>
    <mergeCell ref="AD7:AD8"/>
    <mergeCell ref="AE7:AE8"/>
    <mergeCell ref="AF7:AF8"/>
    <mergeCell ref="AH7:AH8"/>
    <mergeCell ref="AI7:AI8"/>
    <mergeCell ref="Y7:Y8"/>
    <mergeCell ref="Z7:Z8"/>
    <mergeCell ref="AA7:AA8"/>
    <mergeCell ref="AB7:AB8"/>
    <mergeCell ref="AX7:AX8"/>
    <mergeCell ref="AY7:AY8"/>
    <mergeCell ref="AZ7:AZ8"/>
    <mergeCell ref="AS7:AS8"/>
    <mergeCell ref="AT7:AT8"/>
    <mergeCell ref="AU7:AU8"/>
    <mergeCell ref="AV7:AV8"/>
    <mergeCell ref="AR5:BL6"/>
    <mergeCell ref="BL7:BL8"/>
    <mergeCell ref="X7:X8"/>
    <mergeCell ref="AR7:AR8"/>
    <mergeCell ref="BE7:BE8"/>
    <mergeCell ref="BA7:BA8"/>
    <mergeCell ref="BB7:BB8"/>
    <mergeCell ref="BC7:BC8"/>
    <mergeCell ref="BD7:BD8"/>
    <mergeCell ref="AW7:AW8"/>
    <mergeCell ref="BI7:BI8"/>
    <mergeCell ref="BJ7:BJ8"/>
    <mergeCell ref="BK7:BK8"/>
    <mergeCell ref="BF7:BF8"/>
    <mergeCell ref="BG7:BG8"/>
    <mergeCell ref="BH7:BH8"/>
    <mergeCell ref="AQ7:AQ8"/>
    <mergeCell ref="W5:AQ6"/>
    <mergeCell ref="AO7:AO8"/>
    <mergeCell ref="AP7:AP8"/>
    <mergeCell ref="AK7:AK8"/>
    <mergeCell ref="AL7:AL8"/>
    <mergeCell ref="AM7:AM8"/>
    <mergeCell ref="AN7:AN8"/>
    <mergeCell ref="W7:W8"/>
    <mergeCell ref="AG7:AG8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6384" width="9.69921875" style="0" customWidth="1"/>
  </cols>
  <sheetData>
    <row r="1" ht="16.5">
      <c r="A1" s="25" t="s">
        <v>104</v>
      </c>
    </row>
    <row r="3" ht="15.75">
      <c r="A3" s="42" t="s">
        <v>106</v>
      </c>
    </row>
    <row r="5" ht="15.75">
      <c r="A5" t="s">
        <v>105</v>
      </c>
    </row>
    <row r="6" ht="16.5">
      <c r="A6" s="10" t="s">
        <v>95</v>
      </c>
    </row>
    <row r="8" ht="15.75">
      <c r="A8" s="1" t="s">
        <v>18</v>
      </c>
    </row>
    <row r="9" ht="15.75">
      <c r="A9" s="1" t="s">
        <v>19</v>
      </c>
    </row>
    <row r="10" ht="15.75">
      <c r="A10" s="1"/>
    </row>
    <row r="11" ht="15.75">
      <c r="A11" s="1" t="s">
        <v>20</v>
      </c>
    </row>
    <row r="12" ht="15.75">
      <c r="A12" s="1" t="s">
        <v>21</v>
      </c>
    </row>
    <row r="13" ht="15.75">
      <c r="A13" s="1"/>
    </row>
    <row r="14" ht="15.75">
      <c r="A14" s="1" t="s">
        <v>22</v>
      </c>
    </row>
    <row r="15" ht="15.75">
      <c r="A15" s="1" t="s">
        <v>23</v>
      </c>
    </row>
    <row r="16" ht="15.75">
      <c r="A16" s="1" t="s">
        <v>24</v>
      </c>
    </row>
    <row r="17" ht="15.75">
      <c r="A17" s="19"/>
    </row>
    <row r="18" ht="15.75">
      <c r="A18" s="10" t="s">
        <v>108</v>
      </c>
    </row>
    <row r="19" ht="15.75">
      <c r="A19" s="20" t="s">
        <v>25</v>
      </c>
    </row>
    <row r="20" ht="15.75">
      <c r="A20" s="20"/>
    </row>
    <row r="21" spans="1:11" ht="15.75">
      <c r="A21" s="43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ht="15.75">
      <c r="A22" s="44" t="s">
        <v>107</v>
      </c>
    </row>
    <row r="23" spans="1:4" ht="15.75">
      <c r="A23" s="1" t="s">
        <v>27</v>
      </c>
      <c r="B23" s="1"/>
      <c r="C23" s="1"/>
      <c r="D23" s="1"/>
    </row>
    <row r="24" spans="1:4" ht="15.75">
      <c r="A24" s="1" t="s">
        <v>28</v>
      </c>
      <c r="B24" s="1"/>
      <c r="C24" s="1"/>
      <c r="D24" s="1"/>
    </row>
    <row r="25" spans="1:4" ht="15.75">
      <c r="A25" s="1" t="s">
        <v>29</v>
      </c>
      <c r="B25" s="1"/>
      <c r="C25" s="1"/>
      <c r="D25" s="1"/>
    </row>
    <row r="26" spans="1:4" ht="15.75">
      <c r="A26" s="1" t="s">
        <v>30</v>
      </c>
      <c r="B26" s="1"/>
      <c r="C26" s="1"/>
      <c r="D26" s="1"/>
    </row>
    <row r="27" spans="1:4" ht="15.75">
      <c r="A27" s="1" t="s">
        <v>31</v>
      </c>
      <c r="B27" s="1"/>
      <c r="C27" s="1"/>
      <c r="D27" s="1"/>
    </row>
    <row r="28" spans="1:4" ht="15.75">
      <c r="A28" s="1" t="s">
        <v>32</v>
      </c>
      <c r="B28" s="1"/>
      <c r="C28" s="1"/>
      <c r="D28" s="1"/>
    </row>
    <row r="29" spans="1:4" ht="15.75">
      <c r="A29" s="1" t="s">
        <v>33</v>
      </c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 t="s">
        <v>34</v>
      </c>
      <c r="B31" s="1"/>
      <c r="C31" s="1"/>
      <c r="D31" s="1"/>
    </row>
    <row r="32" spans="1:4" ht="15.75">
      <c r="A32" s="1" t="s">
        <v>35</v>
      </c>
      <c r="B32" s="1"/>
      <c r="C32" s="1"/>
      <c r="D32" s="1"/>
    </row>
    <row r="33" spans="1:4" ht="15.75">
      <c r="A33" s="1" t="s">
        <v>36</v>
      </c>
      <c r="B33" s="1"/>
      <c r="C33" s="1"/>
      <c r="D33" s="1"/>
    </row>
    <row r="34" spans="1:4" ht="15.75">
      <c r="A34" s="1" t="s">
        <v>37</v>
      </c>
      <c r="B34" s="1"/>
      <c r="C34" s="1"/>
      <c r="D34" s="1"/>
    </row>
    <row r="35" spans="1:4" ht="15.75">
      <c r="A35" s="1" t="s">
        <v>38</v>
      </c>
      <c r="B35" s="1"/>
      <c r="C35" s="1"/>
      <c r="D35" s="1"/>
    </row>
    <row r="36" spans="1:4" ht="15.75">
      <c r="A36" s="1" t="s">
        <v>39</v>
      </c>
      <c r="B36" s="1"/>
      <c r="C36" s="1"/>
      <c r="D36" s="1"/>
    </row>
    <row r="37" spans="1:4" ht="15.75">
      <c r="A37" s="1" t="s">
        <v>40</v>
      </c>
      <c r="B37" s="1"/>
      <c r="C37" s="1"/>
      <c r="D37" s="1"/>
    </row>
    <row r="38" spans="1:4" ht="15.75">
      <c r="A38" s="1" t="s">
        <v>41</v>
      </c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 t="s">
        <v>42</v>
      </c>
      <c r="B40" s="1"/>
      <c r="C40" s="1"/>
      <c r="D40" s="1"/>
    </row>
    <row r="41" spans="1:4" ht="15.75">
      <c r="A41" s="1" t="s">
        <v>43</v>
      </c>
      <c r="B41" s="1"/>
      <c r="C41" s="1"/>
      <c r="D41" s="1"/>
    </row>
    <row r="42" spans="1:4" ht="15.75">
      <c r="A42" s="1" t="s">
        <v>44</v>
      </c>
      <c r="B42" s="1"/>
      <c r="C42" s="1"/>
      <c r="D42" s="1"/>
    </row>
    <row r="43" spans="1:4" ht="15.75">
      <c r="A43" s="1" t="s">
        <v>45</v>
      </c>
      <c r="B43" s="1"/>
      <c r="C43" s="1"/>
      <c r="D43" s="1"/>
    </row>
    <row r="44" spans="1:4" ht="15.75">
      <c r="A44" s="1" t="s">
        <v>46</v>
      </c>
      <c r="B44" s="1"/>
      <c r="C44" s="1"/>
      <c r="D44" s="1"/>
    </row>
    <row r="45" spans="1:4" ht="15.75">
      <c r="A45" s="1" t="s">
        <v>47</v>
      </c>
      <c r="B45" s="1"/>
      <c r="C45" s="1"/>
      <c r="D45" s="1"/>
    </row>
    <row r="46" spans="1:4" ht="15.75">
      <c r="A46" s="1"/>
      <c r="B46" s="1"/>
      <c r="C46" s="1"/>
      <c r="D46" s="1"/>
    </row>
    <row r="47" spans="1:4" ht="15.75">
      <c r="A47" s="1" t="s">
        <v>48</v>
      </c>
      <c r="B47" s="1"/>
      <c r="C47" s="1"/>
      <c r="D47" s="1"/>
    </row>
    <row r="48" spans="1:4" ht="15.75">
      <c r="A48" s="1"/>
      <c r="B48" s="1"/>
      <c r="C48" s="1"/>
      <c r="D48" s="1"/>
    </row>
    <row r="49" spans="1:4" ht="15.75">
      <c r="A49" s="9" t="s">
        <v>26</v>
      </c>
      <c r="B49" s="9" t="s">
        <v>26</v>
      </c>
      <c r="C49" s="9" t="s">
        <v>26</v>
      </c>
      <c r="D49" s="9" t="s">
        <v>26</v>
      </c>
    </row>
  </sheetData>
  <hyperlinks>
    <hyperlink ref="A3" location="Data!A1" display="[Back to data]"/>
    <hyperlink ref="A19" r:id="rId1" display="http://www.st.nmfs.gov/st1/index.html"/>
  </hyperlinks>
  <printOptions/>
  <pageMargins left="0.5" right="0.5" top="0.5" bottom="0.5" header="0.5" footer="0.5"/>
  <pageSetup orientation="landscape" paperSiz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Fish and Shellfish Catch and Value by Major Species Caught</dc:title>
  <dc:subject/>
  <dc:creator>US Census Bureau</dc:creator>
  <cp:keywords/>
  <dc:description/>
  <cp:lastModifiedBy>mulli320</cp:lastModifiedBy>
  <cp:lastPrinted>2007-06-08T13:22:32Z</cp:lastPrinted>
  <dcterms:created xsi:type="dcterms:W3CDTF">2006-03-20T19:10:03Z</dcterms:created>
  <dcterms:modified xsi:type="dcterms:W3CDTF">2007-11-26T15:34:47Z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