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<sst xmlns="http://schemas.openxmlformats.org/spreadsheetml/2006/main" count="216" uniqueCount="190">
  <si>
    <t>Department of Agriculture</t>
  </si>
  <si>
    <t>Department of Education</t>
  </si>
  <si>
    <t>Department of Transportation</t>
  </si>
  <si>
    <t>Department of Health and Human Services</t>
  </si>
  <si>
    <t xml:space="preserve">     Food and nutrition service</t>
  </si>
  <si>
    <t xml:space="preserve">  Administration for children </t>
  </si>
  <si>
    <t>State</t>
  </si>
  <si>
    <t xml:space="preserve">Children </t>
  </si>
  <si>
    <t>Centers for</t>
  </si>
  <si>
    <t>Federal</t>
  </si>
  <si>
    <t>Child</t>
  </si>
  <si>
    <t>Food</t>
  </si>
  <si>
    <t>Housing</t>
  </si>
  <si>
    <t>nutrition</t>
  </si>
  <si>
    <t>stamp</t>
  </si>
  <si>
    <t>Other</t>
  </si>
  <si>
    <t>No Child</t>
  </si>
  <si>
    <t xml:space="preserve">Title 1 </t>
  </si>
  <si>
    <t>Capital</t>
  </si>
  <si>
    <t>Workforce</t>
  </si>
  <si>
    <t>assistance</t>
  </si>
  <si>
    <t>services</t>
  </si>
  <si>
    <t>Medicaid</t>
  </si>
  <si>
    <t>Highway</t>
  </si>
  <si>
    <t>transit</t>
  </si>
  <si>
    <t>Total \1</t>
  </si>
  <si>
    <t>Total</t>
  </si>
  <si>
    <t>(WIC)</t>
  </si>
  <si>
    <t>program</t>
  </si>
  <si>
    <t>programs</t>
  </si>
  <si>
    <t>service</t>
  </si>
  <si>
    <t>Services</t>
  </si>
  <si>
    <t>families</t>
  </si>
  <si>
    <t xml:space="preserve">Alabama </t>
  </si>
  <si>
    <t xml:space="preserve">Alaska </t>
  </si>
  <si>
    <t xml:space="preserve">Arizona </t>
  </si>
  <si>
    <t xml:space="preserve">Arkansas </t>
  </si>
  <si>
    <t>California</t>
  </si>
  <si>
    <t xml:space="preserve">Colorado </t>
  </si>
  <si>
    <t xml:space="preserve">Connecticut </t>
  </si>
  <si>
    <t xml:space="preserve">Delaware </t>
  </si>
  <si>
    <t>District of Columbia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</si>
  <si>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</si>
  <si>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</si>
  <si>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</si>
  <si>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</si>
  <si>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</si>
  <si>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</si>
  <si>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</si>
  <si>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</si>
  <si>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</si>
  <si>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</si>
  <si>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</si>
  <si>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</si>
  <si>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</si>
  <si>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</si>
  <si>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</si>
  <si>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</si>
  <si>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</si>
  <si>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</si>
  <si>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</si>
  <si>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</si>
  <si>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</si>
  <si>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</si>
  <si>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</si>
  <si>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</si>
  <si>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</si>
  <si>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</si>
  <si>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</si>
  <si>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</si>
  <si>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</si>
  <si>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</si>
  <si>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</si>
  <si>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</si>
  <si>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</si>
  <si>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</si>
  <si>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</si>
  <si>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</si>
  <si>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</si>
  <si>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</si>
  <si>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</si>
  <si>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</si>
  <si>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</si>
  <si>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</si>
  <si>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  American Samoa</t>
  </si>
  <si>
    <t xml:space="preserve">  Micronesia</t>
  </si>
  <si>
    <t xml:space="preserve">  Guam</t>
  </si>
  <si>
    <t xml:space="preserve">  Marshall Islands</t>
  </si>
  <si>
    <t xml:space="preserve">  Northern Marianas</t>
  </si>
  <si>
    <t xml:space="preserve">  Palau</t>
  </si>
  <si>
    <t xml:space="preserve">  Puerto Rico</t>
  </si>
  <si>
    <t xml:space="preserve">  Virgin Islands</t>
  </si>
  <si>
    <t>Undistributed amounts</t>
  </si>
  <si>
    <t>Department of Labor</t>
  </si>
  <si>
    <t xml:space="preserve">Federal </t>
  </si>
  <si>
    <t>Education</t>
  </si>
  <si>
    <t>Commu-</t>
  </si>
  <si>
    <t>nity</t>
  </si>
  <si>
    <t>unem-</t>
  </si>
  <si>
    <t>care</t>
  </si>
  <si>
    <t>develop-</t>
  </si>
  <si>
    <t>ployment</t>
  </si>
  <si>
    <t xml:space="preserve">Foster </t>
  </si>
  <si>
    <t>admin-</t>
  </si>
  <si>
    <t xml:space="preserve">    Special</t>
  </si>
  <si>
    <t>ment</t>
  </si>
  <si>
    <t>insur-</t>
  </si>
  <si>
    <t>Tempo-</t>
  </si>
  <si>
    <t>&amp; family</t>
  </si>
  <si>
    <t>istration</t>
  </si>
  <si>
    <t>block</t>
  </si>
  <si>
    <t>certi-</t>
  </si>
  <si>
    <t>pro-</t>
  </si>
  <si>
    <t>ance and</t>
  </si>
  <si>
    <t>and</t>
  </si>
  <si>
    <t>tion</t>
  </si>
  <si>
    <t>grants</t>
  </si>
  <si>
    <t>ficate</t>
  </si>
  <si>
    <t>grams</t>
  </si>
  <si>
    <t>employ-</t>
  </si>
  <si>
    <t>assis-</t>
  </si>
  <si>
    <t>(Head-</t>
  </si>
  <si>
    <t>adop-</t>
  </si>
  <si>
    <t xml:space="preserve">       food</t>
  </si>
  <si>
    <t>Invest-</t>
  </si>
  <si>
    <t>tance</t>
  </si>
  <si>
    <t>start)</t>
  </si>
  <si>
    <t xml:space="preserve">    program</t>
  </si>
  <si>
    <t xml:space="preserve">to </t>
  </si>
  <si>
    <t>needy</t>
  </si>
  <si>
    <t>Island areas</t>
  </si>
  <si>
    <t>Department of Housing and Urban Development</t>
  </si>
  <si>
    <t xml:space="preserve">Office of </t>
  </si>
  <si>
    <t>Low</t>
  </si>
  <si>
    <t>rent</t>
  </si>
  <si>
    <t>housing</t>
  </si>
  <si>
    <t>Add check</t>
  </si>
  <si>
    <t xml:space="preserve">ment </t>
  </si>
  <si>
    <t>State and</t>
  </si>
  <si>
    <t>Add Check</t>
  </si>
  <si>
    <t>FOOTNOTES</t>
  </si>
  <si>
    <t>amounts are grant payments for food stamp administration.</t>
  </si>
  <si>
    <t xml:space="preserve">Source: U.S. Census Bureau, Federal Aid to States </t>
  </si>
  <si>
    <t>INTERNET LINK</t>
  </si>
  <si>
    <t>supple-</t>
  </si>
  <si>
    <t>mental</t>
  </si>
  <si>
    <t xml:space="preserve">  Special</t>
  </si>
  <si>
    <t xml:space="preserve">  education</t>
  </si>
  <si>
    <t xml:space="preserve">  programs</t>
  </si>
  <si>
    <t>Other,</t>
  </si>
  <si>
    <t>Aid</t>
  </si>
  <si>
    <t xml:space="preserve"> Behind Act</t>
  </si>
  <si>
    <t xml:space="preserve"> left</t>
  </si>
  <si>
    <t>rary</t>
  </si>
  <si>
    <t>United States total</t>
  </si>
  <si>
    <t xml:space="preserve">  programs </t>
  </si>
  <si>
    <t>program \2</t>
  </si>
  <si>
    <t xml:space="preserve">Elementary </t>
  </si>
  <si>
    <t xml:space="preserve">and Secondary </t>
  </si>
  <si>
    <t>Educaton</t>
  </si>
  <si>
    <t>Public housing programs</t>
  </si>
  <si>
    <t>FEMA \3</t>
  </si>
  <si>
    <t>trust</t>
  </si>
  <si>
    <t xml:space="preserve"> fund</t>
  </si>
  <si>
    <t>Aid \4</t>
  </si>
  <si>
    <t>\2 For Puerto Rico, amount shown is for nutritional assistance grant program, all other</t>
  </si>
  <si>
    <t>\4 Represents aid for other programs not shown.</t>
  </si>
  <si>
    <t>Medicare</t>
  </si>
  <si>
    <t xml:space="preserve"> and </t>
  </si>
  <si>
    <r>
      <t xml:space="preserve">Table 420. </t>
    </r>
    <r>
      <rPr>
        <b/>
        <sz val="12"/>
        <rFont val="Courier New"/>
        <family val="3"/>
      </rPr>
      <t>Federal Aid to State and Local Governments--</t>
    </r>
  </si>
  <si>
    <t>island areas</t>
  </si>
  <si>
    <t xml:space="preserve">[In millions of dollars (403,660 represents $403,660,000,000). </t>
  </si>
  <si>
    <t>Agri-</t>
  </si>
  <si>
    <t>Labor</t>
  </si>
  <si>
    <t>health</t>
  </si>
  <si>
    <t>Transpor-</t>
  </si>
  <si>
    <t>aid, total</t>
  </si>
  <si>
    <t>culture</t>
  </si>
  <si>
    <t>tation</t>
  </si>
  <si>
    <t>Selected Programs by State: 2005</t>
  </si>
  <si>
    <t>of advances from a prior year, or represent reductions in the amount of  funds</t>
  </si>
  <si>
    <t>originally obligated to the recipients for the particular program or program category during the fiscal year.</t>
  </si>
  <si>
    <t xml:space="preserve">For fiscal year ending September 30. Negative amounts (-) are refunds (from the recipients) </t>
  </si>
  <si>
    <t>[Back to data]</t>
  </si>
  <si>
    <t>HEADNOTE</t>
  </si>
  <si>
    <t>[See notes]</t>
  </si>
  <si>
    <t>\1 Total includes programs not shown separately.</t>
  </si>
  <si>
    <t>http://www.census.gov/prod/2007pubs/fas-05.pdf</t>
  </si>
  <si>
    <t xml:space="preserve">For Fiscal Year 2005 (issued September 2007). </t>
  </si>
  <si>
    <t>\3 FEMA = Federal Emergency Management Agency.  FEMA is part of Department of Homeland Security.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</si>
</sst>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#,##0.0"/>
    <numFmt numFmtId="167" formatCode="0.00;[Red]0.00"/>
    <numFmt numFmtId="168" formatCode="0;[Red]0"/>
  </numFmts>
  <fonts count="7">
    <font>
      <sz val="10"/>
      <name val="Arial"/>
      <family val="0"/>
    </font>
    <font>
      <sz val="12"/>
      <name val="Courier New"/>
      <family val="3"/>
    </font>
    <font>
      <sz val="12"/>
      <name val="Courier"/>
      <family val="3"/>
    </font>
    <font>
      <u val="single"/>
      <sz val="12"/>
      <color indexed="12"/>
      <name val="Courier New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0"/>
      <color indexed="9"/>
      <name val="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19" applyFont="1">
      <alignment/>
      <protection locked="0"/>
    </xf>
    <xf numFmtId="3" fontId="1" fillId="0" borderId="0" xfId="19" applyNumberFormat="1" applyFont="1">
      <alignment/>
      <protection locked="0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Alignment="1">
      <alignment/>
    </xf>
    <xf numFmtId="0" fontId="1" fillId="0" borderId="3" xfId="0" applyFont="1" applyAlignment="1">
      <alignment/>
    </xf>
    <xf numFmtId="0" fontId="1" fillId="0" borderId="2" xfId="19" applyFont="1" applyBorder="1">
      <alignment/>
      <protection locked="0"/>
    </xf>
    <xf numFmtId="0" fontId="1" fillId="0" borderId="6" xfId="0" applyFont="1" applyAlignment="1">
      <alignment/>
    </xf>
    <xf numFmtId="0" fontId="1" fillId="0" borderId="1" xfId="0" applyFont="1" applyAlignment="1">
      <alignment/>
    </xf>
    <xf numFmtId="0" fontId="1" fillId="0" borderId="2" xfId="0" applyFont="1" applyAlignment="1">
      <alignment/>
    </xf>
    <xf numFmtId="0" fontId="1" fillId="0" borderId="3" xfId="0" applyFont="1" applyAlignment="1">
      <alignment horizontal="left"/>
    </xf>
    <xf numFmtId="3" fontId="1" fillId="0" borderId="2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Alignment="1">
      <alignment/>
    </xf>
    <xf numFmtId="3" fontId="1" fillId="0" borderId="0" xfId="0" applyFont="1" applyAlignment="1">
      <alignment horizontal="right"/>
    </xf>
    <xf numFmtId="0" fontId="1" fillId="0" borderId="2" xfId="0" applyFont="1" applyAlignment="1">
      <alignment horizontal="right"/>
    </xf>
    <xf numFmtId="0" fontId="1" fillId="0" borderId="6" xfId="0" applyFont="1" applyBorder="1" applyAlignment="1">
      <alignment/>
    </xf>
    <xf numFmtId="3" fontId="1" fillId="0" borderId="6" xfId="0" applyFont="1" applyAlignment="1">
      <alignment/>
    </xf>
    <xf numFmtId="0" fontId="5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8" xfId="19" applyFont="1" applyBorder="1">
      <alignment/>
      <protection locked="0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3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19" applyFont="1" applyBorder="1">
      <alignment/>
      <protection locked="0"/>
    </xf>
    <xf numFmtId="3" fontId="1" fillId="0" borderId="0" xfId="0" applyFont="1" applyAlignment="1">
      <alignment horizontal="right"/>
    </xf>
    <xf numFmtId="3" fontId="1" fillId="0" borderId="8" xfId="0" applyFont="1" applyBorder="1" applyAlignment="1">
      <alignment horizontal="right"/>
    </xf>
    <xf numFmtId="0" fontId="1" fillId="0" borderId="0" xfId="19" applyFont="1" applyAlignment="1">
      <alignment horizontal="right"/>
      <protection locked="0"/>
    </xf>
    <xf numFmtId="3" fontId="1" fillId="0" borderId="0" xfId="19" applyNumberFormat="1" applyFont="1" applyAlignment="1">
      <alignment horizontal="right"/>
      <protection locked="0"/>
    </xf>
    <xf numFmtId="0" fontId="1" fillId="0" borderId="8" xfId="19" applyFont="1" applyBorder="1" applyAlignment="1">
      <alignment horizontal="right"/>
      <protection locked="0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19" applyFont="1" applyBorder="1">
      <alignment/>
      <protection locked="0"/>
    </xf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2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2" xfId="19" applyFont="1" applyBorder="1" applyAlignment="1">
      <alignment horizontal="right"/>
      <protection locked="0"/>
    </xf>
    <xf numFmtId="0" fontId="1" fillId="0" borderId="10" xfId="19" applyFont="1" applyBorder="1" applyAlignment="1">
      <alignment horizontal="right"/>
      <protection locked="0"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5" xfId="19" applyFont="1" applyBorder="1">
      <alignment/>
      <protection locked="0"/>
    </xf>
    <xf numFmtId="0" fontId="1" fillId="0" borderId="9" xfId="19" applyFont="1" applyBorder="1">
      <alignment/>
      <protection locked="0"/>
    </xf>
    <xf numFmtId="0" fontId="1" fillId="0" borderId="2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right"/>
    </xf>
    <xf numFmtId="0" fontId="5" fillId="0" borderId="0" xfId="19" applyFont="1">
      <alignment/>
      <protection locked="0"/>
    </xf>
    <xf numFmtId="3" fontId="1" fillId="0" borderId="0" xfId="0" applyFont="1" applyBorder="1" applyAlignment="1">
      <alignment horizontal="right"/>
    </xf>
    <xf numFmtId="3" fontId="1" fillId="0" borderId="1" xfId="0" applyFont="1" applyBorder="1" applyAlignment="1">
      <alignment horizontal="right"/>
    </xf>
    <xf numFmtId="0" fontId="1" fillId="0" borderId="0" xfId="19" applyFont="1" applyAlignment="1">
      <alignment horizontal="centerContinuous"/>
      <protection locked="0"/>
    </xf>
    <xf numFmtId="3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3" xfId="0" applyFont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3" fontId="1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19" applyFont="1" applyBorder="1">
      <alignment/>
      <protection locked="0"/>
    </xf>
    <xf numFmtId="0" fontId="1" fillId="0" borderId="13" xfId="19" applyFont="1" applyBorder="1">
      <alignment/>
      <protection locked="0"/>
    </xf>
    <xf numFmtId="0" fontId="1" fillId="0" borderId="14" xfId="19" applyFont="1" applyBorder="1">
      <alignment/>
      <protection locked="0"/>
    </xf>
    <xf numFmtId="0" fontId="1" fillId="0" borderId="3" xfId="19" applyFont="1" applyBorder="1">
      <alignment/>
      <protection locked="0"/>
    </xf>
    <xf numFmtId="3" fontId="1" fillId="0" borderId="5" xfId="0" applyFont="1" applyBorder="1" applyAlignment="1">
      <alignment horizontal="centerContinuous"/>
    </xf>
    <xf numFmtId="3" fontId="1" fillId="0" borderId="9" xfId="0" applyFont="1" applyBorder="1" applyAlignment="1">
      <alignment horizontal="centerContinuous"/>
    </xf>
    <xf numFmtId="0" fontId="1" fillId="0" borderId="2" xfId="19" applyFont="1" applyBorder="1" applyAlignment="1">
      <alignment horizontal="centerContinuous"/>
      <protection locked="0"/>
    </xf>
    <xf numFmtId="0" fontId="1" fillId="0" borderId="10" xfId="19" applyFont="1" applyBorder="1" applyAlignment="1">
      <alignment horizontal="centerContinuous"/>
      <protection locked="0"/>
    </xf>
    <xf numFmtId="0" fontId="1" fillId="0" borderId="6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" fontId="1" fillId="0" borderId="11" xfId="0" applyFont="1" applyBorder="1" applyAlignment="1">
      <alignment horizontal="right"/>
    </xf>
    <xf numFmtId="1" fontId="1" fillId="0" borderId="0" xfId="19" applyNumberFormat="1" applyFont="1">
      <alignment/>
      <protection locked="0"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1" fontId="1" fillId="0" borderId="5" xfId="0" applyNumberFormat="1" applyFont="1" applyAlignment="1">
      <alignment horizontal="centerContinuous"/>
    </xf>
    <xf numFmtId="1" fontId="1" fillId="0" borderId="6" xfId="0" applyNumberFormat="1" applyFont="1" applyAlignment="1">
      <alignment/>
    </xf>
    <xf numFmtId="1" fontId="1" fillId="0" borderId="5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1" fontId="1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8" xfId="0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0" xfId="0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19" applyNumberFormat="1" applyFont="1" applyBorder="1" applyAlignment="1">
      <alignment horizontal="right"/>
      <protection locked="0"/>
    </xf>
    <xf numFmtId="3" fontId="1" fillId="0" borderId="8" xfId="0" applyNumberFormat="1" applyFont="1" applyBorder="1" applyAlignment="1">
      <alignment horizontal="right"/>
    </xf>
    <xf numFmtId="3" fontId="1" fillId="0" borderId="10" xfId="19" applyNumberFormat="1" applyFont="1" applyBorder="1" applyAlignment="1">
      <alignment horizontal="right"/>
      <protection locked="0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8" xfId="19" applyNumberFormat="1" applyFont="1" applyBorder="1">
      <alignment/>
      <protection locked="0"/>
    </xf>
    <xf numFmtId="0" fontId="1" fillId="0" borderId="8" xfId="0" applyFont="1" applyBorder="1" applyAlignment="1">
      <alignment horizontal="right"/>
    </xf>
    <xf numFmtId="3" fontId="1" fillId="0" borderId="8" xfId="19" applyNumberFormat="1" applyFont="1" applyBorder="1" applyAlignment="1">
      <alignment horizontal="right"/>
      <protection locked="0"/>
    </xf>
    <xf numFmtId="1" fontId="1" fillId="0" borderId="0" xfId="19" applyNumberFormat="1" applyFont="1" applyAlignment="1">
      <alignment horizontal="right"/>
      <protection locked="0"/>
    </xf>
    <xf numFmtId="3" fontId="1" fillId="0" borderId="10" xfId="0" applyNumberFormat="1" applyFont="1" applyFill="1" applyBorder="1" applyAlignment="1">
      <alignment horizontal="right"/>
    </xf>
    <xf numFmtId="168" fontId="1" fillId="0" borderId="0" xfId="19" applyNumberFormat="1" applyFont="1" applyAlignment="1">
      <alignment horizontal="right"/>
      <protection locked="0"/>
    </xf>
    <xf numFmtId="3" fontId="1" fillId="0" borderId="8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7" xfId="19" applyFont="1" applyBorder="1" applyAlignment="1">
      <alignment horizontal="right"/>
      <protection locked="0"/>
    </xf>
    <xf numFmtId="0" fontId="1" fillId="0" borderId="6" xfId="19" applyFont="1" applyBorder="1" applyAlignment="1">
      <alignment horizontal="right"/>
      <protection locked="0"/>
    </xf>
    <xf numFmtId="0" fontId="1" fillId="0" borderId="11" xfId="19" applyFont="1" applyBorder="1" applyAlignment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3" xfId="0" applyFont="1" applyBorder="1" applyAlignment="1">
      <alignment/>
    </xf>
    <xf numFmtId="0" fontId="3" fillId="0" borderId="0" xfId="21" applyFont="1" applyAlignment="1">
      <alignment/>
    </xf>
    <xf numFmtId="0" fontId="3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efault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87" zoomScaleNormal="87" workbookViewId="0" topLeftCell="A1">
      <pane xSplit="8" ySplit="19" topLeftCell="I68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J18" sqref="J18"/>
    </sheetView>
  </sheetViews>
  <sheetFormatPr defaultColWidth="9.140625" defaultRowHeight="12.75"/>
  <cols>
    <col min="1" max="1" width="74.421875" style="0" customWidth="1"/>
    <col min="2" max="7" width="14.57421875" style="0" hidden="1" customWidth="1"/>
    <col min="8" max="8" width="18.28125" style="0" hidden="1" customWidth="1"/>
    <col min="9" max="9" width="17.421875" style="0" customWidth="1"/>
    <col min="10" max="10" width="17.00390625" style="0" customWidth="1"/>
    <col min="11" max="11" width="16.8515625" style="0" customWidth="1"/>
    <col min="12" max="15" width="14.7109375" style="0" customWidth="1"/>
    <col min="16" max="16" width="15.140625" style="0" customWidth="1"/>
    <col min="17" max="20" width="14.7109375" style="0" customWidth="1"/>
    <col min="21" max="21" width="14.7109375" style="95" customWidth="1"/>
    <col min="22" max="30" width="14.7109375" style="0" customWidth="1"/>
    <col min="31" max="31" width="20.00390625" style="0" customWidth="1"/>
    <col min="32" max="34" width="14.7109375" style="0" customWidth="1"/>
    <col min="35" max="35" width="20.421875" style="0" customWidth="1"/>
    <col min="36" max="36" width="17.8515625" style="0" customWidth="1"/>
    <col min="37" max="37" width="16.140625" style="0" customWidth="1"/>
    <col min="38" max="38" width="16.28125" style="0" customWidth="1"/>
    <col min="39" max="39" width="14.7109375" style="0" customWidth="1"/>
    <col min="40" max="40" width="16.7109375" style="0" customWidth="1"/>
    <col min="41" max="41" width="18.421875" style="0" customWidth="1"/>
    <col min="42" max="42" width="11.28125" style="0" bestFit="1" customWidth="1"/>
  </cols>
  <sheetData>
    <row r="1" spans="2:41" ht="15.75" hidden="1">
      <c r="B1" s="3"/>
      <c r="C1" s="3"/>
      <c r="D1" s="3"/>
      <c r="E1" s="3"/>
      <c r="F1" s="3"/>
      <c r="G1" s="3"/>
      <c r="H1" s="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9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6.5">
      <c r="A2" s="19" t="s">
        <v>169</v>
      </c>
      <c r="B2" s="14"/>
      <c r="C2" s="14"/>
      <c r="D2" s="14"/>
      <c r="E2" s="14"/>
      <c r="F2" s="14"/>
      <c r="G2" s="14"/>
      <c r="H2" s="1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  <c r="U2" s="94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6.5">
      <c r="A3" s="72" t="s">
        <v>179</v>
      </c>
      <c r="B3" s="3"/>
      <c r="C3" s="3"/>
      <c r="D3" s="3"/>
      <c r="E3" s="3"/>
      <c r="F3" s="3"/>
      <c r="G3" s="3"/>
      <c r="H3" s="3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94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15.75">
      <c r="A4" s="19"/>
      <c r="B4" s="3"/>
      <c r="C4" s="3"/>
      <c r="D4" s="3"/>
      <c r="E4" s="3"/>
      <c r="F4" s="3"/>
      <c r="G4" s="3"/>
      <c r="H4" s="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94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15.75">
      <c r="A5" s="144" t="s">
        <v>185</v>
      </c>
      <c r="B5" s="3"/>
      <c r="C5" s="3"/>
      <c r="D5" s="3"/>
      <c r="E5" s="3"/>
      <c r="F5" s="3"/>
      <c r="G5" s="3"/>
      <c r="H5" s="3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94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2:41" ht="15.75">
      <c r="B6" s="3"/>
      <c r="C6" s="3"/>
      <c r="D6" s="3"/>
      <c r="E6" s="3"/>
      <c r="F6" s="3"/>
      <c r="G6" s="3"/>
      <c r="H6" s="3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94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5.75">
      <c r="A7" s="96"/>
      <c r="B7" s="13"/>
      <c r="C7" s="13"/>
      <c r="D7" s="13"/>
      <c r="E7" s="13"/>
      <c r="F7" s="13"/>
      <c r="G7" s="13"/>
      <c r="H7" s="13"/>
      <c r="I7" s="22"/>
      <c r="J7" s="24" t="s">
        <v>0</v>
      </c>
      <c r="K7" s="25"/>
      <c r="L7" s="25"/>
      <c r="M7" s="21"/>
      <c r="N7" s="54"/>
      <c r="O7" s="25"/>
      <c r="P7" s="25" t="s">
        <v>1</v>
      </c>
      <c r="Q7" s="25"/>
      <c r="R7" s="25"/>
      <c r="S7" s="25"/>
      <c r="T7" s="24"/>
      <c r="U7" s="97" t="s">
        <v>131</v>
      </c>
      <c r="V7" s="78"/>
      <c r="W7" s="78"/>
      <c r="X7" s="78"/>
      <c r="Y7" s="79"/>
      <c r="Z7" s="80"/>
      <c r="AA7" s="79" t="s">
        <v>93</v>
      </c>
      <c r="AB7" s="78"/>
      <c r="AC7" s="78"/>
      <c r="AD7" s="78"/>
      <c r="AE7" s="6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5.75">
      <c r="A8" s="82"/>
      <c r="B8" s="9"/>
      <c r="C8" s="9"/>
      <c r="D8" s="9"/>
      <c r="E8" s="9"/>
      <c r="F8" s="9"/>
      <c r="G8" s="9"/>
      <c r="H8" s="9"/>
      <c r="I8" s="26"/>
      <c r="J8" s="27"/>
      <c r="K8" s="28"/>
      <c r="L8" s="28"/>
      <c r="M8" s="28"/>
      <c r="N8" s="59"/>
      <c r="O8" s="27"/>
      <c r="P8" s="28"/>
      <c r="Q8" s="28"/>
      <c r="R8" s="28"/>
      <c r="S8" s="28"/>
      <c r="T8" s="44"/>
      <c r="U8" s="98"/>
      <c r="V8" s="28"/>
      <c r="W8" s="28"/>
      <c r="X8" s="28"/>
      <c r="Y8" s="47"/>
      <c r="Z8" s="59"/>
      <c r="AA8" s="47"/>
      <c r="AB8" s="28"/>
      <c r="AC8" s="28"/>
      <c r="AD8" s="28"/>
      <c r="AE8" s="55"/>
      <c r="AF8" s="64" t="s">
        <v>3</v>
      </c>
      <c r="AG8" s="64"/>
      <c r="AH8" s="64"/>
      <c r="AI8" s="64"/>
      <c r="AJ8" s="64"/>
      <c r="AK8" s="55" t="s">
        <v>2</v>
      </c>
      <c r="AL8" s="64"/>
      <c r="AM8" s="64"/>
      <c r="AN8" s="64"/>
      <c r="AO8" s="55"/>
    </row>
    <row r="9" spans="1:41" ht="15.75">
      <c r="A9" s="82"/>
      <c r="B9" s="9"/>
      <c r="C9" s="9"/>
      <c r="D9" s="9"/>
      <c r="E9" s="9"/>
      <c r="F9" s="9"/>
      <c r="G9" s="9"/>
      <c r="H9" s="9"/>
      <c r="I9" s="26"/>
      <c r="J9" s="22"/>
      <c r="K9" s="19"/>
      <c r="L9" s="19"/>
      <c r="M9" s="19"/>
      <c r="N9" s="43"/>
      <c r="O9" s="22"/>
      <c r="P9" s="30"/>
      <c r="Q9" s="87" t="s">
        <v>132</v>
      </c>
      <c r="R9" s="88"/>
      <c r="S9" s="19"/>
      <c r="T9" s="29"/>
      <c r="U9" s="99"/>
      <c r="V9" s="54"/>
      <c r="W9" s="19"/>
      <c r="X9" s="19"/>
      <c r="Y9" s="19"/>
      <c r="Z9" s="22"/>
      <c r="AA9" s="64"/>
      <c r="AB9" s="19"/>
      <c r="AC9" s="19"/>
      <c r="AD9" s="19"/>
      <c r="AE9" s="22"/>
      <c r="AF9" s="83" t="s">
        <v>5</v>
      </c>
      <c r="AG9" s="84"/>
      <c r="AH9" s="85"/>
      <c r="AI9" s="66"/>
      <c r="AJ9" s="67"/>
      <c r="AK9" s="23"/>
      <c r="AL9" s="86"/>
      <c r="AM9" s="86"/>
      <c r="AN9" s="86"/>
      <c r="AO9" s="55"/>
    </row>
    <row r="10" spans="1:41" ht="15.75">
      <c r="A10" s="82"/>
      <c r="B10" s="9"/>
      <c r="C10" s="9"/>
      <c r="D10" s="9"/>
      <c r="E10" s="9"/>
      <c r="F10" s="9"/>
      <c r="G10" s="9"/>
      <c r="H10" s="9"/>
      <c r="I10" s="26"/>
      <c r="J10" s="44"/>
      <c r="K10" s="19" t="s">
        <v>4</v>
      </c>
      <c r="L10" s="19"/>
      <c r="M10" s="19"/>
      <c r="N10" s="43"/>
      <c r="O10" s="46"/>
      <c r="P10" s="19"/>
      <c r="Q10" s="89" t="s">
        <v>157</v>
      </c>
      <c r="R10" s="90"/>
      <c r="S10" s="19"/>
      <c r="T10" s="29"/>
      <c r="U10" s="100"/>
      <c r="V10" s="56"/>
      <c r="W10" s="75" t="s">
        <v>160</v>
      </c>
      <c r="X10" s="75"/>
      <c r="Y10" s="75"/>
      <c r="Z10" s="43"/>
      <c r="AA10" s="64"/>
      <c r="AB10" s="19"/>
      <c r="AC10" s="19"/>
      <c r="AD10" s="19"/>
      <c r="AE10" s="44"/>
      <c r="AF10" s="23"/>
      <c r="AG10" s="21"/>
      <c r="AH10" s="54"/>
      <c r="AI10" s="26"/>
      <c r="AJ10" s="56"/>
      <c r="AK10" s="29"/>
      <c r="AL10" s="19"/>
      <c r="AM10" s="19"/>
      <c r="AN10" s="19"/>
      <c r="AO10" s="29"/>
    </row>
    <row r="11" spans="1:41" ht="15.75">
      <c r="A11" s="82"/>
      <c r="B11" s="9"/>
      <c r="C11" s="9"/>
      <c r="D11" s="9"/>
      <c r="E11" s="9"/>
      <c r="F11" s="9"/>
      <c r="G11" s="9"/>
      <c r="H11" s="9"/>
      <c r="I11" s="32"/>
      <c r="J11" s="44"/>
      <c r="K11" s="19"/>
      <c r="L11" s="19"/>
      <c r="M11" s="19"/>
      <c r="N11" s="44"/>
      <c r="O11" s="44"/>
      <c r="P11" s="19"/>
      <c r="Q11" s="89" t="s">
        <v>158</v>
      </c>
      <c r="R11" s="90"/>
      <c r="S11" s="19"/>
      <c r="T11" s="29"/>
      <c r="U11" s="100"/>
      <c r="V11" s="56"/>
      <c r="W11" s="19"/>
      <c r="X11" s="19"/>
      <c r="Y11" s="19"/>
      <c r="Z11" s="43"/>
      <c r="AA11" s="64"/>
      <c r="AB11" s="33" t="s">
        <v>6</v>
      </c>
      <c r="AC11" s="19"/>
      <c r="AD11" s="19"/>
      <c r="AE11" s="44"/>
      <c r="AF11" s="19"/>
      <c r="AG11" s="19"/>
      <c r="AH11" s="19"/>
      <c r="AI11" s="26"/>
      <c r="AJ11" s="56"/>
      <c r="AK11" s="29"/>
      <c r="AL11" s="19"/>
      <c r="AM11" s="19"/>
      <c r="AN11" s="19"/>
      <c r="AO11" s="29"/>
    </row>
    <row r="12" spans="1:41" ht="15.75">
      <c r="A12" s="82"/>
      <c r="B12" s="9"/>
      <c r="C12" s="9"/>
      <c r="D12" s="9"/>
      <c r="E12" s="9"/>
      <c r="F12" s="9"/>
      <c r="G12" s="9"/>
      <c r="H12" s="9"/>
      <c r="I12" s="32"/>
      <c r="J12" s="44"/>
      <c r="K12" s="28"/>
      <c r="L12" s="28"/>
      <c r="M12" s="28"/>
      <c r="N12" s="43"/>
      <c r="O12" s="46"/>
      <c r="P12" s="19"/>
      <c r="Q12" s="91" t="s">
        <v>159</v>
      </c>
      <c r="R12" s="92"/>
      <c r="S12" s="19"/>
      <c r="T12" s="29"/>
      <c r="U12" s="100"/>
      <c r="V12" s="56"/>
      <c r="W12" s="28"/>
      <c r="X12" s="28"/>
      <c r="Y12" s="28"/>
      <c r="Z12" s="43"/>
      <c r="AA12" s="64"/>
      <c r="AB12" s="33" t="s">
        <v>98</v>
      </c>
      <c r="AC12" s="19"/>
      <c r="AD12" s="19"/>
      <c r="AE12" s="44"/>
      <c r="AF12" s="19"/>
      <c r="AG12" s="33" t="s">
        <v>102</v>
      </c>
      <c r="AH12" s="33" t="s">
        <v>107</v>
      </c>
      <c r="AI12" s="26"/>
      <c r="AJ12" s="56"/>
      <c r="AK12" s="29"/>
      <c r="AL12" s="19"/>
      <c r="AM12" s="19"/>
      <c r="AN12" s="19"/>
      <c r="AO12" s="29"/>
    </row>
    <row r="13" spans="1:41" ht="15.75">
      <c r="A13" s="82"/>
      <c r="B13" s="9"/>
      <c r="C13" s="9"/>
      <c r="D13" s="9"/>
      <c r="E13" s="9"/>
      <c r="F13" s="9"/>
      <c r="G13" s="9"/>
      <c r="H13" s="9"/>
      <c r="I13" s="32"/>
      <c r="J13" s="44"/>
      <c r="K13" s="19"/>
      <c r="L13" s="19"/>
      <c r="M13" s="35" t="s">
        <v>104</v>
      </c>
      <c r="N13" s="43"/>
      <c r="O13" s="44"/>
      <c r="P13" s="19"/>
      <c r="Q13" s="26"/>
      <c r="R13" s="56"/>
      <c r="S13" s="19"/>
      <c r="T13" s="34"/>
      <c r="U13" s="100"/>
      <c r="V13" s="57" t="s">
        <v>96</v>
      </c>
      <c r="W13" s="19"/>
      <c r="X13" s="19"/>
      <c r="Y13" s="19"/>
      <c r="Z13" s="43"/>
      <c r="AA13" s="64"/>
      <c r="AB13" s="33" t="s">
        <v>101</v>
      </c>
      <c r="AC13" s="19"/>
      <c r="AD13" s="19"/>
      <c r="AE13" s="44"/>
      <c r="AF13" s="19"/>
      <c r="AG13" s="33" t="s">
        <v>99</v>
      </c>
      <c r="AH13" s="33" t="s">
        <v>153</v>
      </c>
      <c r="AI13" s="26"/>
      <c r="AJ13" s="56"/>
      <c r="AK13" s="29"/>
      <c r="AL13" s="19"/>
      <c r="AM13" s="19"/>
      <c r="AN13" s="19"/>
      <c r="AO13" s="29"/>
    </row>
    <row r="14" spans="1:41" ht="15.75">
      <c r="A14" s="101" t="s">
        <v>138</v>
      </c>
      <c r="B14" s="9"/>
      <c r="C14" s="9"/>
      <c r="D14" s="9"/>
      <c r="E14" s="9"/>
      <c r="F14" s="9"/>
      <c r="G14" s="9"/>
      <c r="H14" s="9"/>
      <c r="I14" s="26"/>
      <c r="J14" s="44"/>
      <c r="K14" s="19"/>
      <c r="L14" s="19"/>
      <c r="M14" s="6" t="s">
        <v>144</v>
      </c>
      <c r="N14" s="43"/>
      <c r="O14" s="44"/>
      <c r="P14" s="19"/>
      <c r="Q14" s="26"/>
      <c r="R14" s="56"/>
      <c r="S14" s="19"/>
      <c r="T14" s="31"/>
      <c r="U14" s="100"/>
      <c r="V14" s="57" t="s">
        <v>97</v>
      </c>
      <c r="W14" s="19"/>
      <c r="X14" s="19"/>
      <c r="Y14" s="19"/>
      <c r="Z14" s="43"/>
      <c r="AA14" s="64"/>
      <c r="AB14" s="33" t="s">
        <v>106</v>
      </c>
      <c r="AC14" s="19"/>
      <c r="AD14" s="19"/>
      <c r="AE14" s="46"/>
      <c r="AF14" s="33" t="s">
        <v>7</v>
      </c>
      <c r="AG14" s="35" t="s">
        <v>114</v>
      </c>
      <c r="AH14" s="35" t="s">
        <v>120</v>
      </c>
      <c r="AI14" s="68" t="s">
        <v>8</v>
      </c>
      <c r="AJ14" s="56"/>
      <c r="AK14" s="29"/>
      <c r="AL14" s="19"/>
      <c r="AM14" s="19"/>
      <c r="AN14" s="19"/>
      <c r="AO14" s="29"/>
    </row>
    <row r="15" spans="1:41" ht="15.75">
      <c r="A15" s="101" t="s">
        <v>170</v>
      </c>
      <c r="B15" s="9"/>
      <c r="C15" s="9"/>
      <c r="D15" s="9"/>
      <c r="E15" s="9"/>
      <c r="F15" s="9"/>
      <c r="G15" s="9"/>
      <c r="H15" s="9"/>
      <c r="I15" s="26"/>
      <c r="J15" s="44"/>
      <c r="K15" s="19"/>
      <c r="L15" s="19"/>
      <c r="M15" s="76" t="s">
        <v>145</v>
      </c>
      <c r="N15" s="43"/>
      <c r="O15" s="46"/>
      <c r="P15" s="19"/>
      <c r="Q15" s="26"/>
      <c r="R15" s="56"/>
      <c r="S15" s="19"/>
      <c r="T15" s="31"/>
      <c r="U15" s="100"/>
      <c r="V15" s="57" t="s">
        <v>100</v>
      </c>
      <c r="W15" s="33" t="s">
        <v>133</v>
      </c>
      <c r="X15" s="33" t="s">
        <v>12</v>
      </c>
      <c r="Y15" s="19"/>
      <c r="Z15" s="43"/>
      <c r="AA15" s="65"/>
      <c r="AB15" s="33" t="s">
        <v>113</v>
      </c>
      <c r="AC15" s="19"/>
      <c r="AD15" s="19"/>
      <c r="AE15" s="46"/>
      <c r="AF15" s="35" t="s">
        <v>108</v>
      </c>
      <c r="AG15" s="33" t="s">
        <v>122</v>
      </c>
      <c r="AH15" s="33" t="s">
        <v>125</v>
      </c>
      <c r="AI15" s="6" t="s">
        <v>167</v>
      </c>
      <c r="AJ15" s="56"/>
      <c r="AK15" s="31"/>
      <c r="AL15" s="19"/>
      <c r="AM15" s="33" t="s">
        <v>9</v>
      </c>
      <c r="AN15" s="19"/>
      <c r="AO15" s="31"/>
    </row>
    <row r="16" spans="1:41" ht="15.75">
      <c r="A16" s="82"/>
      <c r="B16" s="9"/>
      <c r="C16" s="9"/>
      <c r="D16" s="9"/>
      <c r="E16" s="9"/>
      <c r="F16" s="9"/>
      <c r="G16" s="9"/>
      <c r="H16" s="9" t="s">
        <v>136</v>
      </c>
      <c r="I16" s="26" t="s">
        <v>94</v>
      </c>
      <c r="J16" s="44"/>
      <c r="K16" s="33" t="s">
        <v>10</v>
      </c>
      <c r="L16" s="33" t="s">
        <v>11</v>
      </c>
      <c r="M16" s="33" t="s">
        <v>123</v>
      </c>
      <c r="N16" s="43"/>
      <c r="O16" s="44"/>
      <c r="P16" s="35" t="s">
        <v>146</v>
      </c>
      <c r="Q16" s="58" t="s">
        <v>16</v>
      </c>
      <c r="R16" s="56"/>
      <c r="S16" s="19"/>
      <c r="T16" s="31"/>
      <c r="U16" s="100"/>
      <c r="V16" s="57" t="s">
        <v>105</v>
      </c>
      <c r="W16" s="33" t="s">
        <v>134</v>
      </c>
      <c r="X16" s="33" t="s">
        <v>111</v>
      </c>
      <c r="Y16" s="33" t="s">
        <v>18</v>
      </c>
      <c r="Z16" s="43"/>
      <c r="AA16" s="65"/>
      <c r="AB16" s="33" t="s">
        <v>119</v>
      </c>
      <c r="AC16" s="33" t="s">
        <v>19</v>
      </c>
      <c r="AD16" s="19"/>
      <c r="AE16" s="46"/>
      <c r="AF16" s="35" t="s">
        <v>21</v>
      </c>
      <c r="AG16" s="33" t="s">
        <v>115</v>
      </c>
      <c r="AH16" s="35" t="s">
        <v>128</v>
      </c>
      <c r="AI16" s="68" t="s">
        <v>168</v>
      </c>
      <c r="AJ16" s="56"/>
      <c r="AK16" s="31"/>
      <c r="AL16" s="33" t="s">
        <v>23</v>
      </c>
      <c r="AM16" s="33" t="s">
        <v>24</v>
      </c>
      <c r="AN16" s="19"/>
      <c r="AO16" s="36" t="s">
        <v>149</v>
      </c>
    </row>
    <row r="17" spans="1:41" ht="15.75">
      <c r="A17" s="82"/>
      <c r="B17" s="9" t="s">
        <v>139</v>
      </c>
      <c r="C17" s="9" t="s">
        <v>139</v>
      </c>
      <c r="D17" s="9" t="s">
        <v>136</v>
      </c>
      <c r="E17" s="9" t="s">
        <v>139</v>
      </c>
      <c r="F17" s="9" t="s">
        <v>136</v>
      </c>
      <c r="G17" s="9" t="s">
        <v>136</v>
      </c>
      <c r="H17" s="9" t="s">
        <v>94</v>
      </c>
      <c r="I17" s="26" t="s">
        <v>150</v>
      </c>
      <c r="J17" s="44"/>
      <c r="K17" s="33" t="s">
        <v>13</v>
      </c>
      <c r="L17" s="33" t="s">
        <v>14</v>
      </c>
      <c r="M17" s="33" t="s">
        <v>127</v>
      </c>
      <c r="N17" s="43"/>
      <c r="O17" s="44"/>
      <c r="P17" s="35" t="s">
        <v>147</v>
      </c>
      <c r="Q17" s="58" t="s">
        <v>152</v>
      </c>
      <c r="R17" s="57" t="s">
        <v>17</v>
      </c>
      <c r="S17" s="19"/>
      <c r="T17" s="29" t="s">
        <v>161</v>
      </c>
      <c r="U17" s="100"/>
      <c r="V17" s="57" t="s">
        <v>110</v>
      </c>
      <c r="W17" s="33" t="s">
        <v>135</v>
      </c>
      <c r="X17" s="33" t="s">
        <v>117</v>
      </c>
      <c r="Y17" s="33" t="s">
        <v>112</v>
      </c>
      <c r="Z17" s="43"/>
      <c r="AA17" s="65"/>
      <c r="AB17" s="33" t="s">
        <v>105</v>
      </c>
      <c r="AC17" s="33" t="s">
        <v>124</v>
      </c>
      <c r="AD17" s="19"/>
      <c r="AE17" s="46"/>
      <c r="AF17" s="35" t="s">
        <v>121</v>
      </c>
      <c r="AG17" s="35" t="s">
        <v>120</v>
      </c>
      <c r="AH17" s="33" t="s">
        <v>129</v>
      </c>
      <c r="AI17" s="68" t="s">
        <v>22</v>
      </c>
      <c r="AJ17" s="63"/>
      <c r="AK17" s="31"/>
      <c r="AL17" s="6" t="s">
        <v>162</v>
      </c>
      <c r="AM17" s="33" t="s">
        <v>103</v>
      </c>
      <c r="AN17" s="19"/>
      <c r="AO17" s="36" t="s">
        <v>9</v>
      </c>
    </row>
    <row r="18" spans="1:41" ht="15.75">
      <c r="A18" s="82"/>
      <c r="B18" s="9" t="s">
        <v>172</v>
      </c>
      <c r="C18" s="9" t="s">
        <v>95</v>
      </c>
      <c r="D18" s="9" t="s">
        <v>12</v>
      </c>
      <c r="E18" s="9" t="s">
        <v>173</v>
      </c>
      <c r="F18" s="9" t="s">
        <v>174</v>
      </c>
      <c r="G18" s="9" t="s">
        <v>175</v>
      </c>
      <c r="H18" s="9" t="s">
        <v>176</v>
      </c>
      <c r="I18" s="26" t="s">
        <v>25</v>
      </c>
      <c r="J18" s="36" t="s">
        <v>25</v>
      </c>
      <c r="K18" s="33" t="s">
        <v>155</v>
      </c>
      <c r="L18" s="33" t="s">
        <v>156</v>
      </c>
      <c r="M18" s="33" t="s">
        <v>27</v>
      </c>
      <c r="N18" s="45" t="s">
        <v>15</v>
      </c>
      <c r="O18" s="36" t="s">
        <v>25</v>
      </c>
      <c r="P18" s="33" t="s">
        <v>148</v>
      </c>
      <c r="Q18" s="58" t="s">
        <v>151</v>
      </c>
      <c r="R18" s="57" t="s">
        <v>29</v>
      </c>
      <c r="S18" s="33" t="s">
        <v>15</v>
      </c>
      <c r="T18" s="36" t="s">
        <v>26</v>
      </c>
      <c r="U18" s="36" t="s">
        <v>25</v>
      </c>
      <c r="V18" s="57" t="s">
        <v>116</v>
      </c>
      <c r="W18" s="33" t="s">
        <v>20</v>
      </c>
      <c r="X18" s="33" t="s">
        <v>28</v>
      </c>
      <c r="Y18" s="35" t="s">
        <v>118</v>
      </c>
      <c r="Z18" s="45" t="s">
        <v>15</v>
      </c>
      <c r="AA18" s="36" t="s">
        <v>25</v>
      </c>
      <c r="AB18" s="33" t="s">
        <v>30</v>
      </c>
      <c r="AC18" s="33" t="s">
        <v>137</v>
      </c>
      <c r="AD18" s="33" t="s">
        <v>15</v>
      </c>
      <c r="AE18" s="36" t="s">
        <v>25</v>
      </c>
      <c r="AF18" s="33" t="s">
        <v>126</v>
      </c>
      <c r="AG18" s="35" t="s">
        <v>125</v>
      </c>
      <c r="AH18" s="35" t="s">
        <v>32</v>
      </c>
      <c r="AI18" s="58" t="s">
        <v>31</v>
      </c>
      <c r="AJ18" s="57" t="s">
        <v>15</v>
      </c>
      <c r="AK18" s="36" t="s">
        <v>25</v>
      </c>
      <c r="AL18" s="33" t="s">
        <v>163</v>
      </c>
      <c r="AM18" s="33" t="s">
        <v>109</v>
      </c>
      <c r="AN18" s="33" t="s">
        <v>15</v>
      </c>
      <c r="AO18" s="36" t="s">
        <v>164</v>
      </c>
    </row>
    <row r="19" spans="1:41" ht="15.75">
      <c r="A19" s="102"/>
      <c r="B19" s="5" t="s">
        <v>177</v>
      </c>
      <c r="C19" s="5"/>
      <c r="D19" s="5"/>
      <c r="E19" s="5"/>
      <c r="F19" s="5"/>
      <c r="G19" s="5" t="s">
        <v>178</v>
      </c>
      <c r="H19" s="5"/>
      <c r="I19" s="37"/>
      <c r="J19" s="42"/>
      <c r="K19" s="28"/>
      <c r="L19" s="28"/>
      <c r="M19" s="28"/>
      <c r="N19" s="42"/>
      <c r="O19" s="42"/>
      <c r="P19" s="28"/>
      <c r="Q19" s="37"/>
      <c r="R19" s="59"/>
      <c r="S19" s="28"/>
      <c r="T19" s="27"/>
      <c r="U19" s="103"/>
      <c r="V19" s="59"/>
      <c r="W19" s="28"/>
      <c r="X19" s="28"/>
      <c r="Y19" s="28"/>
      <c r="Z19" s="42"/>
      <c r="AA19" s="47"/>
      <c r="AB19" s="28"/>
      <c r="AC19" s="28"/>
      <c r="AD19" s="28"/>
      <c r="AE19" s="42"/>
      <c r="AF19" s="28"/>
      <c r="AG19" s="28"/>
      <c r="AH19" s="28"/>
      <c r="AI19" s="37"/>
      <c r="AJ19" s="59"/>
      <c r="AK19" s="38"/>
      <c r="AL19" s="28"/>
      <c r="AM19" s="28"/>
      <c r="AN19" s="28"/>
      <c r="AO19" s="27"/>
    </row>
    <row r="20" spans="1:50" ht="16.5">
      <c r="A20" s="39" t="s">
        <v>154</v>
      </c>
      <c r="B20" s="16">
        <f>J20-SUM(K20:N20)</f>
        <v>0</v>
      </c>
      <c r="C20" s="16">
        <f>O20-SUM(P20:S20)</f>
        <v>0</v>
      </c>
      <c r="D20" s="16">
        <f>U20-SUM(V20:Z20)</f>
        <v>0</v>
      </c>
      <c r="E20" s="16">
        <f>AA20-SUM(AB20:AD20)</f>
        <v>0</v>
      </c>
      <c r="F20" s="16">
        <f>AE20-SUM(AF20:AJ20)</f>
        <v>0</v>
      </c>
      <c r="G20" s="16">
        <f>AK20-SUM(AL20:AN20)</f>
        <v>0</v>
      </c>
      <c r="H20" s="16">
        <f>I20-SUM(J20+O20+T20+U20+AA20+AE20+AK20+AO20)</f>
        <v>0.006000000052154064</v>
      </c>
      <c r="I20" s="104">
        <v>403659.971</v>
      </c>
      <c r="J20" s="104">
        <v>23996.227</v>
      </c>
      <c r="K20" s="105">
        <v>11680.721</v>
      </c>
      <c r="L20" s="105">
        <v>4256.285</v>
      </c>
      <c r="M20" s="105">
        <v>4985.45</v>
      </c>
      <c r="N20" s="106">
        <v>3073.771</v>
      </c>
      <c r="O20" s="107">
        <v>34138.584</v>
      </c>
      <c r="P20" s="105">
        <v>8692.678</v>
      </c>
      <c r="Q20" s="108">
        <v>4888.241</v>
      </c>
      <c r="R20" s="109">
        <v>10499.709</v>
      </c>
      <c r="S20" s="110">
        <v>10057.956</v>
      </c>
      <c r="T20" s="111">
        <v>5385.851</v>
      </c>
      <c r="U20" s="112">
        <v>28709.107</v>
      </c>
      <c r="V20" s="2">
        <v>4990.753</v>
      </c>
      <c r="W20" s="113">
        <v>3616.998</v>
      </c>
      <c r="X20" s="114">
        <v>11095.632</v>
      </c>
      <c r="Y20" s="115">
        <v>3152.389</v>
      </c>
      <c r="Z20" s="61">
        <v>5853.335</v>
      </c>
      <c r="AA20" s="113">
        <v>8379.191</v>
      </c>
      <c r="AB20" s="114">
        <v>3468.076</v>
      </c>
      <c r="AC20" s="114">
        <v>3350.022</v>
      </c>
      <c r="AD20" s="41">
        <v>1561.093</v>
      </c>
      <c r="AE20" s="111">
        <v>240302.569</v>
      </c>
      <c r="AF20" s="2">
        <v>8423.638</v>
      </c>
      <c r="AG20" s="2">
        <v>6407.007</v>
      </c>
      <c r="AH20" s="8">
        <v>16350.712</v>
      </c>
      <c r="AI20" s="113">
        <v>185979.519</v>
      </c>
      <c r="AJ20" s="61">
        <v>23141.693</v>
      </c>
      <c r="AK20" s="2">
        <v>42064.291</v>
      </c>
      <c r="AL20" s="2">
        <v>29849.459</v>
      </c>
      <c r="AM20" s="2">
        <v>2680.899</v>
      </c>
      <c r="AN20" s="116">
        <v>9533.933</v>
      </c>
      <c r="AO20" s="52">
        <v>20684.145</v>
      </c>
      <c r="AP20" s="77"/>
      <c r="AQ20" s="77"/>
      <c r="AR20" s="77"/>
      <c r="AS20" s="77"/>
      <c r="AT20" s="77"/>
      <c r="AU20" s="77"/>
      <c r="AV20" s="77"/>
      <c r="AW20" s="77"/>
      <c r="AX20" s="77"/>
    </row>
    <row r="21" spans="1:41" ht="16.5">
      <c r="A21" s="19"/>
      <c r="B21" s="3"/>
      <c r="C21" s="3"/>
      <c r="D21" s="3"/>
      <c r="E21" s="3"/>
      <c r="F21" s="3"/>
      <c r="G21" s="16"/>
      <c r="H21" s="16"/>
      <c r="I21" s="117"/>
      <c r="J21" s="117"/>
      <c r="K21" s="15"/>
      <c r="L21" s="12"/>
      <c r="M21" s="71"/>
      <c r="N21" s="117"/>
      <c r="O21" s="117"/>
      <c r="P21" s="71"/>
      <c r="Q21" s="15"/>
      <c r="R21" s="71"/>
      <c r="S21" s="15"/>
      <c r="T21" s="117"/>
      <c r="U21" s="112"/>
      <c r="V21" s="2"/>
      <c r="W21" s="15"/>
      <c r="X21" s="12"/>
      <c r="Y21" s="71"/>
      <c r="Z21" s="63"/>
      <c r="AA21" s="15"/>
      <c r="AB21" s="12"/>
      <c r="AC21" s="12"/>
      <c r="AD21" s="20"/>
      <c r="AE21" s="117"/>
      <c r="AF21" s="2"/>
      <c r="AG21" s="2"/>
      <c r="AH21" s="8"/>
      <c r="AI21" s="15"/>
      <c r="AJ21" s="118"/>
      <c r="AK21" s="2"/>
      <c r="AL21" s="2"/>
      <c r="AM21" s="2"/>
      <c r="AN21" s="63"/>
      <c r="AO21" s="52"/>
    </row>
    <row r="22" spans="1:50" ht="16.5">
      <c r="A22" s="19" t="s">
        <v>33</v>
      </c>
      <c r="B22" s="16">
        <f aca="true" t="shared" si="0" ref="B22:B73">J22-SUM(K22:N22)</f>
        <v>0</v>
      </c>
      <c r="C22" s="16">
        <f aca="true" t="shared" si="1" ref="C22:C72">O22-SUM(P22:S22)</f>
        <v>0</v>
      </c>
      <c r="D22" s="16">
        <f aca="true" t="shared" si="2" ref="D22:D75">U22-SUM(V22:Z22)</f>
        <v>0</v>
      </c>
      <c r="E22" s="16">
        <f aca="true" t="shared" si="3" ref="E22:E84">AA22-SUM(AB22:AD22)</f>
        <v>0</v>
      </c>
      <c r="F22" s="16">
        <f aca="true" t="shared" si="4" ref="F22:F84">AE22-SUM(AF22:AJ22)</f>
        <v>0</v>
      </c>
      <c r="G22" s="16">
        <f aca="true" t="shared" si="5" ref="G22:G84">AK22-SUM(AL22:AN22)</f>
        <v>0</v>
      </c>
      <c r="H22" s="16">
        <f aca="true" t="shared" si="6" ref="H22:H53">I22-SUM(J22+O22+T22+U22+AA22+AE22+AK22+AO22)</f>
        <v>0</v>
      </c>
      <c r="I22" s="117">
        <v>6306.208</v>
      </c>
      <c r="J22" s="117">
        <v>382.881</v>
      </c>
      <c r="K22" s="2">
        <v>214.169</v>
      </c>
      <c r="L22" s="2">
        <v>33.088</v>
      </c>
      <c r="M22" s="2">
        <v>83.548</v>
      </c>
      <c r="N22" s="50">
        <v>52.076</v>
      </c>
      <c r="O22" s="117">
        <v>591.312</v>
      </c>
      <c r="P22" s="2">
        <v>168.266</v>
      </c>
      <c r="Q22" s="15">
        <v>94.617</v>
      </c>
      <c r="R22" s="71">
        <v>191.274</v>
      </c>
      <c r="S22" s="49">
        <v>137.155</v>
      </c>
      <c r="T22" s="117">
        <v>266.051</v>
      </c>
      <c r="U22" s="112">
        <v>439.925</v>
      </c>
      <c r="V22" s="2">
        <v>66.117</v>
      </c>
      <c r="W22" s="15">
        <v>113.713</v>
      </c>
      <c r="X22" s="12">
        <v>103.98</v>
      </c>
      <c r="Y22" s="71">
        <v>83.665</v>
      </c>
      <c r="Z22" s="61">
        <v>72.45</v>
      </c>
      <c r="AA22" s="15">
        <v>124.758</v>
      </c>
      <c r="AB22" s="12">
        <v>42.487</v>
      </c>
      <c r="AC22" s="12">
        <v>60.456</v>
      </c>
      <c r="AD22" s="41">
        <v>21.815</v>
      </c>
      <c r="AE22" s="117">
        <v>3469.824</v>
      </c>
      <c r="AF22" s="2">
        <v>132.844</v>
      </c>
      <c r="AG22" s="2">
        <v>32.22</v>
      </c>
      <c r="AH22" s="8">
        <v>102.541</v>
      </c>
      <c r="AI22" s="15">
        <v>2871.878</v>
      </c>
      <c r="AJ22" s="61">
        <v>330.341</v>
      </c>
      <c r="AK22" s="2">
        <v>718.941</v>
      </c>
      <c r="AL22" s="2">
        <v>580.35</v>
      </c>
      <c r="AM22" s="2">
        <v>43.988</v>
      </c>
      <c r="AN22" s="70">
        <v>94.603</v>
      </c>
      <c r="AO22" s="52">
        <v>312.516</v>
      </c>
      <c r="AP22" s="77"/>
      <c r="AQ22" s="77"/>
      <c r="AR22" s="77"/>
      <c r="AS22" s="77"/>
      <c r="AT22" s="77"/>
      <c r="AU22" s="77"/>
      <c r="AV22" s="77"/>
      <c r="AW22" s="77"/>
      <c r="AX22" s="77"/>
    </row>
    <row r="23" spans="1:50" ht="16.5">
      <c r="A23" s="19" t="s">
        <v>34</v>
      </c>
      <c r="B23" s="16">
        <f t="shared" si="0"/>
        <v>0</v>
      </c>
      <c r="C23" s="16">
        <f t="shared" si="1"/>
        <v>0</v>
      </c>
      <c r="D23" s="16">
        <f t="shared" si="2"/>
        <v>0</v>
      </c>
      <c r="E23" s="16">
        <f t="shared" si="3"/>
        <v>0</v>
      </c>
      <c r="F23" s="16">
        <f t="shared" si="4"/>
        <v>0</v>
      </c>
      <c r="G23" s="16">
        <f t="shared" si="5"/>
        <v>0</v>
      </c>
      <c r="H23" s="16">
        <f t="shared" si="6"/>
        <v>0</v>
      </c>
      <c r="I23" s="117">
        <v>2670.788</v>
      </c>
      <c r="J23" s="117">
        <v>144.272</v>
      </c>
      <c r="K23" s="2">
        <v>33.444</v>
      </c>
      <c r="L23" s="2">
        <v>8.782</v>
      </c>
      <c r="M23" s="2">
        <v>21.99</v>
      </c>
      <c r="N23" s="50">
        <v>80.056</v>
      </c>
      <c r="O23" s="117">
        <v>154.158</v>
      </c>
      <c r="P23" s="2">
        <v>0.701</v>
      </c>
      <c r="Q23" s="15">
        <v>4.598</v>
      </c>
      <c r="R23" s="63">
        <v>0</v>
      </c>
      <c r="S23" s="49">
        <v>148.859</v>
      </c>
      <c r="T23" s="117">
        <v>11.333</v>
      </c>
      <c r="U23" s="112">
        <v>193.955</v>
      </c>
      <c r="V23" s="2">
        <v>23.72</v>
      </c>
      <c r="W23" s="15">
        <v>8.265</v>
      </c>
      <c r="X23" s="12">
        <v>17.142</v>
      </c>
      <c r="Y23" s="71">
        <v>1.507</v>
      </c>
      <c r="Z23" s="61">
        <v>143.321</v>
      </c>
      <c r="AA23" s="15">
        <v>53.438</v>
      </c>
      <c r="AB23" s="12">
        <v>31.451</v>
      </c>
      <c r="AC23" s="12">
        <v>14.902</v>
      </c>
      <c r="AD23" s="41">
        <v>7.085</v>
      </c>
      <c r="AE23" s="117">
        <v>968.772</v>
      </c>
      <c r="AF23" s="2">
        <v>50.537</v>
      </c>
      <c r="AG23" s="2">
        <v>26.176</v>
      </c>
      <c r="AH23" s="8">
        <v>45.47</v>
      </c>
      <c r="AI23" s="15">
        <v>712.434</v>
      </c>
      <c r="AJ23" s="61">
        <v>134.155</v>
      </c>
      <c r="AK23" s="2">
        <v>627.8</v>
      </c>
      <c r="AL23" s="2">
        <v>395.39</v>
      </c>
      <c r="AM23" s="2">
        <v>155.398</v>
      </c>
      <c r="AN23" s="70">
        <v>77.012</v>
      </c>
      <c r="AO23" s="52">
        <v>517.06</v>
      </c>
      <c r="AP23" s="77"/>
      <c r="AQ23" s="77"/>
      <c r="AR23" s="77"/>
      <c r="AS23" s="77"/>
      <c r="AT23" s="77"/>
      <c r="AU23" s="77"/>
      <c r="AV23" s="77"/>
      <c r="AW23" s="77"/>
      <c r="AX23" s="77"/>
    </row>
    <row r="24" spans="1:50" ht="16.5">
      <c r="A24" s="19" t="s">
        <v>35</v>
      </c>
      <c r="B24" s="16">
        <f t="shared" si="0"/>
        <v>0</v>
      </c>
      <c r="C24" s="16">
        <f t="shared" si="1"/>
        <v>0</v>
      </c>
      <c r="D24" s="16">
        <f t="shared" si="2"/>
        <v>0</v>
      </c>
      <c r="E24" s="16">
        <f t="shared" si="3"/>
        <v>0</v>
      </c>
      <c r="F24" s="16">
        <f t="shared" si="4"/>
        <v>0</v>
      </c>
      <c r="G24" s="16">
        <f t="shared" si="5"/>
        <v>0</v>
      </c>
      <c r="H24" s="16">
        <f t="shared" si="6"/>
        <v>0</v>
      </c>
      <c r="I24" s="117">
        <v>7964.949</v>
      </c>
      <c r="J24" s="117">
        <v>449.285</v>
      </c>
      <c r="K24" s="2">
        <v>254.247</v>
      </c>
      <c r="L24" s="2">
        <v>39.575</v>
      </c>
      <c r="M24" s="2">
        <v>112.393</v>
      </c>
      <c r="N24" s="50">
        <v>43.07</v>
      </c>
      <c r="O24" s="117">
        <v>787.202</v>
      </c>
      <c r="P24" s="2">
        <v>158.594</v>
      </c>
      <c r="Q24" s="15">
        <v>84.916</v>
      </c>
      <c r="R24" s="71">
        <v>213.519</v>
      </c>
      <c r="S24" s="49">
        <v>330.173</v>
      </c>
      <c r="T24" s="117">
        <v>8.523</v>
      </c>
      <c r="U24" s="112">
        <v>352.842</v>
      </c>
      <c r="V24" s="2">
        <v>66.67</v>
      </c>
      <c r="W24" s="15">
        <v>16.717</v>
      </c>
      <c r="X24" s="12">
        <v>62.764</v>
      </c>
      <c r="Y24" s="71">
        <v>12.063</v>
      </c>
      <c r="Z24" s="61">
        <v>194.628</v>
      </c>
      <c r="AA24" s="15">
        <v>124.839</v>
      </c>
      <c r="AB24" s="12">
        <v>45.594</v>
      </c>
      <c r="AC24" s="12">
        <v>54.044</v>
      </c>
      <c r="AD24" s="41">
        <v>25.201</v>
      </c>
      <c r="AE24" s="117">
        <v>5255.137</v>
      </c>
      <c r="AF24" s="2">
        <v>199.759</v>
      </c>
      <c r="AG24" s="2">
        <v>106.94</v>
      </c>
      <c r="AH24" s="8">
        <v>267.514</v>
      </c>
      <c r="AI24" s="15">
        <v>4229.01</v>
      </c>
      <c r="AJ24" s="61">
        <v>451.914</v>
      </c>
      <c r="AK24" s="2">
        <v>665.008</v>
      </c>
      <c r="AL24" s="2">
        <v>492.29</v>
      </c>
      <c r="AM24" s="2">
        <v>62.933</v>
      </c>
      <c r="AN24" s="70">
        <v>109.785</v>
      </c>
      <c r="AO24" s="52">
        <v>322.113</v>
      </c>
      <c r="AP24" s="77"/>
      <c r="AQ24" s="77"/>
      <c r="AR24" s="77"/>
      <c r="AS24" s="77"/>
      <c r="AT24" s="77"/>
      <c r="AU24" s="77"/>
      <c r="AV24" s="77"/>
      <c r="AW24" s="77"/>
      <c r="AX24" s="77"/>
    </row>
    <row r="25" spans="1:50" ht="16.5">
      <c r="A25" s="19" t="s">
        <v>36</v>
      </c>
      <c r="B25" s="16">
        <f t="shared" si="0"/>
        <v>0</v>
      </c>
      <c r="C25" s="16">
        <f t="shared" si="1"/>
        <v>0</v>
      </c>
      <c r="D25" s="16">
        <f t="shared" si="2"/>
        <v>0</v>
      </c>
      <c r="E25" s="16">
        <f t="shared" si="3"/>
        <v>0</v>
      </c>
      <c r="F25" s="16">
        <f t="shared" si="4"/>
        <v>0</v>
      </c>
      <c r="G25" s="16">
        <f t="shared" si="5"/>
        <v>0</v>
      </c>
      <c r="H25" s="16">
        <f t="shared" si="6"/>
        <v>0</v>
      </c>
      <c r="I25" s="117">
        <v>4179.098</v>
      </c>
      <c r="J25" s="117">
        <v>280</v>
      </c>
      <c r="K25" s="2">
        <v>144.348</v>
      </c>
      <c r="L25" s="2">
        <v>25.798</v>
      </c>
      <c r="M25" s="2">
        <v>52.078</v>
      </c>
      <c r="N25" s="50">
        <v>57.776</v>
      </c>
      <c r="O25" s="117">
        <v>352.066</v>
      </c>
      <c r="P25" s="2">
        <v>101.882</v>
      </c>
      <c r="Q25" s="15">
        <v>54.664</v>
      </c>
      <c r="R25" s="71">
        <v>118.236</v>
      </c>
      <c r="S25" s="49">
        <v>77.284</v>
      </c>
      <c r="T25" s="117">
        <v>41.717</v>
      </c>
      <c r="U25" s="112">
        <v>185.377</v>
      </c>
      <c r="V25" s="2">
        <v>32.209</v>
      </c>
      <c r="W25" s="15">
        <v>27.008</v>
      </c>
      <c r="X25" s="12">
        <v>80.189</v>
      </c>
      <c r="Y25" s="71">
        <v>23.821</v>
      </c>
      <c r="Z25" s="61">
        <v>22.15</v>
      </c>
      <c r="AA25" s="15">
        <v>72.417</v>
      </c>
      <c r="AB25" s="12">
        <v>28.288</v>
      </c>
      <c r="AC25" s="12">
        <v>27.133</v>
      </c>
      <c r="AD25" s="41">
        <v>16.996</v>
      </c>
      <c r="AE25" s="117">
        <v>2646.083</v>
      </c>
      <c r="AF25" s="2">
        <v>90.868</v>
      </c>
      <c r="AG25" s="2">
        <v>44.461</v>
      </c>
      <c r="AH25" s="8">
        <v>49.983</v>
      </c>
      <c r="AI25" s="15">
        <v>2257.889</v>
      </c>
      <c r="AJ25" s="61">
        <v>202.882</v>
      </c>
      <c r="AK25" s="2">
        <v>480.009</v>
      </c>
      <c r="AL25" s="2">
        <v>406.59</v>
      </c>
      <c r="AM25" s="2">
        <v>31.267</v>
      </c>
      <c r="AN25" s="70">
        <v>42.152</v>
      </c>
      <c r="AO25" s="52">
        <v>121.429</v>
      </c>
      <c r="AP25" s="77"/>
      <c r="AQ25" s="77"/>
      <c r="AR25" s="77"/>
      <c r="AS25" s="77"/>
      <c r="AT25" s="77"/>
      <c r="AU25" s="77"/>
      <c r="AV25" s="77"/>
      <c r="AW25" s="77"/>
      <c r="AX25" s="77"/>
    </row>
    <row r="26" spans="1:50" ht="16.5">
      <c r="A26" s="19" t="s">
        <v>37</v>
      </c>
      <c r="B26" s="16">
        <f t="shared" si="0"/>
        <v>0</v>
      </c>
      <c r="C26" s="16">
        <f t="shared" si="1"/>
        <v>0</v>
      </c>
      <c r="D26" s="16">
        <f t="shared" si="2"/>
        <v>0</v>
      </c>
      <c r="E26" s="16">
        <f t="shared" si="3"/>
        <v>0</v>
      </c>
      <c r="F26" s="16">
        <f t="shared" si="4"/>
        <v>0</v>
      </c>
      <c r="G26" s="16">
        <f t="shared" si="5"/>
        <v>0</v>
      </c>
      <c r="H26" s="16">
        <f t="shared" si="6"/>
        <v>0</v>
      </c>
      <c r="I26" s="117">
        <v>46029.364</v>
      </c>
      <c r="J26" s="117">
        <v>2912.217</v>
      </c>
      <c r="K26" s="2">
        <v>1469.485</v>
      </c>
      <c r="L26" s="2">
        <v>397.291</v>
      </c>
      <c r="M26" s="2">
        <v>829.755</v>
      </c>
      <c r="N26" s="50">
        <v>215.686</v>
      </c>
      <c r="O26" s="117">
        <v>5467.59</v>
      </c>
      <c r="P26" s="2">
        <v>1071.65</v>
      </c>
      <c r="Q26" s="15">
        <v>743.478</v>
      </c>
      <c r="R26" s="71">
        <v>2059.182</v>
      </c>
      <c r="S26" s="49">
        <v>1593.28</v>
      </c>
      <c r="T26" s="117">
        <v>457.98</v>
      </c>
      <c r="U26" s="112">
        <v>2742.646</v>
      </c>
      <c r="V26" s="2">
        <v>565.224</v>
      </c>
      <c r="W26" s="15">
        <v>115.524</v>
      </c>
      <c r="X26" s="12">
        <v>1313.984</v>
      </c>
      <c r="Y26" s="71">
        <v>109.995</v>
      </c>
      <c r="Z26" s="61">
        <v>637.919</v>
      </c>
      <c r="AA26" s="15">
        <v>1035.106</v>
      </c>
      <c r="AB26" s="12">
        <v>460.051</v>
      </c>
      <c r="AC26" s="12">
        <v>470.934</v>
      </c>
      <c r="AD26" s="41">
        <v>104.121</v>
      </c>
      <c r="AE26" s="117">
        <v>28232.142</v>
      </c>
      <c r="AF26" s="2">
        <v>1063.34</v>
      </c>
      <c r="AG26" s="2">
        <v>1607.784</v>
      </c>
      <c r="AH26" s="8">
        <v>3570.906</v>
      </c>
      <c r="AI26" s="15">
        <v>19452.446</v>
      </c>
      <c r="AJ26" s="61">
        <v>2537.666</v>
      </c>
      <c r="AK26" s="2">
        <v>3821.32</v>
      </c>
      <c r="AL26" s="2">
        <v>2089.17</v>
      </c>
      <c r="AM26" s="2">
        <v>237.867</v>
      </c>
      <c r="AN26" s="70">
        <v>1494.283</v>
      </c>
      <c r="AO26" s="52">
        <v>1360.363</v>
      </c>
      <c r="AP26" s="77"/>
      <c r="AQ26" s="77"/>
      <c r="AR26" s="77"/>
      <c r="AS26" s="77"/>
      <c r="AT26" s="77"/>
      <c r="AU26" s="77"/>
      <c r="AV26" s="77"/>
      <c r="AW26" s="77"/>
      <c r="AX26" s="77"/>
    </row>
    <row r="27" spans="1:50" ht="16.5">
      <c r="A27" s="19" t="s">
        <v>38</v>
      </c>
      <c r="B27" s="16">
        <f t="shared" si="0"/>
        <v>0</v>
      </c>
      <c r="C27" s="16">
        <f t="shared" si="1"/>
        <v>0</v>
      </c>
      <c r="D27" s="16">
        <f t="shared" si="2"/>
        <v>0</v>
      </c>
      <c r="E27" s="16">
        <f t="shared" si="3"/>
        <v>0</v>
      </c>
      <c r="F27" s="16">
        <f t="shared" si="4"/>
        <v>0</v>
      </c>
      <c r="G27" s="16">
        <f t="shared" si="5"/>
        <v>0</v>
      </c>
      <c r="H27" s="16">
        <f t="shared" si="6"/>
        <v>0</v>
      </c>
      <c r="I27" s="117">
        <v>4537.74</v>
      </c>
      <c r="J27" s="117">
        <v>221.581</v>
      </c>
      <c r="K27" s="2">
        <v>109.095</v>
      </c>
      <c r="L27" s="2">
        <v>28.469</v>
      </c>
      <c r="M27" s="2">
        <v>47.405</v>
      </c>
      <c r="N27" s="50">
        <v>36.612</v>
      </c>
      <c r="O27" s="117">
        <v>493.827</v>
      </c>
      <c r="P27" s="2">
        <v>140.112</v>
      </c>
      <c r="Q27" s="15">
        <v>62.481</v>
      </c>
      <c r="R27" s="71">
        <v>110.143</v>
      </c>
      <c r="S27" s="49">
        <v>181.091</v>
      </c>
      <c r="T27" s="117">
        <v>11.031</v>
      </c>
      <c r="U27" s="112">
        <v>265.648</v>
      </c>
      <c r="V27" s="2">
        <v>43.312</v>
      </c>
      <c r="W27" s="15">
        <v>16.754</v>
      </c>
      <c r="X27" s="12">
        <v>133.41</v>
      </c>
      <c r="Y27" s="71">
        <v>12.75</v>
      </c>
      <c r="Z27" s="61">
        <v>59.422</v>
      </c>
      <c r="AA27" s="15">
        <v>104.62</v>
      </c>
      <c r="AB27" s="12">
        <v>53.671</v>
      </c>
      <c r="AC27" s="12">
        <v>37.747</v>
      </c>
      <c r="AD27" s="41">
        <v>13.202</v>
      </c>
      <c r="AE27" s="117">
        <v>2246.112</v>
      </c>
      <c r="AF27" s="2">
        <v>159.697</v>
      </c>
      <c r="AG27" s="2">
        <v>94.494</v>
      </c>
      <c r="AH27" s="8">
        <v>132.527</v>
      </c>
      <c r="AI27" s="15">
        <v>1523.32</v>
      </c>
      <c r="AJ27" s="61">
        <v>336.074</v>
      </c>
      <c r="AK27" s="2">
        <v>613.844</v>
      </c>
      <c r="AL27" s="2">
        <v>373.04</v>
      </c>
      <c r="AM27" s="2">
        <v>45.72</v>
      </c>
      <c r="AN27" s="70">
        <v>195.084</v>
      </c>
      <c r="AO27" s="52">
        <v>581.077</v>
      </c>
      <c r="AP27" s="77"/>
      <c r="AQ27" s="77"/>
      <c r="AR27" s="77"/>
      <c r="AS27" s="77"/>
      <c r="AT27" s="77"/>
      <c r="AU27" s="77"/>
      <c r="AV27" s="77"/>
      <c r="AW27" s="77"/>
      <c r="AX27" s="77"/>
    </row>
    <row r="28" spans="1:50" ht="16.5">
      <c r="A28" s="19" t="s">
        <v>39</v>
      </c>
      <c r="B28" s="16">
        <f t="shared" si="0"/>
        <v>0</v>
      </c>
      <c r="C28" s="16">
        <f t="shared" si="1"/>
        <v>0</v>
      </c>
      <c r="D28" s="16">
        <f t="shared" si="2"/>
        <v>0</v>
      </c>
      <c r="E28" s="16">
        <f t="shared" si="3"/>
        <v>0</v>
      </c>
      <c r="F28" s="16">
        <f t="shared" si="4"/>
        <v>0</v>
      </c>
      <c r="G28" s="16">
        <f t="shared" si="5"/>
        <v>0</v>
      </c>
      <c r="H28" s="16">
        <f t="shared" si="6"/>
        <v>0</v>
      </c>
      <c r="I28" s="117">
        <v>4538.564</v>
      </c>
      <c r="J28" s="117">
        <v>163.45</v>
      </c>
      <c r="K28" s="2">
        <v>85.918</v>
      </c>
      <c r="L28" s="2">
        <v>20.475</v>
      </c>
      <c r="M28" s="2">
        <v>34.926</v>
      </c>
      <c r="N28" s="50">
        <v>22.131</v>
      </c>
      <c r="O28" s="117">
        <v>368.853</v>
      </c>
      <c r="P28" s="2">
        <v>117.778</v>
      </c>
      <c r="Q28" s="15">
        <v>60.988</v>
      </c>
      <c r="R28" s="71">
        <v>105.99</v>
      </c>
      <c r="S28" s="49">
        <v>84.097</v>
      </c>
      <c r="T28" s="117">
        <v>5.06</v>
      </c>
      <c r="U28" s="112">
        <v>469.83</v>
      </c>
      <c r="V28" s="2">
        <v>52.826</v>
      </c>
      <c r="W28" s="15">
        <v>53.389</v>
      </c>
      <c r="X28" s="12">
        <v>246.086</v>
      </c>
      <c r="Y28" s="71">
        <v>25.752</v>
      </c>
      <c r="Z28" s="61">
        <v>91.777</v>
      </c>
      <c r="AA28" s="15">
        <v>104.555</v>
      </c>
      <c r="AB28" s="12">
        <v>66.913</v>
      </c>
      <c r="AC28" s="12">
        <v>23.775</v>
      </c>
      <c r="AD28" s="41">
        <v>13.867</v>
      </c>
      <c r="AE28" s="117">
        <v>2824.287</v>
      </c>
      <c r="AF28" s="2">
        <v>72.776</v>
      </c>
      <c r="AG28" s="2">
        <v>108.329</v>
      </c>
      <c r="AH28" s="8">
        <v>270.389</v>
      </c>
      <c r="AI28" s="15">
        <v>2089.049</v>
      </c>
      <c r="AJ28" s="61">
        <v>283.744</v>
      </c>
      <c r="AK28" s="2">
        <v>419.772</v>
      </c>
      <c r="AL28" s="2">
        <v>316.76</v>
      </c>
      <c r="AM28" s="2">
        <v>7.378</v>
      </c>
      <c r="AN28" s="70">
        <v>95.634</v>
      </c>
      <c r="AO28" s="52">
        <v>182.757</v>
      </c>
      <c r="AP28" s="77"/>
      <c r="AQ28" s="77"/>
      <c r="AR28" s="77"/>
      <c r="AS28" s="77"/>
      <c r="AT28" s="77"/>
      <c r="AU28" s="77"/>
      <c r="AV28" s="77"/>
      <c r="AW28" s="77"/>
      <c r="AX28" s="77"/>
    </row>
    <row r="29" spans="1:50" ht="16.5">
      <c r="A29" s="19" t="s">
        <v>40</v>
      </c>
      <c r="B29" s="16">
        <f t="shared" si="0"/>
        <v>0</v>
      </c>
      <c r="C29" s="16">
        <f t="shared" si="1"/>
        <v>0</v>
      </c>
      <c r="D29" s="16">
        <f t="shared" si="2"/>
        <v>0</v>
      </c>
      <c r="E29" s="16">
        <f t="shared" si="3"/>
        <v>0</v>
      </c>
      <c r="F29" s="16">
        <f t="shared" si="4"/>
        <v>0</v>
      </c>
      <c r="G29" s="16">
        <f t="shared" si="5"/>
        <v>0</v>
      </c>
      <c r="H29" s="16">
        <f t="shared" si="6"/>
        <v>0</v>
      </c>
      <c r="I29" s="117">
        <v>1141.691</v>
      </c>
      <c r="J29" s="117">
        <v>66.67</v>
      </c>
      <c r="K29" s="2">
        <v>34.889</v>
      </c>
      <c r="L29" s="2">
        <v>8.635</v>
      </c>
      <c r="M29" s="2">
        <v>11.073</v>
      </c>
      <c r="N29" s="50">
        <v>12.073</v>
      </c>
      <c r="O29" s="117">
        <v>130.958</v>
      </c>
      <c r="P29" s="2">
        <v>32.812</v>
      </c>
      <c r="Q29" s="15">
        <v>28.054</v>
      </c>
      <c r="R29" s="71">
        <v>32.081</v>
      </c>
      <c r="S29" s="49">
        <v>38.011</v>
      </c>
      <c r="T29" s="117">
        <v>3.949</v>
      </c>
      <c r="U29" s="112">
        <v>83.853</v>
      </c>
      <c r="V29" s="2">
        <v>8.917</v>
      </c>
      <c r="W29" s="15">
        <v>9.414</v>
      </c>
      <c r="X29" s="12">
        <v>34.05</v>
      </c>
      <c r="Y29" s="71">
        <v>6.234</v>
      </c>
      <c r="Z29" s="61">
        <v>25.238</v>
      </c>
      <c r="AA29" s="15">
        <v>25.074</v>
      </c>
      <c r="AB29" s="12">
        <v>12.517</v>
      </c>
      <c r="AC29" s="12">
        <v>6.967</v>
      </c>
      <c r="AD29" s="41">
        <v>5.59</v>
      </c>
      <c r="AE29" s="117">
        <v>622.882</v>
      </c>
      <c r="AF29" s="2">
        <v>20.122</v>
      </c>
      <c r="AG29" s="2">
        <v>7.985</v>
      </c>
      <c r="AH29" s="8">
        <v>30.324</v>
      </c>
      <c r="AI29" s="15">
        <v>485.786</v>
      </c>
      <c r="AJ29" s="61">
        <v>78.665</v>
      </c>
      <c r="AK29" s="2">
        <v>124.337</v>
      </c>
      <c r="AL29" s="2">
        <v>102.96</v>
      </c>
      <c r="AM29" s="2">
        <v>7.168</v>
      </c>
      <c r="AN29" s="70">
        <v>14.209</v>
      </c>
      <c r="AO29" s="52">
        <v>83.968</v>
      </c>
      <c r="AP29" s="77"/>
      <c r="AQ29" s="77"/>
      <c r="AR29" s="77"/>
      <c r="AS29" s="77"/>
      <c r="AT29" s="77"/>
      <c r="AU29" s="77"/>
      <c r="AV29" s="77"/>
      <c r="AW29" s="77"/>
      <c r="AX29" s="77"/>
    </row>
    <row r="30" spans="1:50" ht="16.5">
      <c r="A30" s="19" t="s">
        <v>41</v>
      </c>
      <c r="B30" s="16">
        <f t="shared" si="0"/>
        <v>0</v>
      </c>
      <c r="C30" s="16">
        <f t="shared" si="1"/>
        <v>0</v>
      </c>
      <c r="D30" s="16">
        <f t="shared" si="2"/>
        <v>0</v>
      </c>
      <c r="E30" s="16">
        <f t="shared" si="3"/>
        <v>0</v>
      </c>
      <c r="F30" s="16">
        <f t="shared" si="4"/>
        <v>0</v>
      </c>
      <c r="G30" s="16">
        <f t="shared" si="5"/>
        <v>0</v>
      </c>
      <c r="H30" s="16">
        <f t="shared" si="6"/>
        <v>0</v>
      </c>
      <c r="I30" s="117">
        <v>3449.688</v>
      </c>
      <c r="J30" s="117">
        <v>56.001</v>
      </c>
      <c r="K30" s="2">
        <v>22.621</v>
      </c>
      <c r="L30" s="2">
        <v>14.413</v>
      </c>
      <c r="M30" s="2">
        <v>12.674</v>
      </c>
      <c r="N30" s="50">
        <v>6.293</v>
      </c>
      <c r="O30" s="117">
        <v>142.284</v>
      </c>
      <c r="P30" s="2">
        <v>14.247</v>
      </c>
      <c r="Q30" s="15">
        <v>29.394</v>
      </c>
      <c r="R30" s="71">
        <v>46.948</v>
      </c>
      <c r="S30" s="49">
        <v>51.695</v>
      </c>
      <c r="T30" s="117">
        <v>4.546</v>
      </c>
      <c r="U30" s="112">
        <v>494.794</v>
      </c>
      <c r="V30" s="2">
        <v>32.676</v>
      </c>
      <c r="W30" s="15">
        <v>57.211</v>
      </c>
      <c r="X30" s="12">
        <v>135.858</v>
      </c>
      <c r="Y30" s="71">
        <v>193.871</v>
      </c>
      <c r="Z30" s="61">
        <v>75.178</v>
      </c>
      <c r="AA30" s="15">
        <v>154.883</v>
      </c>
      <c r="AB30" s="12">
        <v>132.447</v>
      </c>
      <c r="AC30" s="12">
        <v>11.238</v>
      </c>
      <c r="AD30" s="41">
        <v>11.198</v>
      </c>
      <c r="AE30" s="117">
        <v>1354.064</v>
      </c>
      <c r="AF30" s="2">
        <v>54.501</v>
      </c>
      <c r="AG30" s="2">
        <v>30.433</v>
      </c>
      <c r="AH30" s="8">
        <v>110.797</v>
      </c>
      <c r="AI30" s="15">
        <v>955.427</v>
      </c>
      <c r="AJ30" s="61">
        <v>202.906</v>
      </c>
      <c r="AK30" s="2">
        <v>443.874</v>
      </c>
      <c r="AL30" s="2">
        <v>135.23</v>
      </c>
      <c r="AM30" s="2">
        <v>4.177</v>
      </c>
      <c r="AN30" s="70">
        <v>304.467</v>
      </c>
      <c r="AO30" s="52">
        <v>799.242</v>
      </c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50" ht="16.5">
      <c r="A31" s="19" t="s">
        <v>42</v>
      </c>
      <c r="B31" s="16">
        <f t="shared" si="0"/>
        <v>0</v>
      </c>
      <c r="C31" s="16">
        <f t="shared" si="1"/>
        <v>0</v>
      </c>
      <c r="D31" s="16">
        <f t="shared" si="2"/>
        <v>0</v>
      </c>
      <c r="E31" s="16">
        <f t="shared" si="3"/>
        <v>0</v>
      </c>
      <c r="F31" s="16">
        <f t="shared" si="4"/>
        <v>0</v>
      </c>
      <c r="G31" s="16">
        <f t="shared" si="5"/>
        <v>0</v>
      </c>
      <c r="H31" s="16">
        <f t="shared" si="6"/>
        <v>0</v>
      </c>
      <c r="I31" s="117">
        <v>19045.72</v>
      </c>
      <c r="J31" s="117">
        <v>1051.13</v>
      </c>
      <c r="K31" s="2">
        <v>661.496</v>
      </c>
      <c r="L31" s="2">
        <v>82.04</v>
      </c>
      <c r="M31" s="2">
        <v>237.423</v>
      </c>
      <c r="N31" s="50">
        <v>70.171</v>
      </c>
      <c r="O31" s="117">
        <v>1985.213</v>
      </c>
      <c r="P31" s="2">
        <v>571.423</v>
      </c>
      <c r="Q31" s="15">
        <v>306.389</v>
      </c>
      <c r="R31" s="71">
        <v>563.744</v>
      </c>
      <c r="S31" s="49">
        <v>543.657</v>
      </c>
      <c r="T31" s="117">
        <v>1507.517</v>
      </c>
      <c r="U31" s="112">
        <v>1036.959</v>
      </c>
      <c r="V31" s="2">
        <v>212.968</v>
      </c>
      <c r="W31" s="15">
        <v>96.86</v>
      </c>
      <c r="X31" s="12">
        <v>392.394</v>
      </c>
      <c r="Y31" s="71">
        <v>78.319</v>
      </c>
      <c r="Z31" s="61">
        <v>256.418</v>
      </c>
      <c r="AA31" s="15">
        <v>325.503</v>
      </c>
      <c r="AB31" s="12">
        <v>115.026</v>
      </c>
      <c r="AC31" s="12">
        <v>163.48</v>
      </c>
      <c r="AD31" s="41">
        <v>46.997</v>
      </c>
      <c r="AE31" s="117">
        <v>10393.124</v>
      </c>
      <c r="AF31" s="2">
        <v>345.764</v>
      </c>
      <c r="AG31" s="2">
        <v>204.219</v>
      </c>
      <c r="AH31" s="8">
        <v>72.285</v>
      </c>
      <c r="AI31" s="15">
        <v>8544.351</v>
      </c>
      <c r="AJ31" s="61">
        <v>1226.505</v>
      </c>
      <c r="AK31" s="2">
        <v>2174.939</v>
      </c>
      <c r="AL31" s="2">
        <v>1721.89</v>
      </c>
      <c r="AM31" s="2">
        <v>133.766</v>
      </c>
      <c r="AN31" s="70">
        <v>319.283</v>
      </c>
      <c r="AO31" s="52">
        <v>571.335</v>
      </c>
      <c r="AP31" s="77"/>
      <c r="AQ31" s="77"/>
      <c r="AR31" s="77"/>
      <c r="AS31" s="77"/>
      <c r="AT31" s="77"/>
      <c r="AU31" s="77"/>
      <c r="AV31" s="77"/>
      <c r="AW31" s="77"/>
      <c r="AX31" s="77"/>
    </row>
    <row r="32" spans="1:50" ht="16.5">
      <c r="A32" s="19" t="s">
        <v>43</v>
      </c>
      <c r="B32" s="16">
        <f t="shared" si="0"/>
        <v>0</v>
      </c>
      <c r="C32" s="16">
        <f t="shared" si="1"/>
        <v>0</v>
      </c>
      <c r="D32" s="16">
        <f t="shared" si="2"/>
        <v>0</v>
      </c>
      <c r="E32" s="16">
        <f t="shared" si="3"/>
        <v>0</v>
      </c>
      <c r="F32" s="16">
        <f t="shared" si="4"/>
        <v>0</v>
      </c>
      <c r="G32" s="16">
        <f t="shared" si="5"/>
        <v>0</v>
      </c>
      <c r="H32" s="16">
        <f t="shared" si="6"/>
        <v>0</v>
      </c>
      <c r="I32" s="117">
        <v>8913.857</v>
      </c>
      <c r="J32" s="117">
        <v>763.975</v>
      </c>
      <c r="K32" s="2">
        <v>472.728</v>
      </c>
      <c r="L32" s="2">
        <v>68.268</v>
      </c>
      <c r="M32" s="2">
        <v>157.754</v>
      </c>
      <c r="N32" s="50">
        <v>65.225</v>
      </c>
      <c r="O32" s="117">
        <v>90.95</v>
      </c>
      <c r="P32" s="2">
        <v>2.127</v>
      </c>
      <c r="Q32" s="15">
        <v>9.505</v>
      </c>
      <c r="R32" s="63">
        <v>0</v>
      </c>
      <c r="S32" s="49">
        <v>79.318</v>
      </c>
      <c r="T32" s="117">
        <v>46.209</v>
      </c>
      <c r="U32" s="112">
        <v>690.29</v>
      </c>
      <c r="V32" s="2">
        <v>109.213</v>
      </c>
      <c r="W32" s="15">
        <v>120.473</v>
      </c>
      <c r="X32" s="12">
        <v>229.995</v>
      </c>
      <c r="Y32" s="71">
        <v>101.116</v>
      </c>
      <c r="Z32" s="61">
        <v>129.493</v>
      </c>
      <c r="AA32" s="15">
        <v>171.542</v>
      </c>
      <c r="AB32" s="12">
        <v>79.491</v>
      </c>
      <c r="AC32" s="12">
        <v>63.412</v>
      </c>
      <c r="AD32" s="41">
        <v>28.639</v>
      </c>
      <c r="AE32" s="117">
        <v>5802.604</v>
      </c>
      <c r="AF32" s="2">
        <v>212.323</v>
      </c>
      <c r="AG32" s="2">
        <v>94.052</v>
      </c>
      <c r="AH32" s="8">
        <v>406.096</v>
      </c>
      <c r="AI32" s="15">
        <v>4492.925</v>
      </c>
      <c r="AJ32" s="61">
        <v>597.208</v>
      </c>
      <c r="AK32" s="2">
        <v>1029.45</v>
      </c>
      <c r="AL32" s="2">
        <v>790.82</v>
      </c>
      <c r="AM32" s="2">
        <v>94.558</v>
      </c>
      <c r="AN32" s="70">
        <v>144.072</v>
      </c>
      <c r="AO32" s="52">
        <v>318.837</v>
      </c>
      <c r="AP32" s="77"/>
      <c r="AQ32" s="77"/>
      <c r="AR32" s="77"/>
      <c r="AS32" s="77"/>
      <c r="AT32" s="77"/>
      <c r="AU32" s="77"/>
      <c r="AV32" s="77"/>
      <c r="AW32" s="77"/>
      <c r="AX32" s="77"/>
    </row>
    <row r="33" spans="1:50" ht="16.5">
      <c r="A33" s="19" t="s">
        <v>44</v>
      </c>
      <c r="B33" s="16">
        <f t="shared" si="0"/>
        <v>0</v>
      </c>
      <c r="C33" s="16">
        <f t="shared" si="1"/>
        <v>0</v>
      </c>
      <c r="D33" s="16">
        <f t="shared" si="2"/>
        <v>0</v>
      </c>
      <c r="E33" s="16">
        <f t="shared" si="3"/>
        <v>0</v>
      </c>
      <c r="F33" s="16">
        <f t="shared" si="4"/>
        <v>0</v>
      </c>
      <c r="G33" s="16">
        <f t="shared" si="5"/>
        <v>0</v>
      </c>
      <c r="H33" s="16">
        <f t="shared" si="6"/>
        <v>0</v>
      </c>
      <c r="I33" s="117">
        <v>1730.696</v>
      </c>
      <c r="J33" s="117">
        <v>106.76</v>
      </c>
      <c r="K33" s="2">
        <v>39.978</v>
      </c>
      <c r="L33" s="2">
        <v>11.441</v>
      </c>
      <c r="M33" s="2">
        <v>29.227</v>
      </c>
      <c r="N33" s="50">
        <v>26.114</v>
      </c>
      <c r="O33" s="117">
        <v>229.025</v>
      </c>
      <c r="P33" s="2">
        <v>41.953</v>
      </c>
      <c r="Q33" s="15">
        <v>27.298</v>
      </c>
      <c r="R33" s="71">
        <v>40.862</v>
      </c>
      <c r="S33" s="49">
        <v>118.912</v>
      </c>
      <c r="T33" s="117">
        <v>7.936</v>
      </c>
      <c r="U33" s="112">
        <v>116.866</v>
      </c>
      <c r="V33" s="2">
        <v>30.29</v>
      </c>
      <c r="W33" s="15">
        <v>11.065</v>
      </c>
      <c r="X33" s="12">
        <v>39.784</v>
      </c>
      <c r="Y33" s="71">
        <v>23.661</v>
      </c>
      <c r="Z33" s="61">
        <v>12.066</v>
      </c>
      <c r="AA33" s="15">
        <v>42.818</v>
      </c>
      <c r="AB33" s="12">
        <v>17.037</v>
      </c>
      <c r="AC33" s="12">
        <v>11.873</v>
      </c>
      <c r="AD33" s="41">
        <v>13.908</v>
      </c>
      <c r="AE33" s="117">
        <v>859.074</v>
      </c>
      <c r="AF33" s="2">
        <v>37.088</v>
      </c>
      <c r="AG33" s="2">
        <v>34.312</v>
      </c>
      <c r="AH33" s="8">
        <v>70.925</v>
      </c>
      <c r="AI33" s="15">
        <v>616.285</v>
      </c>
      <c r="AJ33" s="61">
        <v>100.464</v>
      </c>
      <c r="AK33" s="2">
        <v>216.109</v>
      </c>
      <c r="AL33" s="2">
        <v>154.71</v>
      </c>
      <c r="AM33" s="2">
        <v>24.439</v>
      </c>
      <c r="AN33" s="70">
        <v>36.96</v>
      </c>
      <c r="AO33" s="52">
        <v>152.108</v>
      </c>
      <c r="AP33" s="77"/>
      <c r="AQ33" s="77"/>
      <c r="AR33" s="77"/>
      <c r="AS33" s="77"/>
      <c r="AT33" s="77"/>
      <c r="AU33" s="77"/>
      <c r="AV33" s="77"/>
      <c r="AW33" s="77"/>
      <c r="AX33" s="77"/>
    </row>
    <row r="34" spans="1:50" ht="16.5">
      <c r="A34" s="19" t="s">
        <v>45</v>
      </c>
      <c r="B34" s="16">
        <f t="shared" si="0"/>
        <v>0</v>
      </c>
      <c r="C34" s="16">
        <f t="shared" si="1"/>
        <v>0</v>
      </c>
      <c r="D34" s="16">
        <f t="shared" si="2"/>
        <v>0</v>
      </c>
      <c r="E34" s="16">
        <f t="shared" si="3"/>
        <v>0</v>
      </c>
      <c r="F34" s="16">
        <f t="shared" si="4"/>
        <v>0</v>
      </c>
      <c r="G34" s="16">
        <f t="shared" si="5"/>
        <v>0</v>
      </c>
      <c r="H34" s="16">
        <f t="shared" si="6"/>
        <v>0</v>
      </c>
      <c r="I34" s="117">
        <v>1813.746</v>
      </c>
      <c r="J34" s="117">
        <v>133.602</v>
      </c>
      <c r="K34" s="2">
        <v>51.664</v>
      </c>
      <c r="L34" s="2">
        <v>11.379</v>
      </c>
      <c r="M34" s="2">
        <v>19.797</v>
      </c>
      <c r="N34" s="50">
        <v>50.762</v>
      </c>
      <c r="O34" s="117">
        <v>181.087</v>
      </c>
      <c r="P34" s="2">
        <v>51.324</v>
      </c>
      <c r="Q34" s="15">
        <v>31.75</v>
      </c>
      <c r="R34" s="71">
        <v>41.67</v>
      </c>
      <c r="S34" s="49">
        <v>56.343</v>
      </c>
      <c r="T34" s="117">
        <v>2.224</v>
      </c>
      <c r="U34" s="112">
        <v>63.952</v>
      </c>
      <c r="V34" s="2">
        <v>14.318</v>
      </c>
      <c r="W34" s="15">
        <v>1.135</v>
      </c>
      <c r="X34" s="12">
        <v>28.334</v>
      </c>
      <c r="Y34" s="71">
        <v>0.893</v>
      </c>
      <c r="Z34" s="61">
        <v>19.272</v>
      </c>
      <c r="AA34" s="15">
        <v>48.282</v>
      </c>
      <c r="AB34" s="12">
        <v>23.497</v>
      </c>
      <c r="AC34" s="12">
        <v>12.664</v>
      </c>
      <c r="AD34" s="41">
        <v>12.121</v>
      </c>
      <c r="AE34" s="117">
        <v>978.26</v>
      </c>
      <c r="AF34" s="2">
        <v>42.808</v>
      </c>
      <c r="AG34" s="2">
        <v>11.69</v>
      </c>
      <c r="AH34" s="8">
        <v>38.293</v>
      </c>
      <c r="AI34" s="15">
        <v>768.441</v>
      </c>
      <c r="AJ34" s="61">
        <v>117.028</v>
      </c>
      <c r="AK34" s="2">
        <v>275.344</v>
      </c>
      <c r="AL34" s="2">
        <v>244.5</v>
      </c>
      <c r="AM34" s="2">
        <v>18.354</v>
      </c>
      <c r="AN34" s="70">
        <v>12.49</v>
      </c>
      <c r="AO34" s="52">
        <v>130.995</v>
      </c>
      <c r="AP34" s="77"/>
      <c r="AQ34" s="77"/>
      <c r="AR34" s="77"/>
      <c r="AS34" s="77"/>
      <c r="AT34" s="77"/>
      <c r="AU34" s="77"/>
      <c r="AV34" s="77"/>
      <c r="AW34" s="77"/>
      <c r="AX34" s="77"/>
    </row>
    <row r="35" spans="1:50" ht="16.5">
      <c r="A35" s="19" t="s">
        <v>46</v>
      </c>
      <c r="B35" s="16">
        <f t="shared" si="0"/>
        <v>0</v>
      </c>
      <c r="C35" s="16">
        <f t="shared" si="1"/>
        <v>0</v>
      </c>
      <c r="D35" s="16">
        <f t="shared" si="2"/>
        <v>0</v>
      </c>
      <c r="E35" s="16">
        <f t="shared" si="3"/>
        <v>0</v>
      </c>
      <c r="F35" s="16">
        <f t="shared" si="4"/>
        <v>0</v>
      </c>
      <c r="G35" s="16">
        <f t="shared" si="5"/>
        <v>0</v>
      </c>
      <c r="H35" s="16">
        <f t="shared" si="6"/>
        <v>0</v>
      </c>
      <c r="I35" s="117">
        <v>14616.062</v>
      </c>
      <c r="J35" s="117">
        <v>830.867</v>
      </c>
      <c r="K35" s="2">
        <v>448.635</v>
      </c>
      <c r="L35" s="2">
        <v>95.178</v>
      </c>
      <c r="M35" s="2">
        <v>186.22</v>
      </c>
      <c r="N35" s="50">
        <v>100.834</v>
      </c>
      <c r="O35" s="117">
        <v>1485.803</v>
      </c>
      <c r="P35" s="2">
        <v>428.153</v>
      </c>
      <c r="Q35" s="15">
        <v>219.95</v>
      </c>
      <c r="R35" s="71">
        <v>533.056</v>
      </c>
      <c r="S35" s="49">
        <v>304.644</v>
      </c>
      <c r="T35" s="117">
        <v>17.39</v>
      </c>
      <c r="U35" s="112">
        <v>1665.41</v>
      </c>
      <c r="V35" s="2">
        <v>227.174</v>
      </c>
      <c r="W35" s="15">
        <v>247.341</v>
      </c>
      <c r="X35" s="12">
        <v>646.555</v>
      </c>
      <c r="Y35" s="71">
        <v>240.488</v>
      </c>
      <c r="Z35" s="61">
        <v>303.852</v>
      </c>
      <c r="AA35" s="15">
        <v>371.379</v>
      </c>
      <c r="AB35" s="12">
        <v>157.547</v>
      </c>
      <c r="AC35" s="12">
        <v>153.643</v>
      </c>
      <c r="AD35" s="41">
        <v>60.189</v>
      </c>
      <c r="AE35" s="117">
        <v>8184.574</v>
      </c>
      <c r="AF35" s="2">
        <v>322.456</v>
      </c>
      <c r="AG35" s="2">
        <v>337.616</v>
      </c>
      <c r="AH35" s="8">
        <v>572.612</v>
      </c>
      <c r="AI35" s="15">
        <v>6033.542</v>
      </c>
      <c r="AJ35" s="61">
        <v>918.348</v>
      </c>
      <c r="AK35" s="2">
        <v>1598.887</v>
      </c>
      <c r="AL35" s="2">
        <v>939.059</v>
      </c>
      <c r="AM35" s="2">
        <v>112.467</v>
      </c>
      <c r="AN35" s="70">
        <v>547.361</v>
      </c>
      <c r="AO35" s="52">
        <v>461.752</v>
      </c>
      <c r="AP35" s="77"/>
      <c r="AQ35" s="77"/>
      <c r="AR35" s="77"/>
      <c r="AS35" s="77"/>
      <c r="AT35" s="77"/>
      <c r="AU35" s="77"/>
      <c r="AV35" s="77"/>
      <c r="AW35" s="77"/>
      <c r="AX35" s="77"/>
    </row>
    <row r="36" spans="1:50" ht="16.5">
      <c r="A36" s="19" t="s">
        <v>47</v>
      </c>
      <c r="B36" s="16">
        <f t="shared" si="0"/>
        <v>0</v>
      </c>
      <c r="C36" s="16">
        <f t="shared" si="1"/>
        <v>0</v>
      </c>
      <c r="D36" s="16">
        <f t="shared" si="2"/>
        <v>0</v>
      </c>
      <c r="E36" s="16">
        <f t="shared" si="3"/>
        <v>0</v>
      </c>
      <c r="F36" s="16">
        <f t="shared" si="4"/>
        <v>0</v>
      </c>
      <c r="G36" s="16">
        <f t="shared" si="5"/>
        <v>0</v>
      </c>
      <c r="H36" s="16">
        <f t="shared" si="6"/>
        <v>0</v>
      </c>
      <c r="I36" s="117">
        <v>6483.034</v>
      </c>
      <c r="J36" s="117">
        <v>351.433</v>
      </c>
      <c r="K36" s="2">
        <v>205.699</v>
      </c>
      <c r="L36" s="2">
        <v>38.21</v>
      </c>
      <c r="M36" s="2">
        <v>69.089</v>
      </c>
      <c r="N36" s="50">
        <v>38.435</v>
      </c>
      <c r="O36" s="117">
        <v>566.312</v>
      </c>
      <c r="P36" s="2">
        <v>225.557</v>
      </c>
      <c r="Q36" s="15">
        <v>80.644</v>
      </c>
      <c r="R36" s="71">
        <v>161.693</v>
      </c>
      <c r="S36" s="49">
        <v>98.418</v>
      </c>
      <c r="T36" s="117">
        <v>46.521</v>
      </c>
      <c r="U36" s="112">
        <v>395.658</v>
      </c>
      <c r="V36" s="2">
        <v>84.067</v>
      </c>
      <c r="W36" s="15">
        <v>43.353</v>
      </c>
      <c r="X36" s="12">
        <v>166.118</v>
      </c>
      <c r="Y36" s="71">
        <v>27.665</v>
      </c>
      <c r="Z36" s="61">
        <v>74.455</v>
      </c>
      <c r="AA36" s="15">
        <v>152.333</v>
      </c>
      <c r="AB36" s="12">
        <v>52.053</v>
      </c>
      <c r="AC36" s="12">
        <v>47.317</v>
      </c>
      <c r="AD36" s="41">
        <v>52.963</v>
      </c>
      <c r="AE36" s="117">
        <v>4085.373</v>
      </c>
      <c r="AF36" s="2">
        <v>115.88</v>
      </c>
      <c r="AG36" s="2">
        <v>96.508</v>
      </c>
      <c r="AH36" s="8">
        <v>175.303</v>
      </c>
      <c r="AI36" s="15">
        <v>3305.884</v>
      </c>
      <c r="AJ36" s="61">
        <v>391.798</v>
      </c>
      <c r="AK36" s="2">
        <v>744.786</v>
      </c>
      <c r="AL36" s="2">
        <v>630.58</v>
      </c>
      <c r="AM36" s="2">
        <v>33.625</v>
      </c>
      <c r="AN36" s="70">
        <v>80.581</v>
      </c>
      <c r="AO36" s="52">
        <v>140.618</v>
      </c>
      <c r="AP36" s="77"/>
      <c r="AQ36" s="77"/>
      <c r="AR36" s="77"/>
      <c r="AS36" s="77"/>
      <c r="AT36" s="77"/>
      <c r="AU36" s="77"/>
      <c r="AV36" s="77"/>
      <c r="AW36" s="77"/>
      <c r="AX36" s="77"/>
    </row>
    <row r="37" spans="1:50" ht="16.5">
      <c r="A37" s="19" t="s">
        <v>48</v>
      </c>
      <c r="B37" s="16">
        <f t="shared" si="0"/>
        <v>0</v>
      </c>
      <c r="C37" s="16">
        <f t="shared" si="1"/>
        <v>0</v>
      </c>
      <c r="D37" s="16">
        <f t="shared" si="2"/>
        <v>0</v>
      </c>
      <c r="E37" s="16">
        <f t="shared" si="3"/>
        <v>0</v>
      </c>
      <c r="F37" s="16">
        <f t="shared" si="4"/>
        <v>0</v>
      </c>
      <c r="G37" s="16">
        <f t="shared" si="5"/>
        <v>0</v>
      </c>
      <c r="H37" s="16">
        <f t="shared" si="6"/>
        <v>0</v>
      </c>
      <c r="I37" s="117">
        <v>3594.22</v>
      </c>
      <c r="J37" s="117">
        <v>216.288</v>
      </c>
      <c r="K37" s="2">
        <v>102.283</v>
      </c>
      <c r="L37" s="2">
        <v>19.517</v>
      </c>
      <c r="M37" s="2">
        <v>39.866</v>
      </c>
      <c r="N37" s="50">
        <v>54.622</v>
      </c>
      <c r="O37" s="117">
        <v>361.153</v>
      </c>
      <c r="P37" s="2">
        <v>118.154</v>
      </c>
      <c r="Q37" s="15">
        <v>45.237</v>
      </c>
      <c r="R37" s="71">
        <v>70.642</v>
      </c>
      <c r="S37" s="49">
        <v>127.12</v>
      </c>
      <c r="T37" s="117">
        <v>15.203</v>
      </c>
      <c r="U37" s="112">
        <v>165.914</v>
      </c>
      <c r="V37" s="2">
        <v>55.56</v>
      </c>
      <c r="W37" s="15">
        <v>5.735</v>
      </c>
      <c r="X37" s="12">
        <v>63.899</v>
      </c>
      <c r="Y37" s="71">
        <v>5.676</v>
      </c>
      <c r="Z37" s="61">
        <v>35.044</v>
      </c>
      <c r="AA37" s="15">
        <v>67.186</v>
      </c>
      <c r="AB37" s="12">
        <v>32.412</v>
      </c>
      <c r="AC37" s="12">
        <v>15.633</v>
      </c>
      <c r="AD37" s="41">
        <v>19.141</v>
      </c>
      <c r="AE37" s="117">
        <v>2157.095</v>
      </c>
      <c r="AF37" s="2">
        <v>72.209</v>
      </c>
      <c r="AG37" s="2">
        <v>58.089</v>
      </c>
      <c r="AH37" s="8">
        <v>139.963</v>
      </c>
      <c r="AI37" s="15">
        <v>1676.418</v>
      </c>
      <c r="AJ37" s="61">
        <v>210.416</v>
      </c>
      <c r="AK37" s="2">
        <v>397.449</v>
      </c>
      <c r="AL37" s="2">
        <v>327.75</v>
      </c>
      <c r="AM37" s="2">
        <v>25.154</v>
      </c>
      <c r="AN37" s="70">
        <v>44.545</v>
      </c>
      <c r="AO37" s="52">
        <v>213.932</v>
      </c>
      <c r="AP37" s="77"/>
      <c r="AQ37" s="77"/>
      <c r="AR37" s="77"/>
      <c r="AS37" s="77"/>
      <c r="AT37" s="77"/>
      <c r="AU37" s="77"/>
      <c r="AV37" s="77"/>
      <c r="AW37" s="77"/>
      <c r="AX37" s="77"/>
    </row>
    <row r="38" spans="1:50" ht="16.5">
      <c r="A38" s="19" t="s">
        <v>49</v>
      </c>
      <c r="B38" s="16">
        <f t="shared" si="0"/>
        <v>0</v>
      </c>
      <c r="C38" s="16">
        <f t="shared" si="1"/>
        <v>0</v>
      </c>
      <c r="D38" s="16">
        <f t="shared" si="2"/>
        <v>0</v>
      </c>
      <c r="E38" s="16">
        <f t="shared" si="3"/>
        <v>0</v>
      </c>
      <c r="F38" s="16">
        <f t="shared" si="4"/>
        <v>0</v>
      </c>
      <c r="G38" s="16">
        <f t="shared" si="5"/>
        <v>0</v>
      </c>
      <c r="H38" s="16">
        <f t="shared" si="6"/>
        <v>0</v>
      </c>
      <c r="I38" s="117">
        <v>2872.41</v>
      </c>
      <c r="J38" s="117">
        <v>202.547</v>
      </c>
      <c r="K38" s="2">
        <v>114.726</v>
      </c>
      <c r="L38" s="2">
        <v>17.6</v>
      </c>
      <c r="M38" s="2">
        <v>37.601</v>
      </c>
      <c r="N38" s="50">
        <v>32.62</v>
      </c>
      <c r="O38" s="117">
        <v>136.014</v>
      </c>
      <c r="P38" s="2">
        <v>13.028</v>
      </c>
      <c r="Q38" s="15">
        <v>11.356</v>
      </c>
      <c r="R38" s="63">
        <v>0</v>
      </c>
      <c r="S38" s="49">
        <v>111.63</v>
      </c>
      <c r="T38" s="117">
        <v>44.008</v>
      </c>
      <c r="U38" s="112">
        <v>154.809</v>
      </c>
      <c r="V38" s="2">
        <v>41.496</v>
      </c>
      <c r="W38" s="15">
        <v>16.207</v>
      </c>
      <c r="X38" s="12">
        <v>53.179</v>
      </c>
      <c r="Y38" s="71">
        <v>14.181</v>
      </c>
      <c r="Z38" s="61">
        <v>29.746</v>
      </c>
      <c r="AA38" s="15">
        <v>52.245</v>
      </c>
      <c r="AB38" s="12">
        <v>23.936</v>
      </c>
      <c r="AC38" s="12">
        <v>17.311</v>
      </c>
      <c r="AD38" s="41">
        <v>10.998</v>
      </c>
      <c r="AE38" s="117">
        <v>1765.928</v>
      </c>
      <c r="AF38" s="2">
        <v>85.447</v>
      </c>
      <c r="AG38" s="2">
        <v>40.668</v>
      </c>
      <c r="AH38" s="8">
        <v>117.14</v>
      </c>
      <c r="AI38" s="15">
        <v>1343.695</v>
      </c>
      <c r="AJ38" s="61">
        <v>178.978</v>
      </c>
      <c r="AK38" s="2">
        <v>376.426</v>
      </c>
      <c r="AL38" s="2">
        <v>332.79</v>
      </c>
      <c r="AM38" s="2">
        <v>19.099</v>
      </c>
      <c r="AN38" s="70">
        <v>24.537</v>
      </c>
      <c r="AO38" s="52">
        <v>140.433</v>
      </c>
      <c r="AP38" s="77"/>
      <c r="AQ38" s="77"/>
      <c r="AR38" s="77"/>
      <c r="AS38" s="77"/>
      <c r="AT38" s="77"/>
      <c r="AU38" s="77"/>
      <c r="AV38" s="77"/>
      <c r="AW38" s="77"/>
      <c r="AX38" s="77"/>
    </row>
    <row r="39" spans="1:50" ht="16.5">
      <c r="A39" s="19" t="s">
        <v>50</v>
      </c>
      <c r="B39" s="16">
        <f t="shared" si="0"/>
        <v>0</v>
      </c>
      <c r="C39" s="16">
        <f t="shared" si="1"/>
        <v>0</v>
      </c>
      <c r="D39" s="16">
        <f t="shared" si="2"/>
        <v>0</v>
      </c>
      <c r="E39" s="16">
        <f t="shared" si="3"/>
        <v>0</v>
      </c>
      <c r="F39" s="16">
        <f t="shared" si="4"/>
        <v>0</v>
      </c>
      <c r="G39" s="16">
        <f t="shared" si="5"/>
        <v>0</v>
      </c>
      <c r="H39" s="16">
        <f t="shared" si="6"/>
        <v>0</v>
      </c>
      <c r="I39" s="117">
        <v>5779.158</v>
      </c>
      <c r="J39" s="117">
        <v>378.329</v>
      </c>
      <c r="K39" s="2">
        <v>198.721</v>
      </c>
      <c r="L39" s="2">
        <v>35.497</v>
      </c>
      <c r="M39" s="2">
        <v>76.973</v>
      </c>
      <c r="N39" s="50">
        <v>67.138</v>
      </c>
      <c r="O39" s="117">
        <v>159.373</v>
      </c>
      <c r="P39" s="2">
        <v>12.202</v>
      </c>
      <c r="Q39" s="15">
        <v>7.809</v>
      </c>
      <c r="R39" s="63">
        <v>0</v>
      </c>
      <c r="S39" s="49">
        <v>139.362</v>
      </c>
      <c r="T39" s="117">
        <v>33.69</v>
      </c>
      <c r="U39" s="112">
        <v>388.381</v>
      </c>
      <c r="V39" s="2">
        <v>76.774</v>
      </c>
      <c r="W39" s="15">
        <v>51.788</v>
      </c>
      <c r="X39" s="12">
        <v>132.172</v>
      </c>
      <c r="Y39" s="71">
        <v>41.338</v>
      </c>
      <c r="Z39" s="61">
        <v>86.309</v>
      </c>
      <c r="AA39" s="15">
        <v>126.778</v>
      </c>
      <c r="AB39" s="12">
        <v>37.866</v>
      </c>
      <c r="AC39" s="12">
        <v>46.837</v>
      </c>
      <c r="AD39" s="41">
        <v>42.075</v>
      </c>
      <c r="AE39" s="117">
        <v>3837.865</v>
      </c>
      <c r="AF39" s="2">
        <v>145.814</v>
      </c>
      <c r="AG39" s="2">
        <v>75.669</v>
      </c>
      <c r="AH39" s="8">
        <v>187.573</v>
      </c>
      <c r="AI39" s="15">
        <v>3129.254</v>
      </c>
      <c r="AJ39" s="61">
        <v>299.555</v>
      </c>
      <c r="AK39" s="2">
        <v>589.558</v>
      </c>
      <c r="AL39" s="2">
        <v>487.28</v>
      </c>
      <c r="AM39" s="2">
        <v>47.418</v>
      </c>
      <c r="AN39" s="70">
        <v>54.86</v>
      </c>
      <c r="AO39" s="52">
        <v>265.184</v>
      </c>
      <c r="AP39" s="77"/>
      <c r="AQ39" s="77"/>
      <c r="AR39" s="77"/>
      <c r="AS39" s="77"/>
      <c r="AT39" s="77"/>
      <c r="AU39" s="77"/>
      <c r="AV39" s="77"/>
      <c r="AW39" s="77"/>
      <c r="AX39" s="77"/>
    </row>
    <row r="40" spans="1:50" ht="16.5">
      <c r="A40" s="19" t="s">
        <v>51</v>
      </c>
      <c r="B40" s="16">
        <f t="shared" si="0"/>
        <v>0</v>
      </c>
      <c r="C40" s="16">
        <f t="shared" si="1"/>
        <v>0</v>
      </c>
      <c r="D40" s="16">
        <f t="shared" si="2"/>
        <v>0</v>
      </c>
      <c r="E40" s="16">
        <f t="shared" si="3"/>
        <v>0</v>
      </c>
      <c r="F40" s="16">
        <f t="shared" si="4"/>
        <v>0</v>
      </c>
      <c r="G40" s="16">
        <f t="shared" si="5"/>
        <v>0</v>
      </c>
      <c r="H40" s="16">
        <f t="shared" si="6"/>
        <v>0</v>
      </c>
      <c r="I40" s="117">
        <v>7147.843</v>
      </c>
      <c r="J40" s="117">
        <v>520.262</v>
      </c>
      <c r="K40" s="2">
        <v>281.356</v>
      </c>
      <c r="L40" s="2">
        <v>55.663</v>
      </c>
      <c r="M40" s="2">
        <v>99.768</v>
      </c>
      <c r="N40" s="50">
        <v>83.475</v>
      </c>
      <c r="O40" s="117">
        <v>37.159</v>
      </c>
      <c r="P40" s="2">
        <v>2.378</v>
      </c>
      <c r="Q40" s="15">
        <v>4.194</v>
      </c>
      <c r="R40" s="63">
        <v>0</v>
      </c>
      <c r="S40" s="49">
        <v>30.587</v>
      </c>
      <c r="T40" s="117">
        <v>352.45</v>
      </c>
      <c r="U40" s="112">
        <v>430.637</v>
      </c>
      <c r="V40" s="2">
        <v>74.448</v>
      </c>
      <c r="W40" s="15">
        <v>65.453</v>
      </c>
      <c r="X40" s="12">
        <v>124.41</v>
      </c>
      <c r="Y40" s="71">
        <v>70.405</v>
      </c>
      <c r="Z40" s="61">
        <v>95.921</v>
      </c>
      <c r="AA40" s="15">
        <v>128.908</v>
      </c>
      <c r="AB40" s="12">
        <v>33.415</v>
      </c>
      <c r="AC40" s="12">
        <v>76.528</v>
      </c>
      <c r="AD40" s="41">
        <v>18.965</v>
      </c>
      <c r="AE40" s="117">
        <v>4808.413</v>
      </c>
      <c r="AF40" s="2">
        <v>175.474</v>
      </c>
      <c r="AG40" s="2">
        <v>78.484</v>
      </c>
      <c r="AH40" s="8">
        <v>196.434</v>
      </c>
      <c r="AI40" s="15">
        <v>4004.656</v>
      </c>
      <c r="AJ40" s="61">
        <v>353.365</v>
      </c>
      <c r="AK40" s="2">
        <v>627.905</v>
      </c>
      <c r="AL40" s="2">
        <v>478.03</v>
      </c>
      <c r="AM40" s="2">
        <v>58.887</v>
      </c>
      <c r="AN40" s="70">
        <v>90.988</v>
      </c>
      <c r="AO40" s="52">
        <v>242.109</v>
      </c>
      <c r="AP40" s="77"/>
      <c r="AQ40" s="77"/>
      <c r="AR40" s="77"/>
      <c r="AS40" s="77"/>
      <c r="AT40" s="77"/>
      <c r="AU40" s="77"/>
      <c r="AV40" s="77"/>
      <c r="AW40" s="77"/>
      <c r="AX40" s="77"/>
    </row>
    <row r="41" spans="1:50" ht="16.5">
      <c r="A41" s="19" t="s">
        <v>52</v>
      </c>
      <c r="B41" s="16">
        <f t="shared" si="0"/>
        <v>0</v>
      </c>
      <c r="C41" s="16">
        <f t="shared" si="1"/>
        <v>0</v>
      </c>
      <c r="D41" s="16">
        <f t="shared" si="2"/>
        <v>0</v>
      </c>
      <c r="E41" s="16">
        <f t="shared" si="3"/>
        <v>0</v>
      </c>
      <c r="F41" s="16">
        <f t="shared" si="4"/>
        <v>0</v>
      </c>
      <c r="G41" s="16">
        <f t="shared" si="5"/>
        <v>0</v>
      </c>
      <c r="H41" s="16">
        <f t="shared" si="6"/>
        <v>0</v>
      </c>
      <c r="I41" s="117">
        <v>2622.808</v>
      </c>
      <c r="J41" s="117">
        <v>93.698</v>
      </c>
      <c r="K41" s="2">
        <v>38.89</v>
      </c>
      <c r="L41" s="2">
        <v>14.105</v>
      </c>
      <c r="M41" s="2">
        <v>13.267</v>
      </c>
      <c r="N41" s="50">
        <v>27.436</v>
      </c>
      <c r="O41" s="117">
        <v>180.678</v>
      </c>
      <c r="P41" s="2">
        <v>54.794</v>
      </c>
      <c r="Q41" s="15">
        <v>34.292</v>
      </c>
      <c r="R41" s="71">
        <v>45.798</v>
      </c>
      <c r="S41" s="49">
        <v>45.794</v>
      </c>
      <c r="T41" s="117">
        <v>12.554</v>
      </c>
      <c r="U41" s="112">
        <v>160.238</v>
      </c>
      <c r="V41" s="2">
        <v>29.804</v>
      </c>
      <c r="W41" s="15">
        <v>9.195</v>
      </c>
      <c r="X41" s="12">
        <v>82.661</v>
      </c>
      <c r="Y41" s="71">
        <v>7.541</v>
      </c>
      <c r="Z41" s="61">
        <v>31.037</v>
      </c>
      <c r="AA41" s="15">
        <v>52.832</v>
      </c>
      <c r="AB41" s="12">
        <v>18.606</v>
      </c>
      <c r="AC41" s="12">
        <v>14.842</v>
      </c>
      <c r="AD41" s="41">
        <v>19.384</v>
      </c>
      <c r="AE41" s="117">
        <v>1787.247</v>
      </c>
      <c r="AF41" s="2">
        <v>42.793</v>
      </c>
      <c r="AG41" s="2">
        <v>19.744</v>
      </c>
      <c r="AH41" s="8">
        <v>83.987</v>
      </c>
      <c r="AI41" s="15">
        <v>1538.891</v>
      </c>
      <c r="AJ41" s="61">
        <v>101.832</v>
      </c>
      <c r="AK41" s="2">
        <v>208.533</v>
      </c>
      <c r="AL41" s="2">
        <v>175.68</v>
      </c>
      <c r="AM41" s="2">
        <v>19.438</v>
      </c>
      <c r="AN41" s="70">
        <v>13.415</v>
      </c>
      <c r="AO41" s="52">
        <v>127.028</v>
      </c>
      <c r="AP41" s="77"/>
      <c r="AQ41" s="77"/>
      <c r="AR41" s="77"/>
      <c r="AS41" s="77"/>
      <c r="AT41" s="77"/>
      <c r="AU41" s="77"/>
      <c r="AV41" s="77"/>
      <c r="AW41" s="77"/>
      <c r="AX41" s="77"/>
    </row>
    <row r="42" spans="1:50" ht="16.5">
      <c r="A42" s="19" t="s">
        <v>53</v>
      </c>
      <c r="B42" s="16">
        <f t="shared" si="0"/>
        <v>0</v>
      </c>
      <c r="C42" s="16">
        <f t="shared" si="1"/>
        <v>0</v>
      </c>
      <c r="D42" s="16">
        <f t="shared" si="2"/>
        <v>0</v>
      </c>
      <c r="E42" s="16">
        <f t="shared" si="3"/>
        <v>0</v>
      </c>
      <c r="F42" s="16">
        <f t="shared" si="4"/>
        <v>0</v>
      </c>
      <c r="G42" s="16">
        <f t="shared" si="5"/>
        <v>0</v>
      </c>
      <c r="H42" s="16">
        <f t="shared" si="6"/>
        <v>0</v>
      </c>
      <c r="I42" s="117">
        <v>6800.28</v>
      </c>
      <c r="J42" s="117">
        <v>289.104</v>
      </c>
      <c r="K42" s="2">
        <v>155.786</v>
      </c>
      <c r="L42" s="2">
        <v>39.147</v>
      </c>
      <c r="M42" s="2">
        <v>59.615</v>
      </c>
      <c r="N42" s="50">
        <v>34.556</v>
      </c>
      <c r="O42" s="117">
        <v>591.665</v>
      </c>
      <c r="P42" s="2">
        <v>202.379</v>
      </c>
      <c r="Q42" s="15">
        <v>85.491</v>
      </c>
      <c r="R42" s="71">
        <v>120.316</v>
      </c>
      <c r="S42" s="49">
        <v>183.479</v>
      </c>
      <c r="T42" s="117">
        <v>19.598</v>
      </c>
      <c r="U42" s="112">
        <v>644.51</v>
      </c>
      <c r="V42" s="2">
        <v>96.491</v>
      </c>
      <c r="W42" s="15">
        <v>73.847</v>
      </c>
      <c r="X42" s="12">
        <v>302.473</v>
      </c>
      <c r="Y42" s="71">
        <v>44.128</v>
      </c>
      <c r="Z42" s="61">
        <v>127.571</v>
      </c>
      <c r="AA42" s="15">
        <v>139.992</v>
      </c>
      <c r="AB42" s="12">
        <v>73.22</v>
      </c>
      <c r="AC42" s="12">
        <v>34.481</v>
      </c>
      <c r="AD42" s="41">
        <v>32.291</v>
      </c>
      <c r="AE42" s="117">
        <v>3614.054</v>
      </c>
      <c r="AF42" s="2">
        <v>103.103</v>
      </c>
      <c r="AG42" s="2">
        <v>149.225</v>
      </c>
      <c r="AH42" s="8">
        <v>181.831</v>
      </c>
      <c r="AI42" s="15">
        <v>2745.188</v>
      </c>
      <c r="AJ42" s="61">
        <v>434.707</v>
      </c>
      <c r="AK42" s="2">
        <v>855.019</v>
      </c>
      <c r="AL42" s="2">
        <v>486.26</v>
      </c>
      <c r="AM42" s="2">
        <v>28.698</v>
      </c>
      <c r="AN42" s="70">
        <v>340.061</v>
      </c>
      <c r="AO42" s="52">
        <v>646.338</v>
      </c>
      <c r="AP42" s="77"/>
      <c r="AQ42" s="77"/>
      <c r="AR42" s="77"/>
      <c r="AS42" s="77"/>
      <c r="AT42" s="77"/>
      <c r="AU42" s="77"/>
      <c r="AV42" s="77"/>
      <c r="AW42" s="77"/>
      <c r="AX42" s="77"/>
    </row>
    <row r="43" spans="1:50" ht="16.5">
      <c r="A43" s="19" t="s">
        <v>54</v>
      </c>
      <c r="B43" s="16">
        <f t="shared" si="0"/>
        <v>0</v>
      </c>
      <c r="C43" s="16">
        <f t="shared" si="1"/>
        <v>0</v>
      </c>
      <c r="D43" s="16">
        <f t="shared" si="2"/>
        <v>0</v>
      </c>
      <c r="E43" s="16">
        <f t="shared" si="3"/>
        <v>0</v>
      </c>
      <c r="F43" s="16">
        <f t="shared" si="4"/>
        <v>0</v>
      </c>
      <c r="G43" s="16">
        <f t="shared" si="5"/>
        <v>0</v>
      </c>
      <c r="H43" s="16">
        <f t="shared" si="6"/>
        <v>0</v>
      </c>
      <c r="I43" s="117">
        <v>9988.685</v>
      </c>
      <c r="J43" s="117">
        <v>301.085</v>
      </c>
      <c r="K43" s="2">
        <v>179.623</v>
      </c>
      <c r="L43" s="2">
        <v>38.599</v>
      </c>
      <c r="M43" s="2">
        <v>61.424</v>
      </c>
      <c r="N43" s="50">
        <v>21.439</v>
      </c>
      <c r="O43" s="117">
        <v>818.538</v>
      </c>
      <c r="P43" s="2">
        <v>275.967</v>
      </c>
      <c r="Q43" s="15">
        <v>111.757</v>
      </c>
      <c r="R43" s="71">
        <v>235.939</v>
      </c>
      <c r="S43" s="49">
        <v>194.875</v>
      </c>
      <c r="T43" s="117">
        <v>62</v>
      </c>
      <c r="U43" s="112">
        <v>1288.339</v>
      </c>
      <c r="V43" s="2">
        <v>136.971</v>
      </c>
      <c r="W43" s="15">
        <v>114.006</v>
      </c>
      <c r="X43" s="12">
        <v>762.58</v>
      </c>
      <c r="Y43" s="71">
        <v>84.913</v>
      </c>
      <c r="Z43" s="61">
        <v>189.869</v>
      </c>
      <c r="AA43" s="15">
        <v>180.28</v>
      </c>
      <c r="AB43" s="12">
        <v>79.545</v>
      </c>
      <c r="AC43" s="12">
        <v>71.686</v>
      </c>
      <c r="AD43" s="41">
        <v>29.049</v>
      </c>
      <c r="AE43" s="117">
        <v>6306.523</v>
      </c>
      <c r="AF43" s="2">
        <v>151.079</v>
      </c>
      <c r="AG43" s="2">
        <v>88.037</v>
      </c>
      <c r="AH43" s="8">
        <v>416.46</v>
      </c>
      <c r="AI43" s="15">
        <v>5093.478</v>
      </c>
      <c r="AJ43" s="61">
        <v>557.469</v>
      </c>
      <c r="AK43" s="2">
        <v>715.879</v>
      </c>
      <c r="AL43" s="2">
        <v>459.91</v>
      </c>
      <c r="AM43" s="2">
        <v>20.607</v>
      </c>
      <c r="AN43" s="70">
        <v>235.362</v>
      </c>
      <c r="AO43" s="52">
        <v>316.041</v>
      </c>
      <c r="AP43" s="77"/>
      <c r="AQ43" s="77"/>
      <c r="AR43" s="77"/>
      <c r="AS43" s="77"/>
      <c r="AT43" s="77"/>
      <c r="AU43" s="77"/>
      <c r="AV43" s="77"/>
      <c r="AW43" s="77"/>
      <c r="AX43" s="77"/>
    </row>
    <row r="44" spans="1:50" ht="16.5">
      <c r="A44" s="19" t="s">
        <v>55</v>
      </c>
      <c r="B44" s="16">
        <f t="shared" si="0"/>
        <v>0</v>
      </c>
      <c r="C44" s="16">
        <f t="shared" si="1"/>
        <v>0</v>
      </c>
      <c r="D44" s="16">
        <f t="shared" si="2"/>
        <v>0</v>
      </c>
      <c r="E44" s="16">
        <f t="shared" si="3"/>
        <v>0</v>
      </c>
      <c r="F44" s="16">
        <f t="shared" si="4"/>
        <v>0</v>
      </c>
      <c r="G44" s="16">
        <f t="shared" si="5"/>
        <v>0</v>
      </c>
      <c r="H44" s="16">
        <f t="shared" si="6"/>
        <v>0</v>
      </c>
      <c r="I44" s="117">
        <v>12112.688</v>
      </c>
      <c r="J44" s="117">
        <v>616.615</v>
      </c>
      <c r="K44" s="2">
        <v>301.278</v>
      </c>
      <c r="L44" s="2">
        <v>96.136</v>
      </c>
      <c r="M44" s="2">
        <v>126.9</v>
      </c>
      <c r="N44" s="50">
        <v>92.301</v>
      </c>
      <c r="O44" s="117">
        <v>1234.214</v>
      </c>
      <c r="P44" s="2">
        <v>385.416</v>
      </c>
      <c r="Q44" s="15">
        <v>211.033</v>
      </c>
      <c r="R44" s="71">
        <v>415.908</v>
      </c>
      <c r="S44" s="49">
        <v>221.857</v>
      </c>
      <c r="T44" s="117">
        <v>14.383</v>
      </c>
      <c r="U44" s="112">
        <v>753.029</v>
      </c>
      <c r="V44" s="2">
        <v>172.384</v>
      </c>
      <c r="W44" s="15">
        <v>53.386</v>
      </c>
      <c r="X44" s="12">
        <v>330.37</v>
      </c>
      <c r="Y44" s="71">
        <v>42.506</v>
      </c>
      <c r="Z44" s="61">
        <v>154.383</v>
      </c>
      <c r="AA44" s="15">
        <v>353.236</v>
      </c>
      <c r="AB44" s="12">
        <v>144.103</v>
      </c>
      <c r="AC44" s="12">
        <v>125.659</v>
      </c>
      <c r="AD44" s="41">
        <v>83.474</v>
      </c>
      <c r="AE44" s="117">
        <v>7446.996</v>
      </c>
      <c r="AF44" s="2">
        <v>296.505</v>
      </c>
      <c r="AG44" s="2">
        <v>226.024</v>
      </c>
      <c r="AH44" s="8">
        <v>851.051</v>
      </c>
      <c r="AI44" s="15">
        <v>5316.509</v>
      </c>
      <c r="AJ44" s="61">
        <v>756.907</v>
      </c>
      <c r="AK44" s="2">
        <v>1168.568</v>
      </c>
      <c r="AL44" s="2">
        <v>948.19</v>
      </c>
      <c r="AM44" s="2">
        <v>101.765</v>
      </c>
      <c r="AN44" s="70">
        <v>118.613</v>
      </c>
      <c r="AO44" s="52">
        <v>525.647</v>
      </c>
      <c r="AP44" s="77"/>
      <c r="AQ44" s="77"/>
      <c r="AR44" s="77"/>
      <c r="AS44" s="77"/>
      <c r="AT44" s="77"/>
      <c r="AU44" s="77"/>
      <c r="AV44" s="77"/>
      <c r="AW44" s="77"/>
      <c r="AX44" s="77"/>
    </row>
    <row r="45" spans="1:50" ht="16.5">
      <c r="A45" s="19" t="s">
        <v>56</v>
      </c>
      <c r="B45" s="16">
        <f t="shared" si="0"/>
        <v>0</v>
      </c>
      <c r="C45" s="16">
        <f t="shared" si="1"/>
        <v>0</v>
      </c>
      <c r="D45" s="16">
        <f t="shared" si="2"/>
        <v>0</v>
      </c>
      <c r="E45" s="16">
        <f t="shared" si="3"/>
        <v>0</v>
      </c>
      <c r="F45" s="16">
        <f t="shared" si="4"/>
        <v>0</v>
      </c>
      <c r="G45" s="16">
        <f t="shared" si="5"/>
        <v>0</v>
      </c>
      <c r="H45" s="16">
        <f t="shared" si="6"/>
        <v>0</v>
      </c>
      <c r="I45" s="117">
        <v>5878.396</v>
      </c>
      <c r="J45" s="117">
        <v>365.47</v>
      </c>
      <c r="K45" s="2">
        <v>176.127</v>
      </c>
      <c r="L45" s="2">
        <v>54.413</v>
      </c>
      <c r="M45" s="2">
        <v>73.78</v>
      </c>
      <c r="N45" s="50">
        <v>61.15</v>
      </c>
      <c r="O45" s="117">
        <v>110.596</v>
      </c>
      <c r="P45" s="2">
        <v>9.683</v>
      </c>
      <c r="Q45" s="15">
        <v>11.867</v>
      </c>
      <c r="R45" s="63">
        <v>0</v>
      </c>
      <c r="S45" s="49">
        <v>89.046</v>
      </c>
      <c r="T45" s="117">
        <v>14.843</v>
      </c>
      <c r="U45" s="112">
        <v>486.055</v>
      </c>
      <c r="V45" s="2">
        <v>86.67</v>
      </c>
      <c r="W45" s="15">
        <v>41.184</v>
      </c>
      <c r="X45" s="12">
        <v>218.024</v>
      </c>
      <c r="Y45" s="71">
        <v>39.982</v>
      </c>
      <c r="Z45" s="61">
        <v>100.195</v>
      </c>
      <c r="AA45" s="15">
        <v>122.768</v>
      </c>
      <c r="AB45" s="12">
        <v>60.373</v>
      </c>
      <c r="AC45" s="12">
        <v>28.459</v>
      </c>
      <c r="AD45" s="41">
        <v>33.936</v>
      </c>
      <c r="AE45" s="117">
        <v>3913.464</v>
      </c>
      <c r="AF45" s="2">
        <v>118.813</v>
      </c>
      <c r="AG45" s="2">
        <v>93.267</v>
      </c>
      <c r="AH45" s="8">
        <v>212.1</v>
      </c>
      <c r="AI45" s="15">
        <v>3070.968</v>
      </c>
      <c r="AJ45" s="61">
        <v>418.316</v>
      </c>
      <c r="AK45" s="2">
        <v>626.745</v>
      </c>
      <c r="AL45" s="2">
        <v>452.18</v>
      </c>
      <c r="AM45" s="2">
        <v>49.671</v>
      </c>
      <c r="AN45" s="70">
        <v>124.894</v>
      </c>
      <c r="AO45" s="52">
        <v>238.455</v>
      </c>
      <c r="AP45" s="77"/>
      <c r="AQ45" s="77"/>
      <c r="AR45" s="77"/>
      <c r="AS45" s="77"/>
      <c r="AT45" s="77"/>
      <c r="AU45" s="77"/>
      <c r="AV45" s="77"/>
      <c r="AW45" s="77"/>
      <c r="AX45" s="77"/>
    </row>
    <row r="46" spans="1:50" ht="16.5">
      <c r="A46" s="19" t="s">
        <v>57</v>
      </c>
      <c r="B46" s="16">
        <f t="shared" si="0"/>
        <v>0</v>
      </c>
      <c r="C46" s="16">
        <f t="shared" si="1"/>
        <v>0</v>
      </c>
      <c r="D46" s="16">
        <f t="shared" si="2"/>
        <v>0</v>
      </c>
      <c r="E46" s="16">
        <f t="shared" si="3"/>
        <v>0</v>
      </c>
      <c r="F46" s="16">
        <f t="shared" si="4"/>
        <v>0</v>
      </c>
      <c r="G46" s="16">
        <f t="shared" si="5"/>
        <v>0</v>
      </c>
      <c r="H46" s="16">
        <f t="shared" si="6"/>
        <v>0</v>
      </c>
      <c r="I46" s="117">
        <v>5168.358</v>
      </c>
      <c r="J46" s="117">
        <v>419.766</v>
      </c>
      <c r="K46" s="2">
        <v>199.08</v>
      </c>
      <c r="L46" s="2">
        <v>29.899</v>
      </c>
      <c r="M46" s="2">
        <v>67.38</v>
      </c>
      <c r="N46" s="50">
        <v>123.407</v>
      </c>
      <c r="O46" s="117">
        <v>462.843</v>
      </c>
      <c r="P46" s="2">
        <v>112.059</v>
      </c>
      <c r="Q46" s="15">
        <v>86.632</v>
      </c>
      <c r="R46" s="71">
        <v>159.281</v>
      </c>
      <c r="S46" s="49">
        <v>104.871</v>
      </c>
      <c r="T46" s="117">
        <v>80.477</v>
      </c>
      <c r="U46" s="112">
        <v>234.504</v>
      </c>
      <c r="V46" s="2">
        <v>49.102</v>
      </c>
      <c r="W46" s="15">
        <v>26.781</v>
      </c>
      <c r="X46" s="12">
        <v>83.512</v>
      </c>
      <c r="Y46" s="71">
        <v>27.369</v>
      </c>
      <c r="Z46" s="61">
        <v>47.74</v>
      </c>
      <c r="AA46" s="15">
        <v>89.995</v>
      </c>
      <c r="AB46" s="12">
        <v>36.453</v>
      </c>
      <c r="AC46" s="12">
        <v>41.103</v>
      </c>
      <c r="AD46" s="41">
        <v>12.439</v>
      </c>
      <c r="AE46" s="117">
        <v>3246.72</v>
      </c>
      <c r="AF46" s="2">
        <v>190.001</v>
      </c>
      <c r="AG46" s="2">
        <v>11.091</v>
      </c>
      <c r="AH46" s="8">
        <v>76.286</v>
      </c>
      <c r="AI46" s="15">
        <v>2740.155</v>
      </c>
      <c r="AJ46" s="61">
        <v>229.187</v>
      </c>
      <c r="AK46" s="2">
        <v>463.294</v>
      </c>
      <c r="AL46" s="2">
        <v>378.68</v>
      </c>
      <c r="AM46" s="2">
        <v>30.789</v>
      </c>
      <c r="AN46" s="70">
        <v>53.825</v>
      </c>
      <c r="AO46" s="52">
        <v>170.759</v>
      </c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ht="16.5">
      <c r="A47" s="19" t="s">
        <v>58</v>
      </c>
      <c r="B47" s="16">
        <f t="shared" si="0"/>
        <v>0</v>
      </c>
      <c r="C47" s="16">
        <f t="shared" si="1"/>
        <v>0</v>
      </c>
      <c r="D47" s="16">
        <f t="shared" si="2"/>
        <v>0</v>
      </c>
      <c r="E47" s="16">
        <f t="shared" si="3"/>
        <v>0</v>
      </c>
      <c r="F47" s="16">
        <f t="shared" si="4"/>
        <v>0</v>
      </c>
      <c r="G47" s="16">
        <f t="shared" si="5"/>
        <v>0</v>
      </c>
      <c r="H47" s="16">
        <f t="shared" si="6"/>
        <v>0</v>
      </c>
      <c r="I47" s="117">
        <v>7407.482</v>
      </c>
      <c r="J47" s="117">
        <v>413.822</v>
      </c>
      <c r="K47" s="2">
        <v>217.668</v>
      </c>
      <c r="L47" s="2">
        <v>48.155</v>
      </c>
      <c r="M47" s="2">
        <v>70.71</v>
      </c>
      <c r="N47" s="50">
        <v>77.289</v>
      </c>
      <c r="O47" s="117">
        <v>103.491</v>
      </c>
      <c r="P47" s="2">
        <v>3.086</v>
      </c>
      <c r="Q47" s="15">
        <v>14.08</v>
      </c>
      <c r="R47" s="63">
        <v>0</v>
      </c>
      <c r="S47" s="49">
        <v>86.325</v>
      </c>
      <c r="T47" s="117">
        <v>12.474</v>
      </c>
      <c r="U47" s="112">
        <v>423.213</v>
      </c>
      <c r="V47" s="2">
        <v>91.571</v>
      </c>
      <c r="W47" s="15">
        <v>37.067</v>
      </c>
      <c r="X47" s="12">
        <v>156.436</v>
      </c>
      <c r="Y47" s="71">
        <v>37.295</v>
      </c>
      <c r="Z47" s="61">
        <v>100.844</v>
      </c>
      <c r="AA47" s="15">
        <v>145.406</v>
      </c>
      <c r="AB47" s="12">
        <v>59.751</v>
      </c>
      <c r="AC47" s="12">
        <v>64.17</v>
      </c>
      <c r="AD47" s="41">
        <v>21.485</v>
      </c>
      <c r="AE47" s="117">
        <v>5148.403</v>
      </c>
      <c r="AF47" s="2">
        <v>147.027</v>
      </c>
      <c r="AG47" s="2">
        <v>84.817</v>
      </c>
      <c r="AH47" s="8">
        <v>219.188</v>
      </c>
      <c r="AI47" s="15">
        <v>4261.865</v>
      </c>
      <c r="AJ47" s="61">
        <v>435.506</v>
      </c>
      <c r="AK47" s="2">
        <v>917.793</v>
      </c>
      <c r="AL47" s="2">
        <v>714.83</v>
      </c>
      <c r="AM47" s="2">
        <v>86.109</v>
      </c>
      <c r="AN47" s="70">
        <v>116.854</v>
      </c>
      <c r="AO47" s="52">
        <v>242.88</v>
      </c>
      <c r="AP47" s="77"/>
      <c r="AQ47" s="77"/>
      <c r="AR47" s="77"/>
      <c r="AS47" s="77"/>
      <c r="AT47" s="77"/>
      <c r="AU47" s="77"/>
      <c r="AV47" s="77"/>
      <c r="AW47" s="77"/>
      <c r="AX47" s="77"/>
    </row>
    <row r="48" spans="1:50" ht="16.5">
      <c r="A48" s="19" t="s">
        <v>59</v>
      </c>
      <c r="B48" s="16">
        <f t="shared" si="0"/>
        <v>0</v>
      </c>
      <c r="C48" s="16">
        <f t="shared" si="1"/>
        <v>0</v>
      </c>
      <c r="D48" s="16">
        <f t="shared" si="2"/>
        <v>0</v>
      </c>
      <c r="E48" s="16">
        <f t="shared" si="3"/>
        <v>0</v>
      </c>
      <c r="F48" s="16">
        <f t="shared" si="4"/>
        <v>0</v>
      </c>
      <c r="G48" s="16">
        <f t="shared" si="5"/>
        <v>0</v>
      </c>
      <c r="H48" s="16">
        <f t="shared" si="6"/>
        <v>0</v>
      </c>
      <c r="I48" s="117">
        <v>2021.176</v>
      </c>
      <c r="J48" s="117">
        <v>104.612</v>
      </c>
      <c r="K48" s="2">
        <v>34.19</v>
      </c>
      <c r="L48" s="2">
        <v>10.97</v>
      </c>
      <c r="M48" s="2">
        <v>13.026</v>
      </c>
      <c r="N48" s="50">
        <v>46.426</v>
      </c>
      <c r="O48" s="117">
        <v>204.998</v>
      </c>
      <c r="P48" s="2">
        <v>38.208</v>
      </c>
      <c r="Q48" s="15">
        <v>32.83</v>
      </c>
      <c r="R48" s="71">
        <v>38.602</v>
      </c>
      <c r="S48" s="49">
        <v>95.358</v>
      </c>
      <c r="T48" s="117">
        <v>22.406</v>
      </c>
      <c r="U48" s="112">
        <v>95.311</v>
      </c>
      <c r="V48" s="2">
        <v>18.087</v>
      </c>
      <c r="W48" s="15">
        <v>4.225</v>
      </c>
      <c r="X48" s="12">
        <v>20.29</v>
      </c>
      <c r="Y48" s="71">
        <v>4.083</v>
      </c>
      <c r="Z48" s="61">
        <v>48.626</v>
      </c>
      <c r="AA48" s="15">
        <v>31.284</v>
      </c>
      <c r="AB48" s="12">
        <v>14.537</v>
      </c>
      <c r="AC48" s="12">
        <v>9.884</v>
      </c>
      <c r="AD48" s="41">
        <v>6.863</v>
      </c>
      <c r="AE48" s="117">
        <v>751.532</v>
      </c>
      <c r="AF48" s="2">
        <v>49.094</v>
      </c>
      <c r="AG48" s="2">
        <v>16.702</v>
      </c>
      <c r="AH48" s="8">
        <v>33.408</v>
      </c>
      <c r="AI48" s="15">
        <v>543.897</v>
      </c>
      <c r="AJ48" s="61">
        <v>108.431</v>
      </c>
      <c r="AK48" s="2">
        <v>311.478</v>
      </c>
      <c r="AL48" s="2">
        <v>272.3</v>
      </c>
      <c r="AM48" s="2">
        <v>20.585</v>
      </c>
      <c r="AN48" s="70">
        <v>18.593</v>
      </c>
      <c r="AO48" s="52">
        <v>499.555</v>
      </c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ht="16.5">
      <c r="A49" s="19" t="s">
        <v>60</v>
      </c>
      <c r="B49" s="16">
        <f t="shared" si="0"/>
        <v>0</v>
      </c>
      <c r="C49" s="16">
        <f t="shared" si="1"/>
        <v>0</v>
      </c>
      <c r="D49" s="16">
        <f t="shared" si="2"/>
        <v>0</v>
      </c>
      <c r="E49" s="16">
        <f t="shared" si="3"/>
        <v>0</v>
      </c>
      <c r="F49" s="16">
        <f t="shared" si="4"/>
        <v>0</v>
      </c>
      <c r="G49" s="16">
        <f t="shared" si="5"/>
        <v>0</v>
      </c>
      <c r="H49" s="16">
        <f t="shared" si="6"/>
        <v>0</v>
      </c>
      <c r="I49" s="117">
        <v>2256.205</v>
      </c>
      <c r="J49" s="117">
        <v>152.047</v>
      </c>
      <c r="K49" s="2">
        <v>73.699</v>
      </c>
      <c r="L49" s="2">
        <v>20.24</v>
      </c>
      <c r="M49" s="2">
        <v>24.749</v>
      </c>
      <c r="N49" s="50">
        <v>33.359</v>
      </c>
      <c r="O49" s="117">
        <v>241.622</v>
      </c>
      <c r="P49" s="2">
        <v>87.101</v>
      </c>
      <c r="Q49" s="15">
        <v>38.427</v>
      </c>
      <c r="R49" s="71">
        <v>33.197</v>
      </c>
      <c r="S49" s="49">
        <v>82.897</v>
      </c>
      <c r="T49" s="117">
        <v>11.291</v>
      </c>
      <c r="U49" s="112">
        <v>118.319</v>
      </c>
      <c r="V49" s="2">
        <v>28.068</v>
      </c>
      <c r="W49" s="15">
        <v>11.657</v>
      </c>
      <c r="X49" s="12">
        <v>38.226</v>
      </c>
      <c r="Y49" s="71">
        <v>13.022</v>
      </c>
      <c r="Z49" s="61">
        <v>27.346</v>
      </c>
      <c r="AA49" s="15">
        <v>36.364</v>
      </c>
      <c r="AB49" s="12">
        <v>20.77</v>
      </c>
      <c r="AC49" s="12">
        <v>9.087</v>
      </c>
      <c r="AD49" s="41">
        <v>6.507</v>
      </c>
      <c r="AE49" s="117">
        <v>1247.518</v>
      </c>
      <c r="AF49" s="2">
        <v>47.443</v>
      </c>
      <c r="AG49" s="2">
        <v>23.645</v>
      </c>
      <c r="AH49" s="8">
        <v>49.137</v>
      </c>
      <c r="AI49" s="15">
        <v>962.305</v>
      </c>
      <c r="AJ49" s="61">
        <v>164.988</v>
      </c>
      <c r="AK49" s="2">
        <v>292.464</v>
      </c>
      <c r="AL49" s="2">
        <v>253.05</v>
      </c>
      <c r="AM49" s="2">
        <v>21.143</v>
      </c>
      <c r="AN49" s="70">
        <v>18.271</v>
      </c>
      <c r="AO49" s="52">
        <v>156.58</v>
      </c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ht="16.5">
      <c r="A50" s="19" t="s">
        <v>61</v>
      </c>
      <c r="B50" s="16">
        <f t="shared" si="0"/>
        <v>0</v>
      </c>
      <c r="C50" s="16">
        <f t="shared" si="1"/>
        <v>0</v>
      </c>
      <c r="D50" s="16">
        <f t="shared" si="2"/>
        <v>0</v>
      </c>
      <c r="E50" s="16">
        <f t="shared" si="3"/>
        <v>0</v>
      </c>
      <c r="F50" s="16">
        <f t="shared" si="4"/>
        <v>0</v>
      </c>
      <c r="G50" s="16">
        <f t="shared" si="5"/>
        <v>0</v>
      </c>
      <c r="H50" s="16">
        <f t="shared" si="6"/>
        <v>0</v>
      </c>
      <c r="I50" s="117">
        <v>2213.417</v>
      </c>
      <c r="J50" s="117">
        <v>120.675</v>
      </c>
      <c r="K50" s="2">
        <v>62.184</v>
      </c>
      <c r="L50" s="2">
        <v>14.702</v>
      </c>
      <c r="M50" s="2">
        <v>29.049</v>
      </c>
      <c r="N50" s="50">
        <v>14.74</v>
      </c>
      <c r="O50" s="117">
        <v>208.423</v>
      </c>
      <c r="P50" s="2">
        <v>56.866</v>
      </c>
      <c r="Q50" s="15">
        <v>32.957</v>
      </c>
      <c r="R50" s="71">
        <v>60.13</v>
      </c>
      <c r="S50" s="49">
        <v>58.47</v>
      </c>
      <c r="T50" s="117">
        <v>16.615</v>
      </c>
      <c r="U50" s="112">
        <v>116.611</v>
      </c>
      <c r="V50" s="2">
        <v>23.656</v>
      </c>
      <c r="W50" s="15">
        <v>15.796</v>
      </c>
      <c r="X50" s="12">
        <v>45.456</v>
      </c>
      <c r="Y50" s="71">
        <v>3.933</v>
      </c>
      <c r="Z50" s="61">
        <v>27.77</v>
      </c>
      <c r="AA50" s="15">
        <v>58.664</v>
      </c>
      <c r="AB50" s="12">
        <v>30.096</v>
      </c>
      <c r="AC50" s="12">
        <v>20.088</v>
      </c>
      <c r="AD50" s="41">
        <v>8.48</v>
      </c>
      <c r="AE50" s="117">
        <v>987.348</v>
      </c>
      <c r="AF50" s="2">
        <v>35.888</v>
      </c>
      <c r="AG50" s="2">
        <v>25.321</v>
      </c>
      <c r="AH50" s="8">
        <v>51.575</v>
      </c>
      <c r="AI50" s="15">
        <v>727.015</v>
      </c>
      <c r="AJ50" s="61">
        <v>147.549</v>
      </c>
      <c r="AK50" s="2">
        <v>283.854</v>
      </c>
      <c r="AL50" s="2">
        <v>198.71</v>
      </c>
      <c r="AM50" s="2">
        <v>41.461</v>
      </c>
      <c r="AN50" s="70">
        <v>43.683</v>
      </c>
      <c r="AO50" s="52">
        <v>421.227</v>
      </c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ht="16.5">
      <c r="A51" s="19" t="s">
        <v>62</v>
      </c>
      <c r="B51" s="16">
        <f t="shared" si="0"/>
        <v>0</v>
      </c>
      <c r="C51" s="16">
        <f t="shared" si="1"/>
        <v>0</v>
      </c>
      <c r="D51" s="16">
        <f t="shared" si="2"/>
        <v>0</v>
      </c>
      <c r="E51" s="16">
        <f t="shared" si="3"/>
        <v>0</v>
      </c>
      <c r="F51" s="16">
        <f t="shared" si="4"/>
        <v>0</v>
      </c>
      <c r="G51" s="16">
        <f t="shared" si="5"/>
        <v>0</v>
      </c>
      <c r="H51" s="16">
        <f t="shared" si="6"/>
        <v>0</v>
      </c>
      <c r="I51" s="117">
        <v>1482.737</v>
      </c>
      <c r="J51" s="117">
        <v>57.963</v>
      </c>
      <c r="K51" s="2">
        <v>22.124</v>
      </c>
      <c r="L51" s="2">
        <v>6.435</v>
      </c>
      <c r="M51" s="2">
        <v>10.688</v>
      </c>
      <c r="N51" s="50">
        <v>18.716</v>
      </c>
      <c r="O51" s="117">
        <v>146.672</v>
      </c>
      <c r="P51" s="2">
        <v>46.414</v>
      </c>
      <c r="Q51" s="15">
        <v>28.673</v>
      </c>
      <c r="R51" s="71">
        <v>28.576</v>
      </c>
      <c r="S51" s="49">
        <v>43.009</v>
      </c>
      <c r="T51" s="117">
        <v>4.498</v>
      </c>
      <c r="U51" s="112">
        <v>101.476</v>
      </c>
      <c r="V51" s="2">
        <v>20.562</v>
      </c>
      <c r="W51" s="15">
        <v>6.582</v>
      </c>
      <c r="X51" s="12">
        <v>52.153</v>
      </c>
      <c r="Y51" s="71">
        <v>5.002</v>
      </c>
      <c r="Z51" s="61">
        <v>17.177</v>
      </c>
      <c r="AA51" s="15">
        <v>27.427</v>
      </c>
      <c r="AB51" s="12">
        <v>15.348</v>
      </c>
      <c r="AC51" s="12">
        <v>8.495</v>
      </c>
      <c r="AD51" s="41">
        <v>3.584</v>
      </c>
      <c r="AE51" s="117">
        <v>830.89</v>
      </c>
      <c r="AF51" s="2">
        <v>23.23</v>
      </c>
      <c r="AG51" s="2">
        <v>21.936</v>
      </c>
      <c r="AH51" s="8">
        <v>30.736</v>
      </c>
      <c r="AI51" s="15">
        <v>666.133</v>
      </c>
      <c r="AJ51" s="61">
        <v>88.855</v>
      </c>
      <c r="AK51" s="2">
        <v>174.345</v>
      </c>
      <c r="AL51" s="2">
        <v>146.46</v>
      </c>
      <c r="AM51" s="2">
        <v>16.426</v>
      </c>
      <c r="AN51" s="70">
        <v>11.459</v>
      </c>
      <c r="AO51" s="52">
        <v>139.466</v>
      </c>
      <c r="AP51" s="77"/>
      <c r="AQ51" s="77"/>
      <c r="AR51" s="77"/>
      <c r="AS51" s="77"/>
      <c r="AT51" s="77"/>
      <c r="AU51" s="77"/>
      <c r="AV51" s="77"/>
      <c r="AW51" s="77"/>
      <c r="AX51" s="77"/>
    </row>
    <row r="52" spans="1:50" ht="16.5">
      <c r="A52" s="19" t="s">
        <v>63</v>
      </c>
      <c r="B52" s="16">
        <f t="shared" si="0"/>
        <v>0</v>
      </c>
      <c r="C52" s="16">
        <f t="shared" si="1"/>
        <v>0</v>
      </c>
      <c r="D52" s="16">
        <f t="shared" si="2"/>
        <v>0</v>
      </c>
      <c r="E52" s="16">
        <f t="shared" si="3"/>
        <v>0</v>
      </c>
      <c r="F52" s="16">
        <f t="shared" si="4"/>
        <v>0</v>
      </c>
      <c r="G52" s="16">
        <f t="shared" si="5"/>
        <v>0</v>
      </c>
      <c r="H52" s="16">
        <f t="shared" si="6"/>
        <v>0</v>
      </c>
      <c r="I52" s="117">
        <v>10478.748</v>
      </c>
      <c r="J52" s="117">
        <v>433.113</v>
      </c>
      <c r="K52" s="2">
        <v>229.83</v>
      </c>
      <c r="L52" s="2">
        <v>79.101</v>
      </c>
      <c r="M52" s="2">
        <v>93.127</v>
      </c>
      <c r="N52" s="50">
        <v>31.055</v>
      </c>
      <c r="O52" s="117">
        <v>975.733</v>
      </c>
      <c r="P52" s="2">
        <v>349.443</v>
      </c>
      <c r="Q52" s="15">
        <v>119.115</v>
      </c>
      <c r="R52" s="71">
        <v>262.415</v>
      </c>
      <c r="S52" s="49">
        <v>244.76</v>
      </c>
      <c r="T52" s="117">
        <v>13.408</v>
      </c>
      <c r="U52" s="112">
        <v>1074.641</v>
      </c>
      <c r="V52" s="2">
        <v>113.301</v>
      </c>
      <c r="W52" s="15">
        <v>170.692</v>
      </c>
      <c r="X52" s="12">
        <v>538.299</v>
      </c>
      <c r="Y52" s="71">
        <v>91.858</v>
      </c>
      <c r="Z52" s="61">
        <v>160.491</v>
      </c>
      <c r="AA52" s="15">
        <v>243.003</v>
      </c>
      <c r="AB52" s="12">
        <v>126.206</v>
      </c>
      <c r="AC52" s="12">
        <v>87.295</v>
      </c>
      <c r="AD52" s="41">
        <v>29.502</v>
      </c>
      <c r="AE52" s="117">
        <v>5967.725</v>
      </c>
      <c r="AF52" s="2">
        <v>154.15</v>
      </c>
      <c r="AG52" s="2">
        <v>85.015</v>
      </c>
      <c r="AH52" s="8">
        <v>618.326</v>
      </c>
      <c r="AI52" s="15">
        <v>4450.813</v>
      </c>
      <c r="AJ52" s="61">
        <v>659.421</v>
      </c>
      <c r="AK52" s="2">
        <v>1378.414</v>
      </c>
      <c r="AL52" s="2">
        <v>678.04</v>
      </c>
      <c r="AM52" s="2">
        <v>39.845</v>
      </c>
      <c r="AN52" s="70">
        <v>660.529</v>
      </c>
      <c r="AO52" s="52">
        <v>392.711</v>
      </c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ht="16.5">
      <c r="A53" s="19" t="s">
        <v>64</v>
      </c>
      <c r="B53" s="16">
        <f t="shared" si="0"/>
        <v>0</v>
      </c>
      <c r="C53" s="16">
        <f t="shared" si="1"/>
        <v>0</v>
      </c>
      <c r="D53" s="16">
        <f t="shared" si="2"/>
        <v>0</v>
      </c>
      <c r="E53" s="16">
        <f t="shared" si="3"/>
        <v>0</v>
      </c>
      <c r="F53" s="16">
        <f t="shared" si="4"/>
        <v>0</v>
      </c>
      <c r="G53" s="16">
        <f t="shared" si="5"/>
        <v>0</v>
      </c>
      <c r="H53" s="16">
        <f t="shared" si="6"/>
        <v>0</v>
      </c>
      <c r="I53" s="117">
        <v>4097.084</v>
      </c>
      <c r="J53" s="117">
        <v>233.798</v>
      </c>
      <c r="K53" s="2">
        <v>127.949</v>
      </c>
      <c r="L53" s="2">
        <v>24.567</v>
      </c>
      <c r="M53" s="2">
        <v>42.408</v>
      </c>
      <c r="N53" s="50">
        <v>38.874</v>
      </c>
      <c r="O53" s="117">
        <v>412.273</v>
      </c>
      <c r="P53" s="2">
        <v>69.334</v>
      </c>
      <c r="Q53" s="15">
        <v>47.316</v>
      </c>
      <c r="R53" s="71">
        <v>110.584</v>
      </c>
      <c r="S53" s="49">
        <v>185.039</v>
      </c>
      <c r="T53" s="117">
        <v>9.525</v>
      </c>
      <c r="U53" s="112">
        <v>123.528</v>
      </c>
      <c r="V53" s="2">
        <v>31.205</v>
      </c>
      <c r="W53" s="15">
        <v>9.245</v>
      </c>
      <c r="X53" s="12">
        <v>37.072</v>
      </c>
      <c r="Y53" s="71">
        <v>10.019</v>
      </c>
      <c r="Z53" s="61">
        <v>35.987</v>
      </c>
      <c r="AA53" s="15">
        <v>49.258</v>
      </c>
      <c r="AB53" s="12">
        <v>19.724</v>
      </c>
      <c r="AC53" s="12">
        <v>22.691</v>
      </c>
      <c r="AD53" s="41">
        <v>6.843</v>
      </c>
      <c r="AE53" s="117">
        <v>2307.542</v>
      </c>
      <c r="AF53" s="2">
        <v>84.07</v>
      </c>
      <c r="AG53" s="2">
        <v>33.326</v>
      </c>
      <c r="AH53" s="8">
        <v>129.289</v>
      </c>
      <c r="AI53" s="15">
        <v>1860.513</v>
      </c>
      <c r="AJ53" s="61">
        <v>200.344</v>
      </c>
      <c r="AK53" s="2">
        <v>308.12</v>
      </c>
      <c r="AL53" s="2">
        <v>240.2</v>
      </c>
      <c r="AM53" s="2">
        <v>14.592</v>
      </c>
      <c r="AN53" s="70">
        <v>53.328</v>
      </c>
      <c r="AO53" s="52">
        <v>653.04</v>
      </c>
      <c r="AP53" s="77"/>
      <c r="AQ53" s="77"/>
      <c r="AR53" s="77"/>
      <c r="AS53" s="77"/>
      <c r="AT53" s="77"/>
      <c r="AU53" s="77"/>
      <c r="AV53" s="77"/>
      <c r="AW53" s="77"/>
      <c r="AX53" s="77"/>
    </row>
    <row r="54" spans="1:50" ht="16.5">
      <c r="A54" s="19" t="s">
        <v>65</v>
      </c>
      <c r="B54" s="16">
        <f t="shared" si="0"/>
        <v>0</v>
      </c>
      <c r="C54" s="16">
        <f t="shared" si="1"/>
        <v>0</v>
      </c>
      <c r="D54" s="16">
        <f t="shared" si="2"/>
        <v>0</v>
      </c>
      <c r="E54" s="16">
        <f t="shared" si="3"/>
        <v>0</v>
      </c>
      <c r="F54" s="16">
        <f t="shared" si="4"/>
        <v>0</v>
      </c>
      <c r="G54" s="16">
        <f t="shared" si="5"/>
        <v>0</v>
      </c>
      <c r="H54" s="16">
        <f aca="true" t="shared" si="7" ref="H54:H85">I54-SUM(J54+O54+T54+U54+AA54+AE54+AK54+AO54)</f>
        <v>0</v>
      </c>
      <c r="I54" s="117">
        <v>43437.913</v>
      </c>
      <c r="J54" s="117">
        <v>1524.076</v>
      </c>
      <c r="K54" s="2">
        <v>775.352</v>
      </c>
      <c r="L54" s="2">
        <v>298.698</v>
      </c>
      <c r="M54" s="2">
        <v>344.871</v>
      </c>
      <c r="N54" s="50">
        <v>105.155</v>
      </c>
      <c r="O54" s="117">
        <v>3231.319</v>
      </c>
      <c r="P54" s="2">
        <v>680.092</v>
      </c>
      <c r="Q54" s="15">
        <v>509.354</v>
      </c>
      <c r="R54" s="71">
        <v>1330.976</v>
      </c>
      <c r="S54" s="49">
        <v>710.897</v>
      </c>
      <c r="T54" s="117">
        <v>1117.85</v>
      </c>
      <c r="U54" s="112">
        <v>3710.174</v>
      </c>
      <c r="V54" s="2">
        <v>592.454</v>
      </c>
      <c r="W54" s="15">
        <v>877.747</v>
      </c>
      <c r="X54" s="12">
        <v>1280.141</v>
      </c>
      <c r="Y54" s="71">
        <v>429.888</v>
      </c>
      <c r="Z54" s="61">
        <v>529.944</v>
      </c>
      <c r="AA54" s="15">
        <v>536.358</v>
      </c>
      <c r="AB54" s="12">
        <v>217.521</v>
      </c>
      <c r="AC54" s="12">
        <v>255.616</v>
      </c>
      <c r="AD54" s="41">
        <v>63.221</v>
      </c>
      <c r="AE54" s="117">
        <v>29186.295</v>
      </c>
      <c r="AF54" s="2">
        <v>553.155</v>
      </c>
      <c r="AG54" s="2">
        <v>695.524</v>
      </c>
      <c r="AH54" s="8">
        <v>2783.391</v>
      </c>
      <c r="AI54" s="15">
        <v>23344.857</v>
      </c>
      <c r="AJ54" s="61">
        <v>1809.368</v>
      </c>
      <c r="AK54" s="2">
        <v>2997.78</v>
      </c>
      <c r="AL54" s="2">
        <v>1600.96</v>
      </c>
      <c r="AM54" s="2">
        <v>87.764</v>
      </c>
      <c r="AN54" s="70">
        <v>1309.056</v>
      </c>
      <c r="AO54" s="52">
        <v>1134.061</v>
      </c>
      <c r="AP54" s="77"/>
      <c r="AQ54" s="77"/>
      <c r="AR54" s="77"/>
      <c r="AS54" s="77"/>
      <c r="AT54" s="77"/>
      <c r="AU54" s="77"/>
      <c r="AV54" s="77"/>
      <c r="AW54" s="77"/>
      <c r="AX54" s="77"/>
    </row>
    <row r="55" spans="1:50" ht="16.5">
      <c r="A55" s="19" t="s">
        <v>66</v>
      </c>
      <c r="B55" s="16">
        <f t="shared" si="0"/>
        <v>0</v>
      </c>
      <c r="C55" s="16">
        <f t="shared" si="1"/>
        <v>0</v>
      </c>
      <c r="D55" s="16">
        <f t="shared" si="2"/>
        <v>0</v>
      </c>
      <c r="E55" s="16">
        <f t="shared" si="3"/>
        <v>0</v>
      </c>
      <c r="F55" s="16">
        <f t="shared" si="4"/>
        <v>0</v>
      </c>
      <c r="G55" s="16">
        <f t="shared" si="5"/>
        <v>0</v>
      </c>
      <c r="H55" s="16">
        <f t="shared" si="7"/>
        <v>0</v>
      </c>
      <c r="I55" s="117">
        <v>11567.669</v>
      </c>
      <c r="J55" s="117">
        <v>659.862</v>
      </c>
      <c r="K55" s="2">
        <v>370.247</v>
      </c>
      <c r="L55" s="2">
        <v>66.553</v>
      </c>
      <c r="M55" s="2">
        <v>139.382</v>
      </c>
      <c r="N55" s="50">
        <v>83.68</v>
      </c>
      <c r="O55" s="117">
        <v>1021.621</v>
      </c>
      <c r="P55" s="2">
        <v>299.57</v>
      </c>
      <c r="Q55" s="15">
        <v>133.382</v>
      </c>
      <c r="R55" s="71">
        <v>274.575</v>
      </c>
      <c r="S55" s="49">
        <v>314.094</v>
      </c>
      <c r="T55" s="117">
        <v>86.249</v>
      </c>
      <c r="U55" s="112">
        <v>610.614</v>
      </c>
      <c r="V55" s="2">
        <v>83.139</v>
      </c>
      <c r="W55" s="15">
        <v>102.363</v>
      </c>
      <c r="X55" s="12">
        <v>214.173</v>
      </c>
      <c r="Y55" s="71">
        <v>60.091</v>
      </c>
      <c r="Z55" s="61">
        <v>150.848</v>
      </c>
      <c r="AA55" s="15">
        <v>288.09</v>
      </c>
      <c r="AB55" s="12">
        <v>70.688</v>
      </c>
      <c r="AC55" s="12">
        <v>120.291</v>
      </c>
      <c r="AD55" s="41">
        <v>97.111</v>
      </c>
      <c r="AE55" s="117">
        <v>7408.064</v>
      </c>
      <c r="AF55" s="2">
        <v>204.311</v>
      </c>
      <c r="AG55" s="2">
        <v>101.199</v>
      </c>
      <c r="AH55" s="8">
        <v>349.563</v>
      </c>
      <c r="AI55" s="15">
        <v>6104.149</v>
      </c>
      <c r="AJ55" s="61">
        <v>648.842</v>
      </c>
      <c r="AK55" s="2">
        <v>1134.604</v>
      </c>
      <c r="AL55" s="2">
        <v>934.88</v>
      </c>
      <c r="AM55" s="2">
        <v>75.813</v>
      </c>
      <c r="AN55" s="70">
        <v>123.911</v>
      </c>
      <c r="AO55" s="52">
        <v>358.565</v>
      </c>
      <c r="AP55" s="77"/>
      <c r="AQ55" s="77"/>
      <c r="AR55" s="77"/>
      <c r="AS55" s="77"/>
      <c r="AT55" s="77"/>
      <c r="AU55" s="77"/>
      <c r="AV55" s="77"/>
      <c r="AW55" s="77"/>
      <c r="AX55" s="77"/>
    </row>
    <row r="56" spans="1:50" ht="16.5">
      <c r="A56" s="19" t="s">
        <v>67</v>
      </c>
      <c r="B56" s="16">
        <f t="shared" si="0"/>
        <v>0</v>
      </c>
      <c r="C56" s="16">
        <f t="shared" si="1"/>
        <v>0</v>
      </c>
      <c r="D56" s="16">
        <f t="shared" si="2"/>
        <v>0</v>
      </c>
      <c r="E56" s="16">
        <f t="shared" si="3"/>
        <v>0</v>
      </c>
      <c r="F56" s="16">
        <f t="shared" si="4"/>
        <v>0</v>
      </c>
      <c r="G56" s="16">
        <f t="shared" si="5"/>
        <v>0</v>
      </c>
      <c r="H56" s="16">
        <f t="shared" si="7"/>
        <v>0</v>
      </c>
      <c r="I56" s="117">
        <v>1393.928</v>
      </c>
      <c r="J56" s="117">
        <v>86.854</v>
      </c>
      <c r="K56" s="2">
        <v>27.017</v>
      </c>
      <c r="L56" s="2">
        <v>8.594</v>
      </c>
      <c r="M56" s="2">
        <v>11.503</v>
      </c>
      <c r="N56" s="50">
        <v>39.74</v>
      </c>
      <c r="O56" s="117">
        <v>149.241</v>
      </c>
      <c r="P56" s="2">
        <v>25.044</v>
      </c>
      <c r="Q56" s="15">
        <v>28.796</v>
      </c>
      <c r="R56" s="71">
        <v>31.157</v>
      </c>
      <c r="S56" s="49">
        <v>64.244</v>
      </c>
      <c r="T56" s="117">
        <v>7.721</v>
      </c>
      <c r="U56" s="112">
        <v>64.519</v>
      </c>
      <c r="V56" s="2">
        <v>12.213</v>
      </c>
      <c r="W56" s="15">
        <v>2.197</v>
      </c>
      <c r="X56" s="12">
        <v>19.827</v>
      </c>
      <c r="Y56" s="71">
        <v>5.795</v>
      </c>
      <c r="Z56" s="61">
        <v>24.487</v>
      </c>
      <c r="AA56" s="15">
        <v>23.937</v>
      </c>
      <c r="AB56" s="12">
        <v>13.229</v>
      </c>
      <c r="AC56" s="12">
        <v>5.35</v>
      </c>
      <c r="AD56" s="41">
        <v>5.358</v>
      </c>
      <c r="AE56" s="117">
        <v>518.334</v>
      </c>
      <c r="AF56" s="2">
        <v>35.325</v>
      </c>
      <c r="AG56" s="2">
        <v>13.548</v>
      </c>
      <c r="AH56" s="8">
        <v>23.609</v>
      </c>
      <c r="AI56" s="15">
        <v>367.058</v>
      </c>
      <c r="AJ56" s="61">
        <v>78.794</v>
      </c>
      <c r="AK56" s="2">
        <v>269.148</v>
      </c>
      <c r="AL56" s="2">
        <v>233.3</v>
      </c>
      <c r="AM56" s="2">
        <v>17.038</v>
      </c>
      <c r="AN56" s="70">
        <v>18.81</v>
      </c>
      <c r="AO56" s="52">
        <v>274.174</v>
      </c>
      <c r="AP56" s="77"/>
      <c r="AQ56" s="77"/>
      <c r="AR56" s="77"/>
      <c r="AS56" s="77"/>
      <c r="AT56" s="77"/>
      <c r="AU56" s="77"/>
      <c r="AV56" s="77"/>
      <c r="AW56" s="77"/>
      <c r="AX56" s="77"/>
    </row>
    <row r="57" spans="1:50" ht="16.5">
      <c r="A57" s="19" t="s">
        <v>68</v>
      </c>
      <c r="B57" s="16">
        <f t="shared" si="0"/>
        <v>0</v>
      </c>
      <c r="C57" s="16">
        <f t="shared" si="1"/>
        <v>0</v>
      </c>
      <c r="D57" s="16">
        <f t="shared" si="2"/>
        <v>0</v>
      </c>
      <c r="E57" s="16">
        <f t="shared" si="3"/>
        <v>0</v>
      </c>
      <c r="F57" s="16">
        <f t="shared" si="4"/>
        <v>0</v>
      </c>
      <c r="G57" s="16">
        <f t="shared" si="5"/>
        <v>0</v>
      </c>
      <c r="H57" s="16">
        <f t="shared" si="7"/>
        <v>0</v>
      </c>
      <c r="I57" s="117">
        <v>13725.531</v>
      </c>
      <c r="J57" s="117">
        <v>751.485</v>
      </c>
      <c r="K57" s="2">
        <v>339.192</v>
      </c>
      <c r="L57" s="2">
        <v>171.449</v>
      </c>
      <c r="M57" s="2">
        <v>156.699</v>
      </c>
      <c r="N57" s="50">
        <v>84.145</v>
      </c>
      <c r="O57" s="117">
        <v>87.915</v>
      </c>
      <c r="P57" s="2">
        <v>5.585</v>
      </c>
      <c r="Q57" s="15">
        <v>10.97</v>
      </c>
      <c r="R57" s="63">
        <v>0</v>
      </c>
      <c r="S57" s="49">
        <v>71.36</v>
      </c>
      <c r="T57" s="117">
        <v>89.79</v>
      </c>
      <c r="U57" s="112">
        <v>1167.037</v>
      </c>
      <c r="V57" s="2">
        <v>234.007</v>
      </c>
      <c r="W57" s="15">
        <v>165.908</v>
      </c>
      <c r="X57" s="12">
        <v>441.212</v>
      </c>
      <c r="Y57" s="71">
        <v>99.676</v>
      </c>
      <c r="Z57" s="61">
        <v>226.234</v>
      </c>
      <c r="AA57" s="15">
        <v>331.059</v>
      </c>
      <c r="AB57" s="12">
        <v>141.327</v>
      </c>
      <c r="AC57" s="12">
        <v>139.236</v>
      </c>
      <c r="AD57" s="41">
        <v>50.496</v>
      </c>
      <c r="AE57" s="117">
        <v>9500.999</v>
      </c>
      <c r="AF57" s="2">
        <v>296.682</v>
      </c>
      <c r="AG57" s="2">
        <v>363.91</v>
      </c>
      <c r="AH57" s="8">
        <v>377.368</v>
      </c>
      <c r="AI57" s="15">
        <v>7425.007</v>
      </c>
      <c r="AJ57" s="61">
        <v>1038.032</v>
      </c>
      <c r="AK57" s="2">
        <v>1377.377</v>
      </c>
      <c r="AL57" s="2">
        <v>1099.86</v>
      </c>
      <c r="AM57" s="2">
        <v>74.415</v>
      </c>
      <c r="AN57" s="70">
        <v>203.102</v>
      </c>
      <c r="AO57" s="52">
        <v>419.869</v>
      </c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50" ht="16.5">
      <c r="A58" s="19" t="s">
        <v>69</v>
      </c>
      <c r="B58" s="16">
        <f t="shared" si="0"/>
        <v>0</v>
      </c>
      <c r="C58" s="16">
        <f t="shared" si="1"/>
        <v>0</v>
      </c>
      <c r="D58" s="16">
        <f t="shared" si="2"/>
        <v>0</v>
      </c>
      <c r="E58" s="16">
        <f t="shared" si="3"/>
        <v>0</v>
      </c>
      <c r="F58" s="16">
        <f t="shared" si="4"/>
        <v>0</v>
      </c>
      <c r="G58" s="16">
        <f t="shared" si="5"/>
        <v>0</v>
      </c>
      <c r="H58" s="16">
        <f t="shared" si="7"/>
        <v>0</v>
      </c>
      <c r="I58" s="117">
        <v>4935.306</v>
      </c>
      <c r="J58" s="117">
        <v>386.771</v>
      </c>
      <c r="K58" s="2">
        <v>195.44</v>
      </c>
      <c r="L58" s="2">
        <v>46.96</v>
      </c>
      <c r="M58" s="2">
        <v>74.139</v>
      </c>
      <c r="N58" s="50">
        <v>70.232</v>
      </c>
      <c r="O58" s="117">
        <v>594.052</v>
      </c>
      <c r="P58" s="2">
        <v>134.594</v>
      </c>
      <c r="Q58" s="15">
        <v>82.74</v>
      </c>
      <c r="R58" s="71">
        <v>151.252</v>
      </c>
      <c r="S58" s="49">
        <v>225.466</v>
      </c>
      <c r="T58" s="117">
        <v>21.46</v>
      </c>
      <c r="U58" s="112">
        <v>323.956</v>
      </c>
      <c r="V58" s="2">
        <v>51.282</v>
      </c>
      <c r="W58" s="15">
        <v>24.938</v>
      </c>
      <c r="X58" s="12">
        <v>87.697</v>
      </c>
      <c r="Y58" s="71">
        <v>21.764</v>
      </c>
      <c r="Z58" s="61">
        <v>138.275</v>
      </c>
      <c r="AA58" s="15">
        <v>76.424</v>
      </c>
      <c r="AB58" s="12">
        <v>31.209</v>
      </c>
      <c r="AC58" s="12">
        <v>26.734</v>
      </c>
      <c r="AD58" s="41">
        <v>18.481</v>
      </c>
      <c r="AE58" s="117">
        <v>2723.706</v>
      </c>
      <c r="AF58" s="2">
        <v>133.16</v>
      </c>
      <c r="AG58" s="2">
        <v>57.472</v>
      </c>
      <c r="AH58" s="8">
        <v>158.492</v>
      </c>
      <c r="AI58" s="15">
        <v>2072.342</v>
      </c>
      <c r="AJ58" s="61">
        <v>302.24</v>
      </c>
      <c r="AK58" s="2">
        <v>553.623</v>
      </c>
      <c r="AL58" s="2">
        <v>431.56</v>
      </c>
      <c r="AM58" s="2">
        <v>31.708</v>
      </c>
      <c r="AN58" s="70">
        <v>90.355</v>
      </c>
      <c r="AO58" s="52">
        <v>255.314</v>
      </c>
      <c r="AP58" s="77"/>
      <c r="AQ58" s="77"/>
      <c r="AR58" s="77"/>
      <c r="AS58" s="77"/>
      <c r="AT58" s="77"/>
      <c r="AU58" s="77"/>
      <c r="AV58" s="77"/>
      <c r="AW58" s="77"/>
      <c r="AX58" s="77"/>
    </row>
    <row r="59" spans="1:50" ht="16.5">
      <c r="A59" s="19" t="s">
        <v>70</v>
      </c>
      <c r="B59" s="16">
        <f t="shared" si="0"/>
        <v>0</v>
      </c>
      <c r="C59" s="16">
        <f t="shared" si="1"/>
        <v>0</v>
      </c>
      <c r="D59" s="16">
        <f t="shared" si="2"/>
        <v>0</v>
      </c>
      <c r="E59" s="16">
        <f t="shared" si="3"/>
        <v>0</v>
      </c>
      <c r="F59" s="16">
        <f t="shared" si="4"/>
        <v>0</v>
      </c>
      <c r="G59" s="16">
        <f t="shared" si="5"/>
        <v>0</v>
      </c>
      <c r="H59" s="16">
        <f t="shared" si="7"/>
        <v>0</v>
      </c>
      <c r="I59" s="117">
        <v>4807.843</v>
      </c>
      <c r="J59" s="117">
        <v>436.972</v>
      </c>
      <c r="K59" s="2">
        <v>123.291</v>
      </c>
      <c r="L59" s="2">
        <v>65.418</v>
      </c>
      <c r="M59" s="2">
        <v>63.482</v>
      </c>
      <c r="N59" s="50">
        <v>184.781</v>
      </c>
      <c r="O59" s="117">
        <v>441.316</v>
      </c>
      <c r="P59" s="2">
        <v>121.7</v>
      </c>
      <c r="Q59" s="15">
        <v>52.607</v>
      </c>
      <c r="R59" s="71">
        <v>122.744</v>
      </c>
      <c r="S59" s="49">
        <v>144.265</v>
      </c>
      <c r="T59" s="117">
        <v>35.114</v>
      </c>
      <c r="U59" s="112">
        <v>244.931</v>
      </c>
      <c r="V59" s="2">
        <v>49.936</v>
      </c>
      <c r="W59" s="15">
        <v>16.182</v>
      </c>
      <c r="X59" s="12">
        <v>95.708</v>
      </c>
      <c r="Y59" s="71">
        <v>14.247</v>
      </c>
      <c r="Z59" s="61">
        <v>68.858</v>
      </c>
      <c r="AA59" s="15">
        <v>146.186</v>
      </c>
      <c r="AB59" s="12">
        <v>56.423</v>
      </c>
      <c r="AC59" s="12">
        <v>60.961</v>
      </c>
      <c r="AD59" s="41">
        <v>28.802</v>
      </c>
      <c r="AE59" s="117">
        <v>2593.401</v>
      </c>
      <c r="AF59" s="2">
        <v>113.124</v>
      </c>
      <c r="AG59" s="2">
        <v>81.688</v>
      </c>
      <c r="AH59" s="8">
        <v>182.183</v>
      </c>
      <c r="AI59" s="15">
        <v>1936.188</v>
      </c>
      <c r="AJ59" s="61">
        <v>280.218</v>
      </c>
      <c r="AK59" s="2">
        <v>553.547</v>
      </c>
      <c r="AL59" s="2">
        <v>386.51</v>
      </c>
      <c r="AM59" s="2">
        <v>39.379</v>
      </c>
      <c r="AN59" s="70">
        <v>127.658</v>
      </c>
      <c r="AO59" s="52">
        <v>356.376</v>
      </c>
      <c r="AP59" s="77"/>
      <c r="AQ59" s="77"/>
      <c r="AR59" s="77"/>
      <c r="AS59" s="77"/>
      <c r="AT59" s="77"/>
      <c r="AU59" s="77"/>
      <c r="AV59" s="77"/>
      <c r="AW59" s="77"/>
      <c r="AX59" s="77"/>
    </row>
    <row r="60" spans="1:50" ht="16.5">
      <c r="A60" s="19" t="s">
        <v>71</v>
      </c>
      <c r="B60" s="16">
        <f t="shared" si="0"/>
        <v>0</v>
      </c>
      <c r="C60" s="16">
        <f t="shared" si="1"/>
        <v>0</v>
      </c>
      <c r="D60" s="16">
        <f t="shared" si="2"/>
        <v>0</v>
      </c>
      <c r="E60" s="16">
        <f t="shared" si="3"/>
        <v>0</v>
      </c>
      <c r="F60" s="16">
        <f t="shared" si="4"/>
        <v>0</v>
      </c>
      <c r="G60" s="16">
        <f t="shared" si="5"/>
        <v>0</v>
      </c>
      <c r="H60" s="16">
        <f t="shared" si="7"/>
        <v>0</v>
      </c>
      <c r="I60" s="117">
        <v>18102.694</v>
      </c>
      <c r="J60" s="117">
        <v>735.115</v>
      </c>
      <c r="K60" s="2">
        <v>346.144</v>
      </c>
      <c r="L60" s="2">
        <v>153.669</v>
      </c>
      <c r="M60" s="2">
        <v>144.213</v>
      </c>
      <c r="N60" s="50">
        <v>91.089</v>
      </c>
      <c r="O60" s="117">
        <v>1327.958</v>
      </c>
      <c r="P60" s="2">
        <v>412.509</v>
      </c>
      <c r="Q60" s="15">
        <v>192.107</v>
      </c>
      <c r="R60" s="71">
        <v>443.641</v>
      </c>
      <c r="S60" s="49">
        <v>279.701</v>
      </c>
      <c r="T60" s="117">
        <v>106.165</v>
      </c>
      <c r="U60" s="112">
        <v>1438.642</v>
      </c>
      <c r="V60" s="2">
        <v>281.594</v>
      </c>
      <c r="W60" s="15">
        <v>250.06</v>
      </c>
      <c r="X60" s="12">
        <v>471.634</v>
      </c>
      <c r="Y60" s="71">
        <v>168.733</v>
      </c>
      <c r="Z60" s="61">
        <v>266.621</v>
      </c>
      <c r="AA60" s="15">
        <v>396.079</v>
      </c>
      <c r="AB60" s="12">
        <v>174.63</v>
      </c>
      <c r="AC60" s="12">
        <v>129.54</v>
      </c>
      <c r="AD60" s="41">
        <v>91.909</v>
      </c>
      <c r="AE60" s="117">
        <v>11809.145</v>
      </c>
      <c r="AF60" s="2">
        <v>288.839</v>
      </c>
      <c r="AG60" s="2">
        <v>389.493</v>
      </c>
      <c r="AH60" s="8">
        <v>941.811</v>
      </c>
      <c r="AI60" s="15">
        <v>9147.884</v>
      </c>
      <c r="AJ60" s="61">
        <v>1041.118</v>
      </c>
      <c r="AK60" s="2">
        <v>1836.131</v>
      </c>
      <c r="AL60" s="2">
        <v>1209.98</v>
      </c>
      <c r="AM60" s="2">
        <v>93.656</v>
      </c>
      <c r="AN60" s="70">
        <v>532.495</v>
      </c>
      <c r="AO60" s="52">
        <v>453.459</v>
      </c>
      <c r="AP60" s="77"/>
      <c r="AQ60" s="77"/>
      <c r="AR60" s="77"/>
      <c r="AS60" s="77"/>
      <c r="AT60" s="77"/>
      <c r="AU60" s="77"/>
      <c r="AV60" s="77"/>
      <c r="AW60" s="77"/>
      <c r="AX60" s="77"/>
    </row>
    <row r="61" spans="1:50" ht="16.5">
      <c r="A61" s="19" t="s">
        <v>72</v>
      </c>
      <c r="B61" s="16">
        <f t="shared" si="0"/>
        <v>0</v>
      </c>
      <c r="C61" s="16">
        <f t="shared" si="1"/>
        <v>0</v>
      </c>
      <c r="D61" s="16">
        <f t="shared" si="2"/>
        <v>0</v>
      </c>
      <c r="E61" s="16">
        <f t="shared" si="3"/>
        <v>0</v>
      </c>
      <c r="F61" s="16">
        <f t="shared" si="4"/>
        <v>0</v>
      </c>
      <c r="G61" s="16">
        <f t="shared" si="5"/>
        <v>0</v>
      </c>
      <c r="H61" s="16">
        <f t="shared" si="7"/>
        <v>0</v>
      </c>
      <c r="I61" s="117">
        <v>1936.974</v>
      </c>
      <c r="J61" s="117">
        <v>63.162</v>
      </c>
      <c r="K61" s="2">
        <v>34.166</v>
      </c>
      <c r="L61" s="2">
        <v>7.804</v>
      </c>
      <c r="M61" s="2">
        <v>14.624</v>
      </c>
      <c r="N61" s="50">
        <v>6.568</v>
      </c>
      <c r="O61" s="117">
        <v>17.559</v>
      </c>
      <c r="P61" s="2">
        <v>1.317</v>
      </c>
      <c r="Q61" s="15">
        <v>0.452</v>
      </c>
      <c r="R61" s="63">
        <v>0</v>
      </c>
      <c r="S61" s="49">
        <v>15.79</v>
      </c>
      <c r="T61" s="117">
        <v>7.585</v>
      </c>
      <c r="U61" s="112">
        <v>204.976</v>
      </c>
      <c r="V61" s="2">
        <v>22.743</v>
      </c>
      <c r="W61" s="15">
        <v>20.904</v>
      </c>
      <c r="X61" s="12">
        <v>107</v>
      </c>
      <c r="Y61" s="71">
        <v>18.068</v>
      </c>
      <c r="Z61" s="61">
        <v>36.261</v>
      </c>
      <c r="AA61" s="15">
        <v>35.351</v>
      </c>
      <c r="AB61" s="12">
        <v>17.827</v>
      </c>
      <c r="AC61" s="12">
        <v>9.768</v>
      </c>
      <c r="AD61" s="41">
        <v>7.756</v>
      </c>
      <c r="AE61" s="117">
        <v>1255.04</v>
      </c>
      <c r="AF61" s="2">
        <v>30.974</v>
      </c>
      <c r="AG61" s="2">
        <v>19.972</v>
      </c>
      <c r="AH61" s="8">
        <v>85.88</v>
      </c>
      <c r="AI61" s="15">
        <v>1022.662</v>
      </c>
      <c r="AJ61" s="61">
        <v>95.552</v>
      </c>
      <c r="AK61" s="2">
        <v>243.793</v>
      </c>
      <c r="AL61" s="2">
        <v>209.96</v>
      </c>
      <c r="AM61" s="2">
        <v>8.788</v>
      </c>
      <c r="AN61" s="70">
        <v>25.045</v>
      </c>
      <c r="AO61" s="52">
        <v>109.508</v>
      </c>
      <c r="AP61" s="77"/>
      <c r="AQ61" s="77"/>
      <c r="AR61" s="77"/>
      <c r="AS61" s="77"/>
      <c r="AT61" s="77"/>
      <c r="AU61" s="77"/>
      <c r="AV61" s="77"/>
      <c r="AW61" s="77"/>
      <c r="AX61" s="77"/>
    </row>
    <row r="62" spans="1:50" ht="16.5">
      <c r="A62" s="19" t="s">
        <v>73</v>
      </c>
      <c r="B62" s="16">
        <f t="shared" si="0"/>
        <v>0</v>
      </c>
      <c r="C62" s="16">
        <f t="shared" si="1"/>
        <v>0</v>
      </c>
      <c r="D62" s="16">
        <f t="shared" si="2"/>
        <v>0</v>
      </c>
      <c r="E62" s="16">
        <f t="shared" si="3"/>
        <v>0</v>
      </c>
      <c r="F62" s="16">
        <f t="shared" si="4"/>
        <v>0</v>
      </c>
      <c r="G62" s="16">
        <f t="shared" si="5"/>
        <v>0</v>
      </c>
      <c r="H62" s="16">
        <f t="shared" si="7"/>
        <v>0</v>
      </c>
      <c r="I62" s="117">
        <v>5325.78</v>
      </c>
      <c r="J62" s="117">
        <v>344.763</v>
      </c>
      <c r="K62" s="2">
        <v>206.176</v>
      </c>
      <c r="L62" s="2">
        <v>27.028</v>
      </c>
      <c r="M62" s="2">
        <v>66.861</v>
      </c>
      <c r="N62" s="50">
        <v>44.698</v>
      </c>
      <c r="O62" s="117">
        <v>101.212</v>
      </c>
      <c r="P62" s="2">
        <v>8.443</v>
      </c>
      <c r="Q62" s="15">
        <v>10.047</v>
      </c>
      <c r="R62" s="63">
        <v>0</v>
      </c>
      <c r="S62" s="49">
        <v>82.722</v>
      </c>
      <c r="T62" s="117">
        <v>16.333</v>
      </c>
      <c r="U62" s="112">
        <v>293.006</v>
      </c>
      <c r="V62" s="2">
        <v>49.162</v>
      </c>
      <c r="W62" s="15">
        <v>31.499</v>
      </c>
      <c r="X62" s="12">
        <v>125.278</v>
      </c>
      <c r="Y62" s="71">
        <v>25.246</v>
      </c>
      <c r="Z62" s="61">
        <v>61.821</v>
      </c>
      <c r="AA62" s="15">
        <v>117.309</v>
      </c>
      <c r="AB62" s="12">
        <v>41.418</v>
      </c>
      <c r="AC62" s="12">
        <v>44.27</v>
      </c>
      <c r="AD62" s="41">
        <v>31.621</v>
      </c>
      <c r="AE62" s="117">
        <v>3475.437</v>
      </c>
      <c r="AF62" s="2">
        <v>109.228</v>
      </c>
      <c r="AG62" s="2">
        <v>22.731</v>
      </c>
      <c r="AH62" s="8">
        <v>81.574</v>
      </c>
      <c r="AI62" s="15">
        <v>2952.918</v>
      </c>
      <c r="AJ62" s="61">
        <v>308.986</v>
      </c>
      <c r="AK62" s="2">
        <v>781.629</v>
      </c>
      <c r="AL62" s="2">
        <v>700.46</v>
      </c>
      <c r="AM62" s="2">
        <v>28.242</v>
      </c>
      <c r="AN62" s="70">
        <v>52.927</v>
      </c>
      <c r="AO62" s="52">
        <v>196.091</v>
      </c>
      <c r="AP62" s="77"/>
      <c r="AQ62" s="77"/>
      <c r="AR62" s="77"/>
      <c r="AS62" s="77"/>
      <c r="AT62" s="77"/>
      <c r="AU62" s="77"/>
      <c r="AV62" s="77"/>
      <c r="AW62" s="77"/>
      <c r="AX62" s="77"/>
    </row>
    <row r="63" spans="1:50" ht="16.5">
      <c r="A63" s="19" t="s">
        <v>74</v>
      </c>
      <c r="B63" s="16">
        <f t="shared" si="0"/>
        <v>0</v>
      </c>
      <c r="C63" s="16">
        <f t="shared" si="1"/>
        <v>0</v>
      </c>
      <c r="D63" s="16">
        <f t="shared" si="2"/>
        <v>0</v>
      </c>
      <c r="E63" s="16">
        <f t="shared" si="3"/>
        <v>0</v>
      </c>
      <c r="F63" s="16">
        <f t="shared" si="4"/>
        <v>0</v>
      </c>
      <c r="G63" s="16">
        <f t="shared" si="5"/>
        <v>0</v>
      </c>
      <c r="H63" s="16">
        <f t="shared" si="7"/>
        <v>0</v>
      </c>
      <c r="I63" s="117">
        <v>1336.168</v>
      </c>
      <c r="J63" s="117">
        <v>89.97</v>
      </c>
      <c r="K63" s="2">
        <v>34.096</v>
      </c>
      <c r="L63" s="2">
        <v>11.276</v>
      </c>
      <c r="M63" s="2">
        <v>14.308</v>
      </c>
      <c r="N63" s="50">
        <v>30.29</v>
      </c>
      <c r="O63" s="117">
        <v>84.242</v>
      </c>
      <c r="P63" s="2">
        <v>1.23</v>
      </c>
      <c r="Q63" s="15">
        <v>13.201</v>
      </c>
      <c r="R63" s="63">
        <v>0</v>
      </c>
      <c r="S63" s="49">
        <v>69.811</v>
      </c>
      <c r="T63" s="117">
        <v>4.796</v>
      </c>
      <c r="U63" s="112">
        <v>101.832</v>
      </c>
      <c r="V63" s="2">
        <v>24.031</v>
      </c>
      <c r="W63" s="15">
        <v>2.861</v>
      </c>
      <c r="X63" s="12">
        <v>29.543</v>
      </c>
      <c r="Y63" s="71">
        <v>3.304</v>
      </c>
      <c r="Z63" s="61">
        <v>42.093</v>
      </c>
      <c r="AA63" s="15">
        <v>27.959</v>
      </c>
      <c r="AB63" s="12">
        <v>12.773</v>
      </c>
      <c r="AC63" s="12">
        <v>8.079</v>
      </c>
      <c r="AD63" s="41">
        <v>7.107</v>
      </c>
      <c r="AE63" s="117">
        <v>607.653</v>
      </c>
      <c r="AF63" s="2">
        <v>44.203</v>
      </c>
      <c r="AG63" s="2">
        <v>7.603</v>
      </c>
      <c r="AH63" s="8">
        <v>23.189</v>
      </c>
      <c r="AI63" s="15">
        <v>444.203</v>
      </c>
      <c r="AJ63" s="61">
        <v>88.455</v>
      </c>
      <c r="AK63" s="2">
        <v>267.122</v>
      </c>
      <c r="AL63" s="2">
        <v>216.69</v>
      </c>
      <c r="AM63" s="2">
        <v>16.294</v>
      </c>
      <c r="AN63" s="70">
        <v>34.138</v>
      </c>
      <c r="AO63" s="52">
        <v>152.594</v>
      </c>
      <c r="AP63" s="77"/>
      <c r="AQ63" s="77"/>
      <c r="AR63" s="77"/>
      <c r="AS63" s="77"/>
      <c r="AT63" s="77"/>
      <c r="AU63" s="77"/>
      <c r="AV63" s="77"/>
      <c r="AW63" s="77"/>
      <c r="AX63" s="77"/>
    </row>
    <row r="64" spans="1:50" ht="16.5">
      <c r="A64" s="19" t="s">
        <v>75</v>
      </c>
      <c r="B64" s="16">
        <f t="shared" si="0"/>
        <v>0</v>
      </c>
      <c r="C64" s="16">
        <f t="shared" si="1"/>
        <v>0</v>
      </c>
      <c r="D64" s="16">
        <f t="shared" si="2"/>
        <v>0</v>
      </c>
      <c r="E64" s="16">
        <f t="shared" si="3"/>
        <v>0</v>
      </c>
      <c r="F64" s="16">
        <f t="shared" si="4"/>
        <v>0</v>
      </c>
      <c r="G64" s="16">
        <f t="shared" si="5"/>
        <v>0</v>
      </c>
      <c r="H64" s="16">
        <f t="shared" si="7"/>
        <v>0</v>
      </c>
      <c r="I64" s="117">
        <v>9082.887</v>
      </c>
      <c r="J64" s="117">
        <v>456.511</v>
      </c>
      <c r="K64" s="2">
        <v>250.331</v>
      </c>
      <c r="L64" s="2">
        <v>43.62</v>
      </c>
      <c r="M64" s="2">
        <v>101.219</v>
      </c>
      <c r="N64" s="50">
        <v>61.341</v>
      </c>
      <c r="O64" s="117">
        <v>727.926</v>
      </c>
      <c r="P64" s="2">
        <v>228.031</v>
      </c>
      <c r="Q64" s="15">
        <v>96.588</v>
      </c>
      <c r="R64" s="71">
        <v>199.411</v>
      </c>
      <c r="S64" s="49">
        <v>203.896</v>
      </c>
      <c r="T64" s="117">
        <v>38.981</v>
      </c>
      <c r="U64" s="112">
        <v>502.673</v>
      </c>
      <c r="V64" s="2">
        <v>63.899</v>
      </c>
      <c r="W64" s="15">
        <v>93.102</v>
      </c>
      <c r="X64" s="12">
        <v>155.356</v>
      </c>
      <c r="Y64" s="71">
        <v>72.775</v>
      </c>
      <c r="Z64" s="61">
        <v>117.541</v>
      </c>
      <c r="AA64" s="15">
        <v>134.583</v>
      </c>
      <c r="AB64" s="12">
        <v>47.748</v>
      </c>
      <c r="AC64" s="12">
        <v>53.883</v>
      </c>
      <c r="AD64" s="41">
        <v>32.952</v>
      </c>
      <c r="AE64" s="117">
        <v>5939.92</v>
      </c>
      <c r="AF64" s="2">
        <v>145.402</v>
      </c>
      <c r="AG64" s="2">
        <v>49.148</v>
      </c>
      <c r="AH64" s="8">
        <v>159.172</v>
      </c>
      <c r="AI64" s="15">
        <v>5153.079</v>
      </c>
      <c r="AJ64" s="61">
        <v>433.119</v>
      </c>
      <c r="AK64" s="2">
        <v>745.061</v>
      </c>
      <c r="AL64" s="2">
        <v>615.81</v>
      </c>
      <c r="AM64" s="2">
        <v>33.73</v>
      </c>
      <c r="AN64" s="70">
        <v>95.521</v>
      </c>
      <c r="AO64" s="52">
        <v>537.232</v>
      </c>
      <c r="AP64" s="77"/>
      <c r="AQ64" s="77"/>
      <c r="AR64" s="77"/>
      <c r="AS64" s="77"/>
      <c r="AT64" s="77"/>
      <c r="AU64" s="77"/>
      <c r="AV64" s="77"/>
      <c r="AW64" s="77"/>
      <c r="AX64" s="77"/>
    </row>
    <row r="65" spans="1:50" ht="16.5">
      <c r="A65" s="19" t="s">
        <v>76</v>
      </c>
      <c r="B65" s="16">
        <f t="shared" si="0"/>
        <v>0</v>
      </c>
      <c r="C65" s="16">
        <f t="shared" si="1"/>
        <v>0</v>
      </c>
      <c r="D65" s="16">
        <f t="shared" si="2"/>
        <v>0</v>
      </c>
      <c r="E65" s="16">
        <f t="shared" si="3"/>
        <v>0</v>
      </c>
      <c r="F65" s="16">
        <f t="shared" si="4"/>
        <v>0</v>
      </c>
      <c r="G65" s="16">
        <f t="shared" si="5"/>
        <v>0</v>
      </c>
      <c r="H65" s="16">
        <f t="shared" si="7"/>
        <v>0</v>
      </c>
      <c r="I65" s="117">
        <v>25621.935</v>
      </c>
      <c r="J65" s="117">
        <v>2017.044</v>
      </c>
      <c r="K65" s="2">
        <v>1268.528</v>
      </c>
      <c r="L65" s="2">
        <v>141.989</v>
      </c>
      <c r="M65" s="2">
        <v>470.895</v>
      </c>
      <c r="N65" s="50">
        <v>135.632</v>
      </c>
      <c r="O65" s="117">
        <v>3198.563</v>
      </c>
      <c r="P65" s="2">
        <v>808.082</v>
      </c>
      <c r="Q65" s="15">
        <v>461.262</v>
      </c>
      <c r="R65" s="71">
        <v>1100.754</v>
      </c>
      <c r="S65" s="49">
        <v>828.465</v>
      </c>
      <c r="T65" s="117">
        <v>166.803</v>
      </c>
      <c r="U65" s="112">
        <v>1274.939</v>
      </c>
      <c r="V65" s="2">
        <v>310.086</v>
      </c>
      <c r="W65" s="15">
        <v>122.015</v>
      </c>
      <c r="X65" s="12">
        <v>496.169</v>
      </c>
      <c r="Y65" s="71">
        <v>104.185</v>
      </c>
      <c r="Z65" s="61">
        <v>242.484</v>
      </c>
      <c r="AA65" s="15">
        <v>511.422</v>
      </c>
      <c r="AB65" s="12">
        <v>160.354</v>
      </c>
      <c r="AC65" s="12">
        <v>270.82</v>
      </c>
      <c r="AD65" s="41">
        <v>80.248</v>
      </c>
      <c r="AE65" s="117">
        <v>13971.365</v>
      </c>
      <c r="AF65" s="2">
        <v>630.946</v>
      </c>
      <c r="AG65" s="2">
        <v>261.886</v>
      </c>
      <c r="AH65" s="8">
        <v>538.733</v>
      </c>
      <c r="AI65" s="15">
        <v>11087.411</v>
      </c>
      <c r="AJ65" s="61">
        <v>1452.389</v>
      </c>
      <c r="AK65" s="2">
        <v>3686.443</v>
      </c>
      <c r="AL65" s="2">
        <v>3097.93</v>
      </c>
      <c r="AM65" s="2">
        <v>173.895</v>
      </c>
      <c r="AN65" s="70">
        <v>414.618</v>
      </c>
      <c r="AO65" s="52">
        <v>795.356</v>
      </c>
      <c r="AP65" s="77"/>
      <c r="AQ65" s="77"/>
      <c r="AR65" s="77"/>
      <c r="AS65" s="77"/>
      <c r="AT65" s="77"/>
      <c r="AU65" s="77"/>
      <c r="AV65" s="77"/>
      <c r="AW65" s="77"/>
      <c r="AX65" s="77"/>
    </row>
    <row r="66" spans="1:50" ht="16.5">
      <c r="A66" s="19" t="s">
        <v>77</v>
      </c>
      <c r="B66" s="16">
        <f t="shared" si="0"/>
        <v>0</v>
      </c>
      <c r="C66" s="16">
        <f t="shared" si="1"/>
        <v>0</v>
      </c>
      <c r="D66" s="16">
        <f t="shared" si="2"/>
        <v>0</v>
      </c>
      <c r="E66" s="16">
        <f t="shared" si="3"/>
        <v>0</v>
      </c>
      <c r="F66" s="16">
        <f t="shared" si="4"/>
        <v>0</v>
      </c>
      <c r="G66" s="16">
        <f t="shared" si="5"/>
        <v>0</v>
      </c>
      <c r="H66" s="16">
        <f t="shared" si="7"/>
        <v>0</v>
      </c>
      <c r="I66" s="117">
        <v>2632.767</v>
      </c>
      <c r="J66" s="117">
        <v>186.022</v>
      </c>
      <c r="K66" s="2">
        <v>92.835</v>
      </c>
      <c r="L66" s="2">
        <v>26.069</v>
      </c>
      <c r="M66" s="2">
        <v>33.713</v>
      </c>
      <c r="N66" s="50">
        <v>33.405</v>
      </c>
      <c r="O66" s="117">
        <v>267.097</v>
      </c>
      <c r="P66" s="2">
        <v>79.814</v>
      </c>
      <c r="Q66" s="15">
        <v>36.417</v>
      </c>
      <c r="R66" s="71">
        <v>39.909</v>
      </c>
      <c r="S66" s="49">
        <v>110.957</v>
      </c>
      <c r="T66" s="117">
        <v>15.509</v>
      </c>
      <c r="U66" s="112">
        <v>93.84</v>
      </c>
      <c r="V66" s="2">
        <v>30.405</v>
      </c>
      <c r="W66" s="15">
        <v>4.39</v>
      </c>
      <c r="X66" s="12">
        <v>30.039</v>
      </c>
      <c r="Y66" s="71">
        <v>3.718</v>
      </c>
      <c r="Z66" s="61">
        <v>25.288</v>
      </c>
      <c r="AA66" s="15">
        <v>73.001</v>
      </c>
      <c r="AB66" s="12">
        <v>40.352</v>
      </c>
      <c r="AC66" s="12">
        <v>19.834</v>
      </c>
      <c r="AD66" s="41">
        <v>12.815</v>
      </c>
      <c r="AE66" s="117">
        <v>1404.161</v>
      </c>
      <c r="AF66" s="2">
        <v>57.774</v>
      </c>
      <c r="AG66" s="2">
        <v>30.532</v>
      </c>
      <c r="AH66" s="8">
        <v>77.665</v>
      </c>
      <c r="AI66" s="15">
        <v>1055.786</v>
      </c>
      <c r="AJ66" s="61">
        <v>182.404</v>
      </c>
      <c r="AK66" s="2">
        <v>361.082</v>
      </c>
      <c r="AL66" s="2">
        <v>239.83</v>
      </c>
      <c r="AM66" s="2">
        <v>30.423</v>
      </c>
      <c r="AN66" s="70">
        <v>90.829</v>
      </c>
      <c r="AO66" s="52">
        <v>232.055</v>
      </c>
      <c r="AP66" s="77"/>
      <c r="AQ66" s="77"/>
      <c r="AR66" s="77"/>
      <c r="AS66" s="77"/>
      <c r="AT66" s="77"/>
      <c r="AU66" s="77"/>
      <c r="AV66" s="77"/>
      <c r="AW66" s="77"/>
      <c r="AX66" s="77"/>
    </row>
    <row r="67" spans="1:50" ht="16.5">
      <c r="A67" s="19" t="s">
        <v>78</v>
      </c>
      <c r="B67" s="16">
        <f t="shared" si="0"/>
        <v>0</v>
      </c>
      <c r="C67" s="16">
        <f t="shared" si="1"/>
        <v>0</v>
      </c>
      <c r="D67" s="16">
        <f t="shared" si="2"/>
        <v>0</v>
      </c>
      <c r="E67" s="16">
        <f t="shared" si="3"/>
        <v>0</v>
      </c>
      <c r="F67" s="16">
        <f t="shared" si="4"/>
        <v>0</v>
      </c>
      <c r="G67" s="16">
        <f t="shared" si="5"/>
        <v>0</v>
      </c>
      <c r="H67" s="16">
        <f t="shared" si="7"/>
        <v>0</v>
      </c>
      <c r="I67" s="117">
        <v>1213.137</v>
      </c>
      <c r="J67" s="117">
        <v>67.409</v>
      </c>
      <c r="K67" s="2">
        <v>19.324</v>
      </c>
      <c r="L67" s="2">
        <v>14.072</v>
      </c>
      <c r="M67" s="2">
        <v>11.24</v>
      </c>
      <c r="N67" s="50">
        <v>22.773</v>
      </c>
      <c r="O67" s="117">
        <v>134.084</v>
      </c>
      <c r="P67" s="2">
        <v>29.822</v>
      </c>
      <c r="Q67" s="15">
        <v>30.242</v>
      </c>
      <c r="R67" s="71">
        <v>27.251</v>
      </c>
      <c r="S67" s="49">
        <v>46.769</v>
      </c>
      <c r="T67" s="117">
        <v>4.022</v>
      </c>
      <c r="U67" s="112">
        <v>60.228</v>
      </c>
      <c r="V67" s="2">
        <v>12.314</v>
      </c>
      <c r="W67" s="15">
        <v>2.552</v>
      </c>
      <c r="X67" s="12">
        <v>31.566</v>
      </c>
      <c r="Y67" s="71">
        <v>1.977</v>
      </c>
      <c r="Z67" s="61">
        <v>11.819</v>
      </c>
      <c r="AA67" s="15">
        <v>18.793</v>
      </c>
      <c r="AB67" s="12">
        <v>8.718</v>
      </c>
      <c r="AC67" s="12">
        <v>5.256</v>
      </c>
      <c r="AD67" s="41">
        <v>4.819</v>
      </c>
      <c r="AE67" s="117">
        <v>712.963</v>
      </c>
      <c r="AF67" s="2">
        <v>18.346</v>
      </c>
      <c r="AG67" s="2">
        <v>6.624</v>
      </c>
      <c r="AH67" s="8">
        <v>46.429</v>
      </c>
      <c r="AI67" s="15">
        <v>552.407</v>
      </c>
      <c r="AJ67" s="61">
        <v>89.157</v>
      </c>
      <c r="AK67" s="2">
        <v>142.108</v>
      </c>
      <c r="AL67" s="2">
        <v>123.8</v>
      </c>
      <c r="AM67" s="2">
        <v>3.199</v>
      </c>
      <c r="AN67" s="70">
        <v>15.109</v>
      </c>
      <c r="AO67" s="52">
        <v>73.53</v>
      </c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ht="16.5">
      <c r="A68" s="19" t="s">
        <v>79</v>
      </c>
      <c r="B68" s="16">
        <f t="shared" si="0"/>
        <v>0</v>
      </c>
      <c r="C68" s="16">
        <f t="shared" si="1"/>
        <v>0</v>
      </c>
      <c r="D68" s="16">
        <f t="shared" si="2"/>
        <v>0</v>
      </c>
      <c r="E68" s="16">
        <f t="shared" si="3"/>
        <v>0</v>
      </c>
      <c r="F68" s="16">
        <f t="shared" si="4"/>
        <v>0</v>
      </c>
      <c r="G68" s="16">
        <f t="shared" si="5"/>
        <v>0</v>
      </c>
      <c r="H68" s="16">
        <f t="shared" si="7"/>
        <v>0</v>
      </c>
      <c r="I68" s="117">
        <v>6329.528</v>
      </c>
      <c r="J68" s="117">
        <v>402.088</v>
      </c>
      <c r="K68" s="2">
        <v>176.451</v>
      </c>
      <c r="L68" s="2">
        <v>79.134</v>
      </c>
      <c r="M68" s="2">
        <v>78.959</v>
      </c>
      <c r="N68" s="50">
        <v>67.544</v>
      </c>
      <c r="O68" s="117">
        <v>791.785</v>
      </c>
      <c r="P68" s="2">
        <v>237.735</v>
      </c>
      <c r="Q68" s="15">
        <v>85.759</v>
      </c>
      <c r="R68" s="71">
        <v>167.357</v>
      </c>
      <c r="S68" s="49">
        <v>300.934</v>
      </c>
      <c r="T68" s="117">
        <v>63.103</v>
      </c>
      <c r="U68" s="112">
        <v>586.746</v>
      </c>
      <c r="V68" s="2">
        <v>87.444</v>
      </c>
      <c r="W68" s="15">
        <v>65.031</v>
      </c>
      <c r="X68" s="12">
        <v>277.333</v>
      </c>
      <c r="Y68" s="71">
        <v>43.867</v>
      </c>
      <c r="Z68" s="61">
        <v>113.071</v>
      </c>
      <c r="AA68" s="15">
        <v>174.349</v>
      </c>
      <c r="AB68" s="12">
        <v>65.148</v>
      </c>
      <c r="AC68" s="12">
        <v>41.212</v>
      </c>
      <c r="AD68" s="41">
        <v>67.989</v>
      </c>
      <c r="AE68" s="117">
        <v>3260.037</v>
      </c>
      <c r="AF68" s="2">
        <v>196.944</v>
      </c>
      <c r="AG68" s="2">
        <v>61.782</v>
      </c>
      <c r="AH68" s="8">
        <v>116.53</v>
      </c>
      <c r="AI68" s="15">
        <v>2399.316</v>
      </c>
      <c r="AJ68" s="61">
        <v>485.465</v>
      </c>
      <c r="AK68" s="2">
        <v>659.878</v>
      </c>
      <c r="AL68" s="2">
        <v>467.2</v>
      </c>
      <c r="AM68" s="2">
        <v>60.794</v>
      </c>
      <c r="AN68" s="70">
        <v>131.884</v>
      </c>
      <c r="AO68" s="52">
        <v>391.542</v>
      </c>
      <c r="AP68" s="77"/>
      <c r="AQ68" s="77"/>
      <c r="AR68" s="77"/>
      <c r="AS68" s="77"/>
      <c r="AT68" s="77"/>
      <c r="AU68" s="77"/>
      <c r="AV68" s="77"/>
      <c r="AW68" s="77"/>
      <c r="AX68" s="77"/>
    </row>
    <row r="69" spans="1:50" ht="16.5">
      <c r="A69" s="19" t="s">
        <v>80</v>
      </c>
      <c r="B69" s="16">
        <f t="shared" si="0"/>
        <v>0</v>
      </c>
      <c r="C69" s="16">
        <f t="shared" si="1"/>
        <v>0</v>
      </c>
      <c r="D69" s="16">
        <f t="shared" si="2"/>
        <v>0</v>
      </c>
      <c r="E69" s="16">
        <f t="shared" si="3"/>
        <v>0</v>
      </c>
      <c r="F69" s="16">
        <f t="shared" si="4"/>
        <v>0</v>
      </c>
      <c r="G69" s="16">
        <f t="shared" si="5"/>
        <v>0</v>
      </c>
      <c r="H69" s="16">
        <f t="shared" si="7"/>
        <v>0</v>
      </c>
      <c r="I69" s="117">
        <v>7680.843</v>
      </c>
      <c r="J69" s="117">
        <v>439.277</v>
      </c>
      <c r="K69" s="2">
        <v>191.736</v>
      </c>
      <c r="L69" s="2">
        <v>44.592</v>
      </c>
      <c r="M69" s="2">
        <v>107.474</v>
      </c>
      <c r="N69" s="50">
        <v>95.475</v>
      </c>
      <c r="O69" s="117">
        <v>629.496</v>
      </c>
      <c r="P69" s="2">
        <v>199.204</v>
      </c>
      <c r="Q69" s="15">
        <v>94.234</v>
      </c>
      <c r="R69" s="71">
        <v>147.805</v>
      </c>
      <c r="S69" s="49">
        <v>188.253</v>
      </c>
      <c r="T69" s="117">
        <v>31.208</v>
      </c>
      <c r="U69" s="112">
        <v>487.376</v>
      </c>
      <c r="V69" s="2">
        <v>83.683</v>
      </c>
      <c r="W69" s="15">
        <v>36.896</v>
      </c>
      <c r="X69" s="12">
        <v>141.605</v>
      </c>
      <c r="Y69" s="71">
        <v>38.451</v>
      </c>
      <c r="Z69" s="61">
        <v>186.741</v>
      </c>
      <c r="AA69" s="15">
        <v>236</v>
      </c>
      <c r="AB69" s="12">
        <v>82.617</v>
      </c>
      <c r="AC69" s="12">
        <v>92.587</v>
      </c>
      <c r="AD69" s="41">
        <v>60.796</v>
      </c>
      <c r="AE69" s="117">
        <v>4360.689</v>
      </c>
      <c r="AF69" s="2">
        <v>171.122</v>
      </c>
      <c r="AG69" s="2">
        <v>108.726</v>
      </c>
      <c r="AH69" s="8">
        <v>383.893</v>
      </c>
      <c r="AI69" s="15">
        <v>3218.525</v>
      </c>
      <c r="AJ69" s="61">
        <v>478.423</v>
      </c>
      <c r="AK69" s="2">
        <v>1062.795</v>
      </c>
      <c r="AL69" s="2">
        <v>591.4</v>
      </c>
      <c r="AM69" s="2">
        <v>124.619</v>
      </c>
      <c r="AN69" s="70">
        <v>346.776</v>
      </c>
      <c r="AO69" s="52">
        <v>434.002</v>
      </c>
      <c r="AP69" s="77"/>
      <c r="AQ69" s="77"/>
      <c r="AR69" s="77"/>
      <c r="AS69" s="77"/>
      <c r="AT69" s="77"/>
      <c r="AU69" s="77"/>
      <c r="AV69" s="77"/>
      <c r="AW69" s="77"/>
      <c r="AX69" s="77"/>
    </row>
    <row r="70" spans="1:50" ht="16.5">
      <c r="A70" s="19" t="s">
        <v>81</v>
      </c>
      <c r="B70" s="16">
        <f t="shared" si="0"/>
        <v>0</v>
      </c>
      <c r="C70" s="16">
        <f t="shared" si="1"/>
        <v>0</v>
      </c>
      <c r="D70" s="16">
        <f t="shared" si="2"/>
        <v>0</v>
      </c>
      <c r="E70" s="16">
        <f t="shared" si="3"/>
        <v>0</v>
      </c>
      <c r="F70" s="16">
        <f t="shared" si="4"/>
        <v>0</v>
      </c>
      <c r="G70" s="16">
        <f t="shared" si="5"/>
        <v>0</v>
      </c>
      <c r="H70" s="16">
        <f t="shared" si="7"/>
        <v>0</v>
      </c>
      <c r="I70" s="117">
        <v>3481.864</v>
      </c>
      <c r="J70" s="117">
        <v>169.676</v>
      </c>
      <c r="K70" s="2">
        <v>83.055</v>
      </c>
      <c r="L70" s="2">
        <v>16.498</v>
      </c>
      <c r="M70" s="2">
        <v>33.723</v>
      </c>
      <c r="N70" s="50">
        <v>36.4</v>
      </c>
      <c r="O70" s="117">
        <v>258.838</v>
      </c>
      <c r="P70" s="2">
        <v>67.9</v>
      </c>
      <c r="Q70" s="15">
        <v>46.434</v>
      </c>
      <c r="R70" s="71">
        <v>90.796</v>
      </c>
      <c r="S70" s="49">
        <v>53.708</v>
      </c>
      <c r="T70" s="117">
        <v>37.795</v>
      </c>
      <c r="U70" s="112">
        <v>201.888</v>
      </c>
      <c r="V70" s="2">
        <v>54.996</v>
      </c>
      <c r="W70" s="15">
        <v>17.245</v>
      </c>
      <c r="X70" s="12">
        <v>96.299</v>
      </c>
      <c r="Y70" s="71">
        <v>14.012</v>
      </c>
      <c r="Z70" s="61">
        <v>19.336</v>
      </c>
      <c r="AA70" s="15">
        <v>66.199</v>
      </c>
      <c r="AB70" s="12">
        <v>20.841</v>
      </c>
      <c r="AC70" s="12">
        <v>29.314</v>
      </c>
      <c r="AD70" s="41">
        <v>16.044</v>
      </c>
      <c r="AE70" s="117">
        <v>2065.193</v>
      </c>
      <c r="AF70" s="2">
        <v>64.654</v>
      </c>
      <c r="AG70" s="2">
        <v>39.736</v>
      </c>
      <c r="AH70" s="8">
        <v>84.543</v>
      </c>
      <c r="AI70" s="15">
        <v>1686.956</v>
      </c>
      <c r="AJ70" s="61">
        <v>189.304</v>
      </c>
      <c r="AK70" s="2">
        <v>498.345</v>
      </c>
      <c r="AL70" s="2">
        <v>388.46</v>
      </c>
      <c r="AM70" s="2">
        <v>19.93</v>
      </c>
      <c r="AN70" s="70">
        <v>89.955</v>
      </c>
      <c r="AO70" s="52">
        <v>183.93</v>
      </c>
      <c r="AP70" s="77"/>
      <c r="AQ70" s="77"/>
      <c r="AR70" s="77"/>
      <c r="AS70" s="77"/>
      <c r="AT70" s="77"/>
      <c r="AU70" s="77"/>
      <c r="AV70" s="77"/>
      <c r="AW70" s="77"/>
      <c r="AX70" s="77"/>
    </row>
    <row r="71" spans="1:50" ht="16.5">
      <c r="A71" s="19" t="s">
        <v>82</v>
      </c>
      <c r="B71" s="16">
        <f t="shared" si="0"/>
        <v>0</v>
      </c>
      <c r="C71" s="16">
        <f t="shared" si="1"/>
        <v>0</v>
      </c>
      <c r="D71" s="16">
        <f t="shared" si="2"/>
        <v>0</v>
      </c>
      <c r="E71" s="16">
        <f t="shared" si="3"/>
        <v>0</v>
      </c>
      <c r="F71" s="16">
        <f t="shared" si="4"/>
        <v>0</v>
      </c>
      <c r="G71" s="16">
        <f t="shared" si="5"/>
        <v>0</v>
      </c>
      <c r="H71" s="16">
        <f t="shared" si="7"/>
        <v>0</v>
      </c>
      <c r="I71" s="117">
        <v>6563.471</v>
      </c>
      <c r="J71" s="117">
        <v>322.02</v>
      </c>
      <c r="K71" s="2">
        <v>155.964</v>
      </c>
      <c r="L71" s="2">
        <v>41.398</v>
      </c>
      <c r="M71" s="2">
        <v>67.327</v>
      </c>
      <c r="N71" s="50">
        <v>57.331</v>
      </c>
      <c r="O71" s="117">
        <v>679.681</v>
      </c>
      <c r="P71" s="2">
        <v>204.808</v>
      </c>
      <c r="Q71" s="15">
        <v>91.472</v>
      </c>
      <c r="R71" s="71">
        <v>156.889</v>
      </c>
      <c r="S71" s="49">
        <v>226.512</v>
      </c>
      <c r="T71" s="117">
        <v>15.555</v>
      </c>
      <c r="U71" s="112">
        <v>379.613</v>
      </c>
      <c r="V71" s="2">
        <v>82.419</v>
      </c>
      <c r="W71" s="15">
        <v>18.933</v>
      </c>
      <c r="X71" s="12">
        <v>153.278</v>
      </c>
      <c r="Y71" s="71">
        <v>25.707</v>
      </c>
      <c r="Z71" s="61">
        <v>99.276</v>
      </c>
      <c r="AA71" s="15">
        <v>180.415</v>
      </c>
      <c r="AB71" s="12">
        <v>79.14</v>
      </c>
      <c r="AC71" s="12">
        <v>52.034</v>
      </c>
      <c r="AD71" s="41">
        <v>49.241</v>
      </c>
      <c r="AE71" s="117">
        <v>4017.95</v>
      </c>
      <c r="AF71" s="2">
        <v>131.962</v>
      </c>
      <c r="AG71" s="2">
        <v>111.797</v>
      </c>
      <c r="AH71" s="8">
        <v>333.517</v>
      </c>
      <c r="AI71" s="15">
        <v>2992.287</v>
      </c>
      <c r="AJ71" s="61">
        <v>448.387</v>
      </c>
      <c r="AK71" s="2">
        <v>711.442</v>
      </c>
      <c r="AL71" s="2">
        <v>549.32</v>
      </c>
      <c r="AM71" s="2">
        <v>39.191</v>
      </c>
      <c r="AN71" s="70">
        <v>122.931</v>
      </c>
      <c r="AO71" s="52">
        <v>256.795</v>
      </c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ht="16.5">
      <c r="A72" s="19" t="s">
        <v>83</v>
      </c>
      <c r="B72" s="16">
        <f t="shared" si="0"/>
        <v>0</v>
      </c>
      <c r="C72" s="16">
        <f t="shared" si="1"/>
        <v>0</v>
      </c>
      <c r="D72" s="16">
        <f t="shared" si="2"/>
        <v>0</v>
      </c>
      <c r="E72" s="16">
        <f t="shared" si="3"/>
        <v>0</v>
      </c>
      <c r="F72" s="16">
        <f t="shared" si="4"/>
        <v>0</v>
      </c>
      <c r="G72" s="16">
        <f t="shared" si="5"/>
        <v>0</v>
      </c>
      <c r="H72" s="16">
        <f t="shared" si="7"/>
        <v>0</v>
      </c>
      <c r="I72" s="117">
        <v>2242.622</v>
      </c>
      <c r="J72" s="117">
        <v>39.506</v>
      </c>
      <c r="K72" s="2">
        <v>17.528</v>
      </c>
      <c r="L72" s="2">
        <v>4.885</v>
      </c>
      <c r="M72" s="2">
        <v>7.751</v>
      </c>
      <c r="N72" s="50">
        <v>9.342</v>
      </c>
      <c r="O72" s="117">
        <v>130.493</v>
      </c>
      <c r="P72" s="2">
        <v>26.848</v>
      </c>
      <c r="Q72" s="15">
        <v>29.179</v>
      </c>
      <c r="R72" s="71">
        <v>29.801</v>
      </c>
      <c r="S72" s="49">
        <v>44.665</v>
      </c>
      <c r="T72" s="117">
        <v>2.713</v>
      </c>
      <c r="U72" s="112">
        <v>27.381</v>
      </c>
      <c r="V72" s="2">
        <v>4.633</v>
      </c>
      <c r="W72" s="15">
        <v>1.227</v>
      </c>
      <c r="X72" s="12">
        <v>10.097</v>
      </c>
      <c r="Y72" s="71">
        <v>1.023</v>
      </c>
      <c r="Z72" s="61">
        <v>10.401</v>
      </c>
      <c r="AA72" s="15">
        <v>20.646</v>
      </c>
      <c r="AB72" s="12">
        <v>11.918</v>
      </c>
      <c r="AC72" s="12">
        <v>5.332</v>
      </c>
      <c r="AD72" s="41">
        <v>3.396</v>
      </c>
      <c r="AE72" s="117">
        <v>365.963</v>
      </c>
      <c r="AF72" s="2">
        <v>24.173</v>
      </c>
      <c r="AG72" s="2">
        <v>2.92</v>
      </c>
      <c r="AH72" s="8">
        <v>24.627</v>
      </c>
      <c r="AI72" s="15">
        <v>261.624</v>
      </c>
      <c r="AJ72" s="61">
        <v>52.619</v>
      </c>
      <c r="AK72" s="2">
        <v>300.978</v>
      </c>
      <c r="AL72" s="2">
        <v>254.01</v>
      </c>
      <c r="AM72" s="2">
        <v>28.455</v>
      </c>
      <c r="AN72" s="70">
        <v>18.513</v>
      </c>
      <c r="AO72" s="52">
        <v>1354.942</v>
      </c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 ht="16.5">
      <c r="A73" s="19"/>
      <c r="B73" s="16">
        <f t="shared" si="0"/>
        <v>0</v>
      </c>
      <c r="C73" s="16">
        <f>O74-SUM(P74:S74)</f>
        <v>0</v>
      </c>
      <c r="D73" s="16">
        <f t="shared" si="2"/>
        <v>0</v>
      </c>
      <c r="E73" s="16">
        <f t="shared" si="3"/>
        <v>0</v>
      </c>
      <c r="F73" s="16">
        <f t="shared" si="4"/>
        <v>0</v>
      </c>
      <c r="G73" s="16">
        <f t="shared" si="5"/>
        <v>0</v>
      </c>
      <c r="H73" s="16">
        <f t="shared" si="7"/>
        <v>0</v>
      </c>
      <c r="I73" s="119"/>
      <c r="J73" s="119"/>
      <c r="K73" s="120"/>
      <c r="L73" s="120"/>
      <c r="M73" s="120"/>
      <c r="N73" s="46"/>
      <c r="O73" s="121"/>
      <c r="P73" s="17"/>
      <c r="Q73" s="40"/>
      <c r="R73" s="69"/>
      <c r="S73" s="41"/>
      <c r="T73" s="117"/>
      <c r="U73" s="112"/>
      <c r="V73" s="2"/>
      <c r="W73" s="15"/>
      <c r="X73" s="12"/>
      <c r="Y73" s="71"/>
      <c r="Z73" s="63"/>
      <c r="AA73" s="15"/>
      <c r="AB73" s="12"/>
      <c r="AC73" s="12"/>
      <c r="AD73" s="19"/>
      <c r="AE73" s="117"/>
      <c r="AF73" s="2"/>
      <c r="AG73" s="2"/>
      <c r="AH73" s="8"/>
      <c r="AI73" s="15"/>
      <c r="AJ73" s="63"/>
      <c r="AK73" s="2"/>
      <c r="AL73" s="2"/>
      <c r="AM73" s="2"/>
      <c r="AN73" s="71"/>
      <c r="AO73" s="52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50" ht="16.5">
      <c r="A74" s="19" t="s">
        <v>130</v>
      </c>
      <c r="B74" s="16">
        <f aca="true" t="shared" si="8" ref="B74:B81">J75-SUM(K75:N75)</f>
        <v>0</v>
      </c>
      <c r="C74" s="16">
        <f>O75-SUM(P75:S75)</f>
        <v>0</v>
      </c>
      <c r="D74" s="16">
        <f t="shared" si="2"/>
        <v>0</v>
      </c>
      <c r="E74" s="16">
        <f t="shared" si="3"/>
        <v>0</v>
      </c>
      <c r="F74" s="16">
        <f t="shared" si="4"/>
        <v>0</v>
      </c>
      <c r="G74" s="16">
        <f t="shared" si="5"/>
        <v>0</v>
      </c>
      <c r="H74" s="16">
        <f t="shared" si="7"/>
        <v>0</v>
      </c>
      <c r="I74" s="119"/>
      <c r="J74" s="119"/>
      <c r="K74" s="120"/>
      <c r="L74" s="120"/>
      <c r="M74" s="120"/>
      <c r="N74" s="122"/>
      <c r="O74" s="121"/>
      <c r="P74" s="17"/>
      <c r="Q74" s="40"/>
      <c r="R74" s="69"/>
      <c r="S74" s="19"/>
      <c r="T74" s="123"/>
      <c r="U74" s="112"/>
      <c r="V74" s="6"/>
      <c r="W74" s="7"/>
      <c r="X74" s="12"/>
      <c r="Y74" s="71"/>
      <c r="Z74" s="63"/>
      <c r="AA74" s="15"/>
      <c r="AB74" s="12"/>
      <c r="AC74" s="12"/>
      <c r="AD74" s="19"/>
      <c r="AE74" s="117"/>
      <c r="AF74" s="2"/>
      <c r="AG74" s="2"/>
      <c r="AH74" s="8"/>
      <c r="AI74" s="15"/>
      <c r="AJ74" s="63"/>
      <c r="AK74" s="2"/>
      <c r="AL74" s="2"/>
      <c r="AM74" s="2"/>
      <c r="AN74" s="71"/>
      <c r="AO74" s="52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1:50" ht="16.5">
      <c r="A75" s="19" t="s">
        <v>84</v>
      </c>
      <c r="B75" s="16">
        <f t="shared" si="8"/>
        <v>0</v>
      </c>
      <c r="C75" s="16">
        <f>O76-SUM(P76:S76)</f>
        <v>0</v>
      </c>
      <c r="D75" s="16">
        <f t="shared" si="2"/>
        <v>0</v>
      </c>
      <c r="E75" s="16">
        <f t="shared" si="3"/>
        <v>0</v>
      </c>
      <c r="F75" s="16">
        <f t="shared" si="4"/>
        <v>0</v>
      </c>
      <c r="G75" s="16">
        <f t="shared" si="5"/>
        <v>0</v>
      </c>
      <c r="H75" s="16">
        <f t="shared" si="7"/>
        <v>0</v>
      </c>
      <c r="I75" s="117">
        <v>120.065</v>
      </c>
      <c r="J75" s="117">
        <v>26.49</v>
      </c>
      <c r="K75" s="2">
        <v>13.476</v>
      </c>
      <c r="L75" s="2">
        <v>5.49</v>
      </c>
      <c r="M75" s="2">
        <v>6.417</v>
      </c>
      <c r="N75" s="124">
        <v>1.107</v>
      </c>
      <c r="O75" s="117">
        <v>26.192</v>
      </c>
      <c r="P75" s="2">
        <v>4.902</v>
      </c>
      <c r="Q75" s="15">
        <v>0.818</v>
      </c>
      <c r="R75" s="63">
        <v>0</v>
      </c>
      <c r="S75" s="125">
        <v>20.472</v>
      </c>
      <c r="T75" s="117">
        <v>4.492</v>
      </c>
      <c r="U75" s="112">
        <v>0.683</v>
      </c>
      <c r="V75" s="2">
        <v>0.566</v>
      </c>
      <c r="W75" s="60">
        <v>0</v>
      </c>
      <c r="X75" s="73">
        <v>0</v>
      </c>
      <c r="Y75" s="61">
        <v>0</v>
      </c>
      <c r="Z75" s="61">
        <v>0.117</v>
      </c>
      <c r="AA75" s="15">
        <v>1.34</v>
      </c>
      <c r="AB75" s="49">
        <v>0</v>
      </c>
      <c r="AC75" s="12">
        <v>0.357</v>
      </c>
      <c r="AD75" s="49">
        <v>0.983</v>
      </c>
      <c r="AE75" s="117">
        <v>6.276</v>
      </c>
      <c r="AF75" s="12">
        <v>0</v>
      </c>
      <c r="AG75" s="12">
        <v>0</v>
      </c>
      <c r="AH75" s="126">
        <v>0</v>
      </c>
      <c r="AI75" s="15">
        <v>4.541</v>
      </c>
      <c r="AJ75" s="61">
        <v>1.735</v>
      </c>
      <c r="AK75" s="2">
        <v>13.942</v>
      </c>
      <c r="AL75" s="2">
        <v>6.2</v>
      </c>
      <c r="AM75" s="2">
        <v>7.1</v>
      </c>
      <c r="AN75" s="70">
        <v>0.642</v>
      </c>
      <c r="AO75" s="52">
        <v>40.65</v>
      </c>
      <c r="AP75" s="77"/>
      <c r="AQ75" s="77"/>
      <c r="AR75" s="77"/>
      <c r="AS75" s="77"/>
      <c r="AT75" s="77"/>
      <c r="AU75" s="77"/>
      <c r="AV75" s="77"/>
      <c r="AW75" s="77"/>
      <c r="AX75" s="77"/>
    </row>
    <row r="76" spans="1:50" ht="16.5">
      <c r="A76" s="19" t="s">
        <v>85</v>
      </c>
      <c r="B76" s="16">
        <f t="shared" si="8"/>
        <v>0</v>
      </c>
      <c r="C76" s="16">
        <f>O77-SUM(P77:S77)</f>
        <v>0</v>
      </c>
      <c r="D76" s="16">
        <v>0</v>
      </c>
      <c r="E76" s="16">
        <f t="shared" si="3"/>
        <v>0</v>
      </c>
      <c r="F76" s="16">
        <f t="shared" si="4"/>
        <v>0</v>
      </c>
      <c r="G76" s="16">
        <v>0</v>
      </c>
      <c r="H76" s="16">
        <v>0</v>
      </c>
      <c r="I76" s="117">
        <v>106.22</v>
      </c>
      <c r="J76" s="117">
        <v>0.997</v>
      </c>
      <c r="K76" s="127">
        <v>0</v>
      </c>
      <c r="L76" s="51">
        <v>0</v>
      </c>
      <c r="M76" s="51">
        <v>0</v>
      </c>
      <c r="N76" s="128">
        <v>0.997</v>
      </c>
      <c r="O76" s="117">
        <v>6.501</v>
      </c>
      <c r="P76" s="2">
        <v>3.503</v>
      </c>
      <c r="Q76" s="15">
        <v>0.283</v>
      </c>
      <c r="R76" s="63">
        <v>0</v>
      </c>
      <c r="S76" s="49">
        <v>2.715</v>
      </c>
      <c r="T76" s="117">
        <v>5.301</v>
      </c>
      <c r="U76" s="129">
        <v>0</v>
      </c>
      <c r="V76" s="49">
        <v>0</v>
      </c>
      <c r="W76" s="60">
        <v>0</v>
      </c>
      <c r="X76" s="73">
        <v>0</v>
      </c>
      <c r="Y76" s="61">
        <v>0</v>
      </c>
      <c r="Z76" s="63">
        <v>0</v>
      </c>
      <c r="AA76" s="15">
        <v>2.117</v>
      </c>
      <c r="AB76" s="49">
        <v>0</v>
      </c>
      <c r="AC76" s="12">
        <v>2.117</v>
      </c>
      <c r="AD76" s="49">
        <v>0</v>
      </c>
      <c r="AE76" s="117">
        <v>0.362</v>
      </c>
      <c r="AF76" s="12">
        <v>0</v>
      </c>
      <c r="AG76" s="12">
        <v>0</v>
      </c>
      <c r="AH76" s="126">
        <v>0</v>
      </c>
      <c r="AI76" s="12">
        <v>0</v>
      </c>
      <c r="AJ76" s="130">
        <v>0.362</v>
      </c>
      <c r="AK76" s="12">
        <v>0</v>
      </c>
      <c r="AL76" s="12">
        <v>0</v>
      </c>
      <c r="AM76" s="12">
        <v>0</v>
      </c>
      <c r="AN76" s="71">
        <v>0</v>
      </c>
      <c r="AO76" s="52">
        <v>90.942</v>
      </c>
      <c r="AP76" s="77"/>
      <c r="AQ76" s="77"/>
      <c r="AR76" s="77"/>
      <c r="AS76" s="77"/>
      <c r="AT76" s="77"/>
      <c r="AU76" s="77"/>
      <c r="AV76" s="77"/>
      <c r="AW76" s="77"/>
      <c r="AX76" s="77"/>
    </row>
    <row r="77" spans="1:50" ht="16.5">
      <c r="A77" s="19" t="s">
        <v>86</v>
      </c>
      <c r="B77" s="16">
        <v>0</v>
      </c>
      <c r="C77" s="16">
        <v>0</v>
      </c>
      <c r="D77" s="16">
        <f>U77-SUM(V77:Z77)</f>
        <v>0</v>
      </c>
      <c r="E77" s="16">
        <f t="shared" si="3"/>
        <v>0</v>
      </c>
      <c r="F77" s="16">
        <f t="shared" si="4"/>
        <v>0</v>
      </c>
      <c r="G77" s="16">
        <f t="shared" si="5"/>
        <v>0</v>
      </c>
      <c r="H77" s="16">
        <f>I77-SUM(J77+O77+T77+U77+AA77+AE77+AK77+AO77)</f>
        <v>0</v>
      </c>
      <c r="I77" s="117">
        <v>334.764</v>
      </c>
      <c r="J77" s="117">
        <v>17.321</v>
      </c>
      <c r="K77" s="2">
        <v>6.497</v>
      </c>
      <c r="L77" s="2">
        <v>1.627</v>
      </c>
      <c r="M77" s="2">
        <v>7.048</v>
      </c>
      <c r="N77" s="128">
        <v>2.149</v>
      </c>
      <c r="O77" s="117">
        <v>48.4</v>
      </c>
      <c r="P77" s="2">
        <v>16.105</v>
      </c>
      <c r="Q77" s="15">
        <v>0.228</v>
      </c>
      <c r="R77" s="63">
        <v>0</v>
      </c>
      <c r="S77" s="49">
        <v>32.067</v>
      </c>
      <c r="T77" s="117">
        <v>18.01</v>
      </c>
      <c r="U77" s="112">
        <v>20.036</v>
      </c>
      <c r="V77" s="2">
        <v>2.946</v>
      </c>
      <c r="W77" s="15">
        <v>3.6</v>
      </c>
      <c r="X77" s="12">
        <v>10.43</v>
      </c>
      <c r="Y77" s="71">
        <v>0.924</v>
      </c>
      <c r="Z77" s="61">
        <v>2.136</v>
      </c>
      <c r="AA77" s="15">
        <v>4.708</v>
      </c>
      <c r="AB77" s="12">
        <v>0.502</v>
      </c>
      <c r="AC77" s="12">
        <v>2.899</v>
      </c>
      <c r="AD77" s="49">
        <v>1.307</v>
      </c>
      <c r="AE77" s="117">
        <v>31.703</v>
      </c>
      <c r="AF77" s="2">
        <v>5.317</v>
      </c>
      <c r="AG77" s="12">
        <v>0</v>
      </c>
      <c r="AH77" s="126">
        <v>1.992</v>
      </c>
      <c r="AI77" s="15">
        <v>9.257</v>
      </c>
      <c r="AJ77" s="61">
        <v>15.137</v>
      </c>
      <c r="AK77" s="2">
        <v>21.929</v>
      </c>
      <c r="AL77" s="12">
        <v>11.49</v>
      </c>
      <c r="AM77" s="12">
        <v>8.223</v>
      </c>
      <c r="AN77" s="70">
        <v>2.216</v>
      </c>
      <c r="AO77" s="52">
        <v>172.657</v>
      </c>
      <c r="AP77" s="77"/>
      <c r="AQ77" s="77"/>
      <c r="AR77" s="77"/>
      <c r="AS77" s="77"/>
      <c r="AT77" s="77"/>
      <c r="AU77" s="77"/>
      <c r="AV77" s="77"/>
      <c r="AW77" s="77"/>
      <c r="AX77" s="77"/>
    </row>
    <row r="78" spans="1:50" ht="16.5">
      <c r="A78" s="19" t="s">
        <v>87</v>
      </c>
      <c r="B78" s="16">
        <f t="shared" si="8"/>
        <v>0</v>
      </c>
      <c r="C78" s="16">
        <f>O79-SUM(P79:S79)</f>
        <v>0</v>
      </c>
      <c r="D78" s="16">
        <v>0</v>
      </c>
      <c r="E78" s="16">
        <f t="shared" si="3"/>
        <v>0</v>
      </c>
      <c r="F78" s="16">
        <f t="shared" si="4"/>
        <v>0</v>
      </c>
      <c r="G78" s="16">
        <v>0</v>
      </c>
      <c r="H78" s="16">
        <v>0</v>
      </c>
      <c r="I78" s="117">
        <v>62.114</v>
      </c>
      <c r="J78" s="53">
        <v>0</v>
      </c>
      <c r="K78" s="51">
        <v>0</v>
      </c>
      <c r="L78" s="51">
        <v>0</v>
      </c>
      <c r="M78" s="51">
        <v>0</v>
      </c>
      <c r="N78" s="128">
        <v>0</v>
      </c>
      <c r="O78" s="117">
        <v>3.223</v>
      </c>
      <c r="P78" s="2">
        <v>1.792</v>
      </c>
      <c r="Q78" s="15">
        <v>0.078</v>
      </c>
      <c r="R78" s="63">
        <v>0</v>
      </c>
      <c r="S78" s="49">
        <v>1.353</v>
      </c>
      <c r="T78" s="50">
        <v>0</v>
      </c>
      <c r="U78" s="129">
        <v>0</v>
      </c>
      <c r="V78" s="49">
        <v>0</v>
      </c>
      <c r="W78" s="60">
        <v>0</v>
      </c>
      <c r="X78" s="73">
        <v>0</v>
      </c>
      <c r="Y78" s="61">
        <v>0</v>
      </c>
      <c r="Z78" s="61">
        <v>0</v>
      </c>
      <c r="AA78" s="15">
        <v>0.607</v>
      </c>
      <c r="AB78" s="49">
        <v>0</v>
      </c>
      <c r="AC78" s="12">
        <v>0.607</v>
      </c>
      <c r="AD78" s="49">
        <v>0</v>
      </c>
      <c r="AE78" s="117">
        <v>0.726</v>
      </c>
      <c r="AF78" s="12">
        <v>0</v>
      </c>
      <c r="AG78" s="12">
        <v>0</v>
      </c>
      <c r="AH78" s="126">
        <v>0</v>
      </c>
      <c r="AI78" s="12">
        <v>0</v>
      </c>
      <c r="AJ78" s="130">
        <v>0.726</v>
      </c>
      <c r="AK78" s="12">
        <v>0</v>
      </c>
      <c r="AL78" s="12">
        <v>0</v>
      </c>
      <c r="AM78" s="12">
        <v>0</v>
      </c>
      <c r="AN78" s="71">
        <v>0</v>
      </c>
      <c r="AO78" s="52">
        <v>57.558</v>
      </c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 ht="16.5">
      <c r="A79" s="19" t="s">
        <v>88</v>
      </c>
      <c r="B79" s="16">
        <v>0</v>
      </c>
      <c r="C79" s="16">
        <f>O80-SUM(P80:S80)</f>
        <v>0</v>
      </c>
      <c r="D79" s="16">
        <f>U79-SUM(V79:Z79)</f>
        <v>0</v>
      </c>
      <c r="E79" s="16">
        <f t="shared" si="3"/>
        <v>0</v>
      </c>
      <c r="F79" s="16">
        <f t="shared" si="4"/>
        <v>0</v>
      </c>
      <c r="G79" s="16">
        <f t="shared" si="5"/>
        <v>0</v>
      </c>
      <c r="H79" s="16">
        <f>I79-SUM(J79+O79+T79+U79+AA79+AE79+AK79+AO79)</f>
        <v>0</v>
      </c>
      <c r="I79" s="117">
        <v>112.412</v>
      </c>
      <c r="J79" s="117">
        <v>18.806</v>
      </c>
      <c r="K79" s="2">
        <v>6.652</v>
      </c>
      <c r="L79" s="2">
        <v>11.095</v>
      </c>
      <c r="M79" s="51">
        <v>0</v>
      </c>
      <c r="N79" s="124">
        <v>1.059</v>
      </c>
      <c r="O79" s="117">
        <v>22.323</v>
      </c>
      <c r="P79" s="2">
        <v>6.294</v>
      </c>
      <c r="Q79" s="62">
        <v>0</v>
      </c>
      <c r="R79" s="63">
        <v>0</v>
      </c>
      <c r="S79" s="49">
        <v>16.029</v>
      </c>
      <c r="T79" s="117">
        <v>5.358</v>
      </c>
      <c r="U79" s="112">
        <v>4.374</v>
      </c>
      <c r="V79" s="2">
        <v>1.728</v>
      </c>
      <c r="W79" s="60">
        <v>0</v>
      </c>
      <c r="X79" s="12">
        <v>1.771</v>
      </c>
      <c r="Y79" s="61">
        <v>0</v>
      </c>
      <c r="Z79" s="61">
        <v>0.875</v>
      </c>
      <c r="AA79" s="15">
        <v>3.929</v>
      </c>
      <c r="AB79" s="49">
        <v>0</v>
      </c>
      <c r="AC79" s="12">
        <v>2.837</v>
      </c>
      <c r="AD79" s="49">
        <v>1.092</v>
      </c>
      <c r="AE79" s="117">
        <v>5.024</v>
      </c>
      <c r="AF79" s="2">
        <v>0.22</v>
      </c>
      <c r="AG79" s="12">
        <v>0</v>
      </c>
      <c r="AH79" s="126">
        <v>0</v>
      </c>
      <c r="AI79" s="15">
        <v>3.024</v>
      </c>
      <c r="AJ79" s="61">
        <v>1.78</v>
      </c>
      <c r="AK79" s="2">
        <v>10.233</v>
      </c>
      <c r="AL79" s="12">
        <v>1.39</v>
      </c>
      <c r="AM79" s="12">
        <v>7.586</v>
      </c>
      <c r="AN79" s="70">
        <v>1.257</v>
      </c>
      <c r="AO79" s="52">
        <v>42.365</v>
      </c>
      <c r="AP79" s="77"/>
      <c r="AQ79" s="77"/>
      <c r="AR79" s="77"/>
      <c r="AS79" s="77"/>
      <c r="AT79" s="77"/>
      <c r="AU79" s="77"/>
      <c r="AV79" s="77"/>
      <c r="AW79" s="77"/>
      <c r="AX79" s="77"/>
    </row>
    <row r="80" spans="1:50" ht="16.5">
      <c r="A80" s="19" t="s">
        <v>89</v>
      </c>
      <c r="B80" s="16">
        <f t="shared" si="8"/>
        <v>0</v>
      </c>
      <c r="C80" s="16">
        <f>O81-SUM(P81:S81)</f>
        <v>0</v>
      </c>
      <c r="D80" s="16">
        <v>0</v>
      </c>
      <c r="E80" s="16">
        <f t="shared" si="3"/>
        <v>0</v>
      </c>
      <c r="F80" s="16">
        <f t="shared" si="4"/>
        <v>0</v>
      </c>
      <c r="G80" s="16">
        <v>0</v>
      </c>
      <c r="H80" s="16">
        <v>0</v>
      </c>
      <c r="I80" s="117">
        <v>35.877</v>
      </c>
      <c r="J80" s="53">
        <v>0</v>
      </c>
      <c r="K80" s="51">
        <v>0</v>
      </c>
      <c r="L80" s="51">
        <v>0</v>
      </c>
      <c r="M80" s="51">
        <v>0</v>
      </c>
      <c r="N80" s="128">
        <v>0</v>
      </c>
      <c r="O80" s="117">
        <v>3.007</v>
      </c>
      <c r="P80" s="2">
        <v>1.034</v>
      </c>
      <c r="Q80" s="15">
        <v>0.114</v>
      </c>
      <c r="R80" s="63">
        <v>0</v>
      </c>
      <c r="S80" s="49">
        <v>1.859</v>
      </c>
      <c r="T80" s="50">
        <v>0</v>
      </c>
      <c r="U80" s="129">
        <v>0</v>
      </c>
      <c r="V80" s="49">
        <v>0</v>
      </c>
      <c r="W80" s="60">
        <v>0</v>
      </c>
      <c r="X80" s="73">
        <v>0</v>
      </c>
      <c r="Y80" s="61">
        <v>0</v>
      </c>
      <c r="Z80" s="61">
        <v>0</v>
      </c>
      <c r="AA80" s="15">
        <v>0.218</v>
      </c>
      <c r="AB80" s="49">
        <v>0</v>
      </c>
      <c r="AC80" s="12">
        <v>0.218</v>
      </c>
      <c r="AD80" s="49">
        <v>0</v>
      </c>
      <c r="AE80" s="117">
        <v>0.179</v>
      </c>
      <c r="AF80" s="12">
        <v>0</v>
      </c>
      <c r="AG80" s="12">
        <v>0</v>
      </c>
      <c r="AH80" s="126">
        <v>0</v>
      </c>
      <c r="AI80" s="12">
        <v>0</v>
      </c>
      <c r="AJ80" s="130">
        <v>0.179</v>
      </c>
      <c r="AK80" s="12">
        <v>0</v>
      </c>
      <c r="AL80" s="12">
        <v>0</v>
      </c>
      <c r="AM80" s="12">
        <v>0</v>
      </c>
      <c r="AN80" s="71">
        <v>0</v>
      </c>
      <c r="AO80" s="52">
        <v>32.473</v>
      </c>
      <c r="AP80" s="77"/>
      <c r="AQ80" s="77"/>
      <c r="AR80" s="77"/>
      <c r="AS80" s="77"/>
      <c r="AT80" s="77"/>
      <c r="AU80" s="77"/>
      <c r="AV80" s="77"/>
      <c r="AW80" s="77"/>
      <c r="AX80" s="77"/>
    </row>
    <row r="81" spans="1:50" ht="16.5">
      <c r="A81" s="19" t="s">
        <v>90</v>
      </c>
      <c r="B81" s="16">
        <f t="shared" si="8"/>
        <v>0</v>
      </c>
      <c r="C81" s="16">
        <f>O82-SUM(P82:S82)</f>
        <v>0</v>
      </c>
      <c r="D81" s="16">
        <f>U81-SUM(V81:Z81)</f>
        <v>0</v>
      </c>
      <c r="E81" s="16">
        <f t="shared" si="3"/>
        <v>0</v>
      </c>
      <c r="F81" s="16">
        <f t="shared" si="4"/>
        <v>0</v>
      </c>
      <c r="G81" s="16">
        <f t="shared" si="5"/>
        <v>0</v>
      </c>
      <c r="H81" s="16">
        <f>I81-SUM(J81+O81+T81+U81+AA81+AE81+AK81+AO81)</f>
        <v>0</v>
      </c>
      <c r="I81" s="117">
        <v>5190.955</v>
      </c>
      <c r="J81" s="117">
        <v>1870.359</v>
      </c>
      <c r="K81" s="2">
        <v>178.185</v>
      </c>
      <c r="L81" s="2">
        <v>1477.106</v>
      </c>
      <c r="M81" s="2">
        <v>179.165</v>
      </c>
      <c r="N81" s="128">
        <v>35.903</v>
      </c>
      <c r="O81" s="117">
        <v>737.188</v>
      </c>
      <c r="P81" s="2">
        <v>123.274</v>
      </c>
      <c r="Q81" s="15">
        <v>119.685</v>
      </c>
      <c r="R81" s="71">
        <v>385.605</v>
      </c>
      <c r="S81" s="49">
        <v>108.624</v>
      </c>
      <c r="T81" s="117">
        <v>88.458</v>
      </c>
      <c r="U81" s="112">
        <v>587.14</v>
      </c>
      <c r="V81" s="2">
        <v>136.199</v>
      </c>
      <c r="W81" s="15">
        <v>100.953</v>
      </c>
      <c r="X81" s="12">
        <v>136.41</v>
      </c>
      <c r="Y81" s="71">
        <v>172.243</v>
      </c>
      <c r="Z81" s="61">
        <v>41.335</v>
      </c>
      <c r="AA81" s="15">
        <v>146.268</v>
      </c>
      <c r="AB81" s="12">
        <v>25.691</v>
      </c>
      <c r="AC81" s="12">
        <v>114.654</v>
      </c>
      <c r="AD81" s="49">
        <v>5.923</v>
      </c>
      <c r="AE81" s="117">
        <v>984.541</v>
      </c>
      <c r="AF81" s="2">
        <v>310.417</v>
      </c>
      <c r="AG81" s="2">
        <v>12.437</v>
      </c>
      <c r="AH81" s="126">
        <v>63.656</v>
      </c>
      <c r="AI81" s="15">
        <v>259.168</v>
      </c>
      <c r="AJ81" s="61">
        <v>338.863</v>
      </c>
      <c r="AK81" s="2">
        <v>164.792</v>
      </c>
      <c r="AL81" s="2">
        <v>62.53</v>
      </c>
      <c r="AM81" s="2">
        <v>11.969</v>
      </c>
      <c r="AN81" s="70">
        <v>90.293</v>
      </c>
      <c r="AO81" s="52">
        <v>612.209</v>
      </c>
      <c r="AP81" s="77"/>
      <c r="AQ81" s="77"/>
      <c r="AR81" s="77"/>
      <c r="AS81" s="77"/>
      <c r="AT81" s="77"/>
      <c r="AU81" s="77"/>
      <c r="AV81" s="77"/>
      <c r="AW81" s="77"/>
      <c r="AX81" s="77"/>
    </row>
    <row r="82" spans="1:50" ht="16.5">
      <c r="A82" s="19" t="s">
        <v>91</v>
      </c>
      <c r="B82" s="16">
        <f>J82-SUM(K82:N82)</f>
        <v>0</v>
      </c>
      <c r="C82" s="16">
        <f>O83-SUM(P83:S83)</f>
        <v>0</v>
      </c>
      <c r="D82" s="16">
        <f>U82-SUM(V82:Z82)</f>
        <v>0</v>
      </c>
      <c r="E82" s="16">
        <f t="shared" si="3"/>
        <v>0</v>
      </c>
      <c r="F82" s="16">
        <f t="shared" si="4"/>
        <v>0</v>
      </c>
      <c r="G82" s="16">
        <f t="shared" si="5"/>
        <v>0</v>
      </c>
      <c r="H82" s="16">
        <v>0</v>
      </c>
      <c r="I82" s="117">
        <v>271.144</v>
      </c>
      <c r="J82" s="117">
        <v>17.345</v>
      </c>
      <c r="K82" s="2">
        <v>5.108</v>
      </c>
      <c r="L82" s="2">
        <v>3.473</v>
      </c>
      <c r="M82" s="2">
        <v>4.754</v>
      </c>
      <c r="N82" s="128">
        <v>4.01</v>
      </c>
      <c r="O82" s="117">
        <v>5.267</v>
      </c>
      <c r="P82" s="2">
        <v>0.355</v>
      </c>
      <c r="Q82" s="62">
        <v>0</v>
      </c>
      <c r="R82" s="63">
        <v>0</v>
      </c>
      <c r="S82" s="49">
        <v>4.912</v>
      </c>
      <c r="T82" s="117">
        <v>-0.006</v>
      </c>
      <c r="U82" s="112">
        <v>41.27</v>
      </c>
      <c r="V82" s="2">
        <v>3.023</v>
      </c>
      <c r="W82" s="15">
        <v>18.434</v>
      </c>
      <c r="X82" s="12">
        <v>10.594</v>
      </c>
      <c r="Y82" s="71">
        <v>5.441</v>
      </c>
      <c r="Z82" s="61">
        <v>3.778</v>
      </c>
      <c r="AA82" s="15">
        <v>8.625</v>
      </c>
      <c r="AB82" s="12">
        <v>3.571</v>
      </c>
      <c r="AC82" s="12">
        <v>2.382</v>
      </c>
      <c r="AD82" s="49">
        <v>2.672</v>
      </c>
      <c r="AE82" s="117">
        <v>41.529</v>
      </c>
      <c r="AF82" s="2">
        <v>12.016</v>
      </c>
      <c r="AG82" s="12">
        <v>0</v>
      </c>
      <c r="AH82" s="126">
        <v>2.446</v>
      </c>
      <c r="AI82" s="15">
        <v>8.45</v>
      </c>
      <c r="AJ82" s="61">
        <v>18.617</v>
      </c>
      <c r="AK82" s="2">
        <v>18.42</v>
      </c>
      <c r="AL82" s="2">
        <v>12.06</v>
      </c>
      <c r="AM82" s="2">
        <v>3.472</v>
      </c>
      <c r="AN82" s="70">
        <v>2.888</v>
      </c>
      <c r="AO82" s="52">
        <v>138.688</v>
      </c>
      <c r="AP82" s="77"/>
      <c r="AQ82" s="77"/>
      <c r="AR82" s="77"/>
      <c r="AS82" s="77"/>
      <c r="AT82" s="77"/>
      <c r="AU82" s="77"/>
      <c r="AV82" s="77"/>
      <c r="AW82" s="77"/>
      <c r="AX82" s="77"/>
    </row>
    <row r="83" spans="1:50" ht="16.5">
      <c r="A83" s="19"/>
      <c r="B83" s="16">
        <f>J84-SUM(K84:N84)</f>
        <v>0</v>
      </c>
      <c r="C83" s="16">
        <v>0</v>
      </c>
      <c r="D83" s="16">
        <f>U83-SUM(V83:Z83)</f>
        <v>0</v>
      </c>
      <c r="E83" s="16">
        <f t="shared" si="3"/>
        <v>0</v>
      </c>
      <c r="F83" s="16">
        <f t="shared" si="4"/>
        <v>0</v>
      </c>
      <c r="G83" s="16">
        <f t="shared" si="5"/>
        <v>0</v>
      </c>
      <c r="H83" s="16">
        <f>I83-SUM(J83+O83+T83+U83+AA83+AE83+AK83+AO83)</f>
        <v>0</v>
      </c>
      <c r="I83" s="117"/>
      <c r="J83" s="117"/>
      <c r="K83" s="2"/>
      <c r="L83" s="2"/>
      <c r="M83" s="2"/>
      <c r="N83" s="128"/>
      <c r="O83" s="117"/>
      <c r="P83" s="2"/>
      <c r="Q83" s="131"/>
      <c r="R83" s="132"/>
      <c r="S83" s="49"/>
      <c r="T83" s="123"/>
      <c r="U83" s="112"/>
      <c r="V83" s="6"/>
      <c r="W83" s="7"/>
      <c r="X83" s="12"/>
      <c r="Y83" s="71"/>
      <c r="Z83" s="63"/>
      <c r="AA83" s="15"/>
      <c r="AB83" s="12"/>
      <c r="AC83" s="12"/>
      <c r="AD83" s="51"/>
      <c r="AE83" s="117"/>
      <c r="AF83" s="2"/>
      <c r="AG83" s="12"/>
      <c r="AH83" s="126"/>
      <c r="AI83" s="15"/>
      <c r="AJ83" s="63"/>
      <c r="AK83" s="2"/>
      <c r="AL83" s="2"/>
      <c r="AM83" s="2"/>
      <c r="AN83" s="71"/>
      <c r="AO83" s="52"/>
      <c r="AP83" s="77"/>
      <c r="AQ83" s="77"/>
      <c r="AR83" s="77"/>
      <c r="AS83" s="77"/>
      <c r="AT83" s="77"/>
      <c r="AU83" s="77"/>
      <c r="AV83" s="77"/>
      <c r="AW83" s="77"/>
      <c r="AX83" s="77"/>
    </row>
    <row r="84" spans="1:50" ht="16.5">
      <c r="A84" s="48" t="s">
        <v>92</v>
      </c>
      <c r="B84" s="16">
        <f>J84-SUM(K84:N84)</f>
        <v>0</v>
      </c>
      <c r="C84" s="16">
        <f>O85-SUM(P85:S85)</f>
        <v>0</v>
      </c>
      <c r="D84" s="16">
        <f>U84-SUM(V84:Z84)</f>
        <v>0</v>
      </c>
      <c r="E84" s="16">
        <f t="shared" si="3"/>
        <v>0</v>
      </c>
      <c r="F84" s="16">
        <f t="shared" si="4"/>
        <v>0</v>
      </c>
      <c r="G84" s="16">
        <f t="shared" si="5"/>
        <v>0</v>
      </c>
      <c r="H84" s="16">
        <v>0</v>
      </c>
      <c r="I84" s="133">
        <v>664.66</v>
      </c>
      <c r="J84" s="133">
        <v>33.008</v>
      </c>
      <c r="K84" s="51">
        <v>0</v>
      </c>
      <c r="L84" s="51">
        <v>0</v>
      </c>
      <c r="M84" s="51">
        <v>0</v>
      </c>
      <c r="N84" s="124">
        <v>33.008</v>
      </c>
      <c r="O84" s="134">
        <v>0</v>
      </c>
      <c r="P84" s="51">
        <v>0</v>
      </c>
      <c r="Q84" s="135">
        <v>0</v>
      </c>
      <c r="R84" s="136">
        <v>0</v>
      </c>
      <c r="S84" s="51">
        <v>0</v>
      </c>
      <c r="T84" s="133">
        <v>218.076</v>
      </c>
      <c r="U84" s="137">
        <v>323.713</v>
      </c>
      <c r="V84" s="74">
        <v>0</v>
      </c>
      <c r="W84" s="138">
        <v>-13.107</v>
      </c>
      <c r="X84" s="139">
        <v>0.617</v>
      </c>
      <c r="Y84" s="140">
        <v>336.203</v>
      </c>
      <c r="Z84" s="93">
        <v>0</v>
      </c>
      <c r="AA84" s="138">
        <v>0.046</v>
      </c>
      <c r="AB84" s="74">
        <v>0</v>
      </c>
      <c r="AC84" s="74">
        <v>0</v>
      </c>
      <c r="AD84" s="74">
        <v>0.046</v>
      </c>
      <c r="AE84" s="133">
        <v>8.339</v>
      </c>
      <c r="AF84" s="2">
        <v>2.441</v>
      </c>
      <c r="AG84" s="12">
        <v>0</v>
      </c>
      <c r="AH84" s="141">
        <v>0</v>
      </c>
      <c r="AI84" s="12">
        <v>0</v>
      </c>
      <c r="AJ84" s="93">
        <v>5.898</v>
      </c>
      <c r="AK84" s="2">
        <v>1.825</v>
      </c>
      <c r="AL84" s="2">
        <v>0.19</v>
      </c>
      <c r="AM84" s="2">
        <v>0.424</v>
      </c>
      <c r="AN84" s="70">
        <v>1.211</v>
      </c>
      <c r="AO84" s="52">
        <v>79.653</v>
      </c>
      <c r="AP84" s="77"/>
      <c r="AQ84" s="77"/>
      <c r="AR84" s="77"/>
      <c r="AS84" s="77"/>
      <c r="AT84" s="77"/>
      <c r="AU84" s="77"/>
      <c r="AV84" s="77"/>
      <c r="AW84" s="77"/>
      <c r="AX84" s="77"/>
    </row>
    <row r="85" spans="1:41" ht="15.75">
      <c r="A85" s="11"/>
      <c r="B85" s="10"/>
      <c r="C85" s="10"/>
      <c r="D85" s="10"/>
      <c r="E85" s="10"/>
      <c r="F85" s="10"/>
      <c r="G85" s="10"/>
      <c r="H85" s="10"/>
      <c r="I85" s="142"/>
      <c r="J85" s="143"/>
      <c r="K85" s="81"/>
      <c r="L85" s="81"/>
      <c r="M85" s="81"/>
      <c r="N85" s="143"/>
      <c r="O85" s="81"/>
      <c r="P85" s="81"/>
      <c r="Q85" s="81"/>
      <c r="R85" s="81"/>
      <c r="S85" s="81"/>
      <c r="T85" s="19"/>
      <c r="U85" s="94"/>
      <c r="V85" s="19"/>
      <c r="W85" s="19"/>
      <c r="X85" s="19"/>
      <c r="Y85" s="19"/>
      <c r="Z85" s="20"/>
      <c r="AA85" s="19"/>
      <c r="AB85" s="19"/>
      <c r="AC85" s="73"/>
      <c r="AD85" s="19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</row>
    <row r="86" spans="1:41" ht="15.75">
      <c r="A86" s="3" t="s">
        <v>142</v>
      </c>
      <c r="AC86" s="73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ht="15.75">
      <c r="A87" s="3" t="s">
        <v>188</v>
      </c>
      <c r="AE87" s="33"/>
      <c r="AF87" s="19"/>
      <c r="AG87" s="33"/>
      <c r="AH87" s="33"/>
      <c r="AI87" s="33"/>
      <c r="AJ87" s="19"/>
      <c r="AK87" s="35"/>
      <c r="AL87" s="33"/>
      <c r="AM87" s="33"/>
      <c r="AN87" s="33"/>
      <c r="AO87" s="35"/>
    </row>
    <row r="88" spans="1:41" ht="15.75">
      <c r="A88" s="3"/>
      <c r="AE88" s="33"/>
      <c r="AF88" s="19"/>
      <c r="AG88" s="33"/>
      <c r="AH88" s="33"/>
      <c r="AI88" s="33"/>
      <c r="AJ88" s="19"/>
      <c r="AK88" s="35"/>
      <c r="AL88" s="33"/>
      <c r="AM88" s="33"/>
      <c r="AN88" s="33"/>
      <c r="AO88" s="35"/>
    </row>
    <row r="89" spans="1:41" ht="15.75">
      <c r="A89" s="3"/>
      <c r="AE89" s="33"/>
      <c r="AF89" s="19"/>
      <c r="AG89" s="33"/>
      <c r="AH89" s="33"/>
      <c r="AI89" s="33"/>
      <c r="AJ89" s="19"/>
      <c r="AK89" s="33"/>
      <c r="AL89" s="33"/>
      <c r="AM89" s="33"/>
      <c r="AN89" s="33"/>
      <c r="AO89" s="35"/>
    </row>
    <row r="90" spans="1:41" ht="15.75">
      <c r="A90" s="3"/>
      <c r="AE90" s="33"/>
      <c r="AF90" s="19"/>
      <c r="AG90" s="33"/>
      <c r="AH90" s="33"/>
      <c r="AI90" s="33"/>
      <c r="AJ90" s="19"/>
      <c r="AK90" s="35"/>
      <c r="AL90" s="33"/>
      <c r="AM90" s="33"/>
      <c r="AN90" s="33"/>
      <c r="AO90" s="35"/>
    </row>
    <row r="91" spans="1:41" ht="15.75">
      <c r="A91" s="3"/>
      <c r="AE91" s="33"/>
      <c r="AF91" s="19"/>
      <c r="AG91" s="33"/>
      <c r="AH91" s="33"/>
      <c r="AI91" s="33"/>
      <c r="AJ91" s="19"/>
      <c r="AK91" s="35"/>
      <c r="AL91" s="33"/>
      <c r="AM91" s="33"/>
      <c r="AN91" s="33"/>
      <c r="AO91" s="33"/>
    </row>
    <row r="92" spans="1:41" ht="15.75">
      <c r="A92" s="3"/>
      <c r="AE92" s="19"/>
      <c r="AF92" s="19"/>
      <c r="AG92" s="19"/>
      <c r="AH92" s="19"/>
      <c r="AI92" s="19"/>
      <c r="AJ92" s="19"/>
      <c r="AK92" s="35"/>
      <c r="AL92" s="33"/>
      <c r="AM92" s="33"/>
      <c r="AN92" s="33"/>
      <c r="AO92" s="19"/>
    </row>
    <row r="93" spans="1:41" ht="15.75">
      <c r="A93" s="3"/>
      <c r="AE93" s="33"/>
      <c r="AF93" s="19"/>
      <c r="AG93" s="33"/>
      <c r="AH93" s="33"/>
      <c r="AI93" s="33"/>
      <c r="AJ93" s="19"/>
      <c r="AK93" s="35"/>
      <c r="AL93" s="33"/>
      <c r="AM93" s="33"/>
      <c r="AN93" s="33"/>
      <c r="AO93" s="33"/>
    </row>
    <row r="94" spans="31:41" ht="15.75">
      <c r="AE94" s="33"/>
      <c r="AF94" s="19"/>
      <c r="AG94" s="33"/>
      <c r="AH94" s="33"/>
      <c r="AI94" s="33"/>
      <c r="AJ94" s="19"/>
      <c r="AK94" s="33"/>
      <c r="AL94" s="33"/>
      <c r="AM94" s="33"/>
      <c r="AN94" s="33"/>
      <c r="AO94" s="33"/>
    </row>
  </sheetData>
  <hyperlinks>
    <hyperlink ref="A5" location="Notes!A1" display="[See notes]"/>
  </hyperlinks>
  <printOptions/>
  <pageMargins left="0.75" right="0.75" top="1" bottom="1" header="0.5" footer="0.5"/>
  <pageSetup horizontalDpi="600" verticalDpi="600" orientation="portrait" paperSize="1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7" zoomScaleNormal="87" workbookViewId="0" topLeftCell="A1">
      <selection activeCell="A4" sqref="A4"/>
    </sheetView>
  </sheetViews>
  <sheetFormatPr defaultColWidth="9.140625" defaultRowHeight="12.75"/>
  <sheetData>
    <row r="1" ht="16.5">
      <c r="A1" s="19" t="s">
        <v>169</v>
      </c>
    </row>
    <row r="2" ht="16.5">
      <c r="A2" s="72" t="s">
        <v>179</v>
      </c>
    </row>
    <row r="3" ht="15.75">
      <c r="A3" s="19"/>
    </row>
    <row r="4" ht="15.75">
      <c r="A4" s="144" t="s">
        <v>183</v>
      </c>
    </row>
    <row r="5" ht="12.75">
      <c r="A5" s="1"/>
    </row>
    <row r="6" ht="15.75">
      <c r="A6" s="4" t="s">
        <v>184</v>
      </c>
    </row>
    <row r="7" ht="16.5">
      <c r="A7" s="72" t="s">
        <v>171</v>
      </c>
    </row>
    <row r="8" ht="15.75">
      <c r="A8" s="19" t="s">
        <v>182</v>
      </c>
    </row>
    <row r="9" ht="15.75">
      <c r="A9" s="18" t="s">
        <v>180</v>
      </c>
    </row>
    <row r="10" ht="15.75">
      <c r="A10" s="18" t="s">
        <v>181</v>
      </c>
    </row>
    <row r="12" ht="15.75">
      <c r="A12" s="11" t="s">
        <v>140</v>
      </c>
    </row>
    <row r="13" ht="15.75">
      <c r="A13" s="3" t="s">
        <v>186</v>
      </c>
    </row>
    <row r="14" ht="15.75">
      <c r="A14" s="3" t="s">
        <v>165</v>
      </c>
    </row>
    <row r="15" ht="15.75">
      <c r="A15" s="3" t="s">
        <v>141</v>
      </c>
    </row>
    <row r="16" ht="15.75">
      <c r="A16" s="3" t="s">
        <v>189</v>
      </c>
    </row>
    <row r="17" ht="15.75">
      <c r="A17" s="3" t="s">
        <v>166</v>
      </c>
    </row>
    <row r="18" ht="15.75">
      <c r="A18" s="3"/>
    </row>
    <row r="19" spans="1:8" ht="15.75">
      <c r="A19" s="3" t="s">
        <v>142</v>
      </c>
      <c r="B19" s="18"/>
      <c r="C19" s="18"/>
      <c r="D19" s="18"/>
      <c r="E19" s="18"/>
      <c r="F19" s="18"/>
      <c r="G19" s="18"/>
      <c r="H19" s="18"/>
    </row>
    <row r="20" spans="1:8" ht="15.75">
      <c r="A20" s="3" t="s">
        <v>188</v>
      </c>
      <c r="B20" s="18"/>
      <c r="C20" s="18"/>
      <c r="D20" s="18"/>
      <c r="E20" s="18"/>
      <c r="F20" s="18"/>
      <c r="G20" s="18"/>
      <c r="H20" s="18"/>
    </row>
    <row r="21" spans="1:8" ht="15.75">
      <c r="A21" s="18"/>
      <c r="B21" s="18"/>
      <c r="C21" s="18"/>
      <c r="D21" s="18"/>
      <c r="E21" s="18"/>
      <c r="F21" s="18"/>
      <c r="G21" s="18"/>
      <c r="H21" s="18"/>
    </row>
    <row r="22" spans="1:8" ht="15.75">
      <c r="A22" s="18" t="s">
        <v>143</v>
      </c>
      <c r="B22" s="18"/>
      <c r="C22" s="18"/>
      <c r="D22" s="18"/>
      <c r="E22" s="18"/>
      <c r="F22" s="18"/>
      <c r="G22" s="18"/>
      <c r="H22" s="18"/>
    </row>
    <row r="23" spans="1:8" ht="15.75">
      <c r="A23" s="145" t="s">
        <v>187</v>
      </c>
      <c r="B23" s="18"/>
      <c r="C23" s="18"/>
      <c r="D23" s="18"/>
      <c r="E23" s="18"/>
      <c r="F23" s="18"/>
      <c r="G23" s="18"/>
      <c r="H23" s="18"/>
    </row>
  </sheetData>
  <hyperlinks>
    <hyperlink ref="A4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Aid to State and Local Governments--Selected Programs by State</dc:title>
  <dc:subject/>
  <dc:creator>US Census Bureau</dc:creator>
  <cp:keywords/>
  <dc:description/>
  <cp:lastModifiedBy>Bureau Of The Census</cp:lastModifiedBy>
  <cp:lastPrinted>2007-09-19T15:54:53Z</cp:lastPrinted>
  <dcterms:created xsi:type="dcterms:W3CDTF">2005-03-03T15:10:40Z</dcterms:created>
  <dcterms:modified xsi:type="dcterms:W3CDTF">2007-11-28T21:21:21Z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