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30" windowWidth="12120" windowHeight="9120" activeTab="0"/>
  </bookViews>
  <sheets>
    <sheet name="Data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<sst xmlns="http://schemas.openxmlformats.org/spreadsheetml/2006/main" count="31" uniqueCount="28">
  <si>
    <t xml:space="preserve">  Card rooms</t>
  </si>
  <si>
    <t xml:space="preserve">  Lotteries</t>
  </si>
  <si>
    <t xml:space="preserve">  Pari-mutuel wagering</t>
  </si>
  <si>
    <t xml:space="preserve">  Legal bookmaking</t>
  </si>
  <si>
    <t xml:space="preserve">the economic value of gambling. GGR is the figure used determine what </t>
  </si>
  <si>
    <t>wagered minus the winnings returned to players, a true measure of</t>
  </si>
  <si>
    <t>an operation earns before taxes, salaries and other expenses are paid]</t>
  </si>
  <si>
    <t xml:space="preserve">\1 Amount includes deepwater cruise ships, curises-to-nowhere and noncasino devises. </t>
  </si>
  <si>
    <t xml:space="preserve">Industry </t>
  </si>
  <si>
    <t xml:space="preserve">[Data shown are for gross revenue. Gross gambling revenue (GGR) is the amount  </t>
  </si>
  <si>
    <t>\&lt;http://www.americangaming.org/Industry/factsheets/index.cfm\&gt;</t>
  </si>
  <si>
    <t>Source: Christiansen Capital Advisors LLC. Prepared for the American Gaming Association (AGA).</t>
  </si>
  <si>
    <t>\1</t>
  </si>
  <si>
    <t>In millions of dollars (62,154,4 represents 62,154,400,000)</t>
  </si>
  <si>
    <t>FOOTNOTES</t>
  </si>
  <si>
    <t>\&lt;www.cca-i.com\&gt;</t>
  </si>
  <si>
    <r>
      <t xml:space="preserve">Table 1231 </t>
    </r>
    <r>
      <rPr>
        <b/>
        <sz val="12"/>
        <rFont val="Courier New"/>
        <family val="3"/>
      </rPr>
      <t xml:space="preserve">Gaming Revenue by Industry: 2000 to 2005 </t>
    </r>
  </si>
  <si>
    <t xml:space="preserve">Commercial casinos </t>
  </si>
  <si>
    <t>\3 Data are estimated.</t>
  </si>
  <si>
    <t>\2 Includes industry not shown separately.</t>
  </si>
  <si>
    <t>Total \2</t>
  </si>
  <si>
    <t>Charitable games and bingo \3</t>
  </si>
  <si>
    <t>For more information:</t>
  </si>
  <si>
    <r>
      <t xml:space="preserve">Industry Information, Fact Sheets, </t>
    </r>
    <r>
      <rPr>
        <i/>
        <sz val="12"/>
        <rFont val="Courier New"/>
        <family val="3"/>
      </rPr>
      <t>Gaming Revenue: Current-Year Data</t>
    </r>
    <r>
      <rPr>
        <sz val="12"/>
        <rFont val="Courier New"/>
        <family val="3"/>
      </rPr>
      <t xml:space="preserve">. (copyright) </t>
    </r>
  </si>
  <si>
    <t>[Back to data]</t>
  </si>
  <si>
    <t>HEADNOTE</t>
  </si>
  <si>
    <r>
      <t xml:space="preserve">Industry Information, Fact Sheets, </t>
    </r>
    <r>
      <rPr>
        <i/>
        <sz val="12"/>
        <rFont val="Courier New"/>
        <family val="3"/>
      </rPr>
      <t>Gaming Revenue: Current-Year Data</t>
    </r>
    <r>
      <rPr>
        <sz val="12"/>
        <rFont val="Courier New"/>
        <family val="3"/>
      </rPr>
      <t xml:space="preserve">. (copyright). </t>
    </r>
  </si>
  <si>
    <t>[See notes]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</si>
</sst>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_);_(* \(#,##0.0\);_(* &quot;-&quot;??_);_(@_)"/>
    <numFmt numFmtId="167" formatCode="_(* #,##0.0_);_(* \(#,##0.0\);_(* &quot;-&quot;?_);_(@_)"/>
  </numFmts>
  <fonts count="7">
    <font>
      <sz val="10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i/>
      <sz val="12"/>
      <name val="Courier New"/>
      <family val="3"/>
    </font>
    <font>
      <u val="single"/>
      <sz val="12"/>
      <color indexed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1" fillId="0" borderId="1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0" xfId="15" applyNumberFormat="1" applyFont="1" applyAlignment="1">
      <alignment/>
    </xf>
    <xf numFmtId="0" fontId="1" fillId="0" borderId="2" xfId="0" applyFont="1" applyBorder="1" applyAlignment="1">
      <alignment/>
    </xf>
    <xf numFmtId="166" fontId="1" fillId="0" borderId="2" xfId="15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6" fontId="1" fillId="0" borderId="0" xfId="15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6" fontId="1" fillId="0" borderId="2" xfId="15" applyNumberFormat="1" applyFont="1" applyBorder="1" applyAlignment="1">
      <alignment horizontal="right"/>
    </xf>
    <xf numFmtId="166" fontId="1" fillId="0" borderId="1" xfId="15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2.75"/>
  <cols>
    <col min="1" max="1" width="49.00390625" style="1" customWidth="1"/>
    <col min="2" max="2" width="19.28125" style="1" customWidth="1"/>
    <col min="3" max="3" width="18.8515625" style="1" customWidth="1"/>
    <col min="4" max="4" width="19.57421875" style="1" customWidth="1"/>
    <col min="5" max="5" width="18.8515625" style="1" customWidth="1"/>
    <col min="6" max="6" width="5.8515625" style="17" customWidth="1"/>
    <col min="7" max="7" width="16.8515625" style="1" customWidth="1"/>
    <col min="8" max="8" width="6.00390625" style="17" customWidth="1"/>
    <col min="9" max="9" width="17.140625" style="1" customWidth="1"/>
    <col min="10" max="16384" width="9.140625" style="1" customWidth="1"/>
  </cols>
  <sheetData>
    <row r="1" ht="16.5">
      <c r="A1" s="1" t="s">
        <v>16</v>
      </c>
    </row>
    <row r="3" ht="15.75">
      <c r="A3" s="23" t="s">
        <v>27</v>
      </c>
    </row>
    <row r="5" spans="1:9" ht="15.75">
      <c r="A5" s="11"/>
      <c r="B5" s="12">
        <v>2000</v>
      </c>
      <c r="C5" s="11">
        <v>2001</v>
      </c>
      <c r="D5" s="11">
        <v>2002</v>
      </c>
      <c r="E5" s="11">
        <v>2003</v>
      </c>
      <c r="F5" s="18"/>
      <c r="G5" s="11">
        <v>2004</v>
      </c>
      <c r="H5" s="18"/>
      <c r="I5" s="11">
        <v>2005</v>
      </c>
    </row>
    <row r="6" spans="1:9" ht="15.75">
      <c r="A6" s="10" t="s">
        <v>8</v>
      </c>
      <c r="B6" s="13"/>
      <c r="C6" s="6"/>
      <c r="D6" s="6"/>
      <c r="E6" s="6"/>
      <c r="F6" s="19"/>
      <c r="G6" s="6"/>
      <c r="H6" s="19"/>
      <c r="I6" s="6"/>
    </row>
    <row r="7" spans="1:9" ht="15.75">
      <c r="A7" s="1" t="s">
        <v>20</v>
      </c>
      <c r="B7" s="14">
        <f aca="true" t="shared" si="0" ref="B7:I7">SUM(B8:B13)</f>
        <v>51212.73760729847</v>
      </c>
      <c r="C7" s="3">
        <f t="shared" si="0"/>
        <v>52438.147912860004</v>
      </c>
      <c r="D7" s="3">
        <f t="shared" si="0"/>
        <v>54310.700000000004</v>
      </c>
      <c r="E7" s="3">
        <f t="shared" si="0"/>
        <v>56235.799999999996</v>
      </c>
      <c r="F7" s="21"/>
      <c r="G7" s="3">
        <f t="shared" si="0"/>
        <v>59456.1</v>
      </c>
      <c r="H7" s="9"/>
      <c r="I7" s="5">
        <f t="shared" si="0"/>
        <v>62034.5</v>
      </c>
    </row>
    <row r="8" spans="1:9" ht="15.75">
      <c r="A8" s="1" t="s">
        <v>0</v>
      </c>
      <c r="B8" s="15">
        <v>949.2606445684719</v>
      </c>
      <c r="C8" s="4">
        <v>992</v>
      </c>
      <c r="D8" s="4">
        <v>811</v>
      </c>
      <c r="E8" s="4">
        <v>978.8</v>
      </c>
      <c r="F8" s="9"/>
      <c r="G8" s="4">
        <v>989</v>
      </c>
      <c r="H8" s="9"/>
      <c r="I8" s="5">
        <v>1123.6</v>
      </c>
    </row>
    <row r="9" spans="1:9" ht="15.75">
      <c r="A9" s="1" t="s">
        <v>17</v>
      </c>
      <c r="B9" s="15">
        <v>26455.30018773</v>
      </c>
      <c r="C9" s="4">
        <v>27318.43997467</v>
      </c>
      <c r="D9" s="4">
        <v>28143.7</v>
      </c>
      <c r="E9" s="4">
        <v>28669.1</v>
      </c>
      <c r="F9" s="9" t="s">
        <v>12</v>
      </c>
      <c r="G9" s="4">
        <v>30608.1</v>
      </c>
      <c r="H9" s="9" t="s">
        <v>12</v>
      </c>
      <c r="I9" s="5">
        <v>31855.9</v>
      </c>
    </row>
    <row r="10" spans="1:9" ht="15.75">
      <c r="A10" s="1" t="s">
        <v>21</v>
      </c>
      <c r="B10" s="15">
        <f>1031.4+1434.5</f>
        <v>2465.9</v>
      </c>
      <c r="C10" s="4">
        <f>1122.8+1467.8</f>
        <v>2590.6</v>
      </c>
      <c r="D10" s="4">
        <f>1162.2+1508.4</f>
        <v>2670.6000000000004</v>
      </c>
      <c r="E10" s="4">
        <f>1487.8+843.1</f>
        <v>2330.9</v>
      </c>
      <c r="F10" s="9"/>
      <c r="G10" s="4">
        <f>852.3+1483.7</f>
        <v>2336</v>
      </c>
      <c r="H10" s="9"/>
      <c r="I10" s="5">
        <f>825.9+1511.9</f>
        <v>2337.8</v>
      </c>
    </row>
    <row r="11" spans="1:9" ht="15.75">
      <c r="A11" s="1" t="s">
        <v>3</v>
      </c>
      <c r="B11" s="15">
        <v>130.6</v>
      </c>
      <c r="C11" s="4">
        <v>125.9</v>
      </c>
      <c r="D11" s="4">
        <v>116.2</v>
      </c>
      <c r="E11" s="4">
        <v>127.6</v>
      </c>
      <c r="F11" s="9"/>
      <c r="G11" s="4">
        <v>116.3</v>
      </c>
      <c r="H11" s="9"/>
      <c r="I11" s="5">
        <v>130.6</v>
      </c>
    </row>
    <row r="12" spans="1:9" ht="15.75">
      <c r="A12" s="1" t="s">
        <v>1</v>
      </c>
      <c r="B12" s="15">
        <v>17277.076774999998</v>
      </c>
      <c r="C12" s="4">
        <v>17474.907938190005</v>
      </c>
      <c r="D12" s="4">
        <v>18657.7</v>
      </c>
      <c r="E12" s="4">
        <v>20282.8</v>
      </c>
      <c r="F12" s="9"/>
      <c r="G12" s="4">
        <v>21644.8</v>
      </c>
      <c r="H12" s="9"/>
      <c r="I12" s="5">
        <v>22897.8</v>
      </c>
    </row>
    <row r="13" spans="1:9" ht="15.75">
      <c r="A13" s="6" t="s">
        <v>2</v>
      </c>
      <c r="B13" s="16">
        <v>3934.6</v>
      </c>
      <c r="C13" s="7">
        <v>3936.3</v>
      </c>
      <c r="D13" s="7">
        <v>3911.5</v>
      </c>
      <c r="E13" s="7">
        <v>3846.6</v>
      </c>
      <c r="F13" s="20"/>
      <c r="G13" s="7">
        <v>3761.9</v>
      </c>
      <c r="H13" s="20"/>
      <c r="I13" s="7">
        <v>3688.8</v>
      </c>
    </row>
    <row r="15" ht="15.75">
      <c r="A15" s="1" t="s">
        <v>11</v>
      </c>
    </row>
    <row r="16" ht="16.5">
      <c r="A16" s="1" t="s">
        <v>26</v>
      </c>
    </row>
  </sheetData>
  <hyperlinks>
    <hyperlink ref="A3" location="Notes!A1" display="[See notes]"/>
  </hyperlinks>
  <printOptions/>
  <pageMargins left="0.75" right="0.75" top="1" bottom="1" header="0.5" footer="0.5"/>
  <pageSetup horizontalDpi="600" verticalDpi="600" orientation="landscape" paperSize="17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5" sqref="A3:A5"/>
    </sheetView>
  </sheetViews>
  <sheetFormatPr defaultColWidth="9.140625" defaultRowHeight="12.75"/>
  <sheetData>
    <row r="1" ht="16.5">
      <c r="A1" s="1" t="s">
        <v>16</v>
      </c>
    </row>
    <row r="2" ht="15.75">
      <c r="A2" s="1"/>
    </row>
    <row r="3" ht="15.75">
      <c r="A3" s="23" t="s">
        <v>24</v>
      </c>
    </row>
    <row r="4" ht="15.75">
      <c r="A4" s="1"/>
    </row>
    <row r="5" ht="15.75">
      <c r="A5" s="1" t="s">
        <v>25</v>
      </c>
    </row>
    <row r="6" ht="16.5">
      <c r="A6" s="2" t="s">
        <v>13</v>
      </c>
    </row>
    <row r="7" ht="15.75">
      <c r="A7" s="1" t="s">
        <v>9</v>
      </c>
    </row>
    <row r="8" ht="15.75">
      <c r="A8" s="1" t="s">
        <v>5</v>
      </c>
    </row>
    <row r="9" ht="15.75">
      <c r="A9" s="1" t="s">
        <v>4</v>
      </c>
    </row>
    <row r="10" ht="15.75">
      <c r="A10" s="1" t="s">
        <v>6</v>
      </c>
    </row>
    <row r="12" ht="15.75">
      <c r="A12" s="8" t="s">
        <v>14</v>
      </c>
    </row>
    <row r="13" ht="15.75">
      <c r="A13" s="1" t="s">
        <v>7</v>
      </c>
    </row>
    <row r="14" ht="15.75">
      <c r="A14" s="1" t="s">
        <v>19</v>
      </c>
    </row>
    <row r="15" ht="15.75">
      <c r="A15" s="1" t="s">
        <v>18</v>
      </c>
    </row>
    <row r="16" ht="15.75">
      <c r="A16" s="1"/>
    </row>
    <row r="17" ht="15.75">
      <c r="A17" s="1" t="s">
        <v>11</v>
      </c>
    </row>
    <row r="18" ht="16.5">
      <c r="A18" s="1" t="s">
        <v>23</v>
      </c>
    </row>
    <row r="19" ht="15.75">
      <c r="A19" s="1"/>
    </row>
    <row r="20" ht="15.75">
      <c r="A20" s="1" t="s">
        <v>22</v>
      </c>
    </row>
    <row r="21" ht="15.75">
      <c r="A21" s="22" t="s">
        <v>15</v>
      </c>
    </row>
    <row r="22" ht="15.75">
      <c r="A22" s="22" t="s">
        <v>10</v>
      </c>
    </row>
  </sheetData>
  <hyperlinks>
    <hyperlink ref="A3" location="Data!A1" display="[Back to data]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Gaming Revenue by Industry</dc:title>
  <dc:subject/>
  <dc:creator>US Census Bureau</dc:creator>
  <cp:keywords/>
  <dc:description/>
  <cp:lastModifiedBy>Bureau Of The Census</cp:lastModifiedBy>
  <cp:lastPrinted>2007-10-09T19:32:38Z</cp:lastPrinted>
  <dcterms:created xsi:type="dcterms:W3CDTF">1996-10-14T23:33:28Z</dcterms:created>
  <dcterms:modified xsi:type="dcterms:W3CDTF">2007-11-08T16:21:31Z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