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2120" windowHeight="9090" tabRatio="420" activeTab="0"/>
  </bookViews>
  <sheets>
    <sheet name="Data" sheetId="1" r:id="rId1"/>
    <sheet name="Notes" sheetId="2" r:id="rId2"/>
  </sheets>
  <definedNames>
    <definedName name="_xlnm.Print_Area" localSheetId="0">'Data'!$A$1:$J$71</definedName>
    <definedName name="_xlnm.Print_Area" localSheetId="1">'Notes'!#REF!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<sst xmlns="http://schemas.openxmlformats.org/spreadsheetml/2006/main" count="98" uniqueCount="87">
  <si>
    <t>|</t>
  </si>
  <si>
    <t>vegetables reflects the fresh-market share of commodity production</t>
  </si>
  <si>
    <t>plus imports and minus exports]</t>
  </si>
  <si>
    <t>Commodity</t>
  </si>
  <si>
    <t xml:space="preserve">  Fruits and vegetables, total \1</t>
  </si>
  <si>
    <t xml:space="preserve">Fruits, total </t>
  </si>
  <si>
    <t xml:space="preserve">  Fresh fruits</t>
  </si>
  <si>
    <t xml:space="preserve">    Noncitrus </t>
  </si>
  <si>
    <t xml:space="preserve">      Apples</t>
  </si>
  <si>
    <t xml:space="preserve">      Bananas</t>
  </si>
  <si>
    <t xml:space="preserve">      Cantaloupes</t>
  </si>
  <si>
    <t xml:space="preserve">      Grapes</t>
  </si>
  <si>
    <t xml:space="preserve">      Peaches and nectarines</t>
  </si>
  <si>
    <t xml:space="preserve">      Pears</t>
  </si>
  <si>
    <t xml:space="preserve">      Pineapples</t>
  </si>
  <si>
    <t xml:space="preserve">      Plums and prunes</t>
  </si>
  <si>
    <t xml:space="preserve">      Strawberries</t>
  </si>
  <si>
    <t xml:space="preserve">      Watermelons</t>
  </si>
  <si>
    <t xml:space="preserve">      Other \2</t>
  </si>
  <si>
    <t xml:space="preserve">    Fresh citrus </t>
  </si>
  <si>
    <t xml:space="preserve">      Oranges</t>
  </si>
  <si>
    <t xml:space="preserve">      Grapefruit</t>
  </si>
  <si>
    <t xml:space="preserve">      Other \3</t>
  </si>
  <si>
    <t xml:space="preserve">  Processed fruits</t>
  </si>
  <si>
    <t xml:space="preserve">    Frozen fruits \4</t>
  </si>
  <si>
    <t xml:space="preserve">    Dried fruits \5</t>
  </si>
  <si>
    <t xml:space="preserve">    Canned fruits \6</t>
  </si>
  <si>
    <t xml:space="preserve">    Fruit juices \7</t>
  </si>
  <si>
    <t>Vegetables, total</t>
  </si>
  <si>
    <t xml:space="preserve">  Fresh vegetables </t>
  </si>
  <si>
    <t xml:space="preserve">    Asparagus (all uses)</t>
  </si>
  <si>
    <t xml:space="preserve">    Broccoli</t>
  </si>
  <si>
    <t xml:space="preserve">    Cabbage</t>
  </si>
  <si>
    <t xml:space="preserve">    Carrots</t>
  </si>
  <si>
    <t xml:space="preserve">    Cauliflower</t>
  </si>
  <si>
    <t xml:space="preserve">    Celery (all uses)</t>
  </si>
  <si>
    <t xml:space="preserve">    Corn</t>
  </si>
  <si>
    <t xml:space="preserve">    Cucumbers</t>
  </si>
  <si>
    <t xml:space="preserve">    Head lettuce</t>
  </si>
  <si>
    <t xml:space="preserve">    Mushrooms</t>
  </si>
  <si>
    <t xml:space="preserve">    Onions </t>
  </si>
  <si>
    <t xml:space="preserve">    Snap beans</t>
  </si>
  <si>
    <t xml:space="preserve">    Bell peppers (all uses)</t>
  </si>
  <si>
    <t xml:space="preserve">    Potatoes</t>
  </si>
  <si>
    <t xml:space="preserve">    Tomatoes </t>
  </si>
  <si>
    <t xml:space="preserve">    Other fresh vegetables \8</t>
  </si>
  <si>
    <t xml:space="preserve">  Processed vegetables</t>
  </si>
  <si>
    <t xml:space="preserve">    Vegetables for freezing \9</t>
  </si>
  <si>
    <t xml:space="preserve">    Vegetables for canning \10</t>
  </si>
  <si>
    <t xml:space="preserve">    Vegetables for dehydrating \11</t>
  </si>
  <si>
    <t xml:space="preserve">    Potatoes for chips</t>
  </si>
  <si>
    <t xml:space="preserve">    Pulses \12</t>
  </si>
  <si>
    <t>\1 Excludes wine grapes.</t>
  </si>
  <si>
    <t xml:space="preserve">\2 Apricots, avocados, cherries, cranberries, kiwifruit, mangoes, </t>
  </si>
  <si>
    <t>papayas, and honeydew melons.</t>
  </si>
  <si>
    <t>\3 Lemons, limes, tangerines, and tangelos.</t>
  </si>
  <si>
    <t xml:space="preserve">\4 Apples, apricots, blackberries, blueberries, boysenberries, cherries, </t>
  </si>
  <si>
    <t>loganberries, peaches, plums, prunes, raspberries, and strawberries.</t>
  </si>
  <si>
    <t>\5 Apples, apricots, dates, figs, peaches, pears, prunes, and raisins.</t>
  </si>
  <si>
    <t xml:space="preserve">\6 Apples, apricots, cherries, olives, peaches, pears, pineapples, plums, and </t>
  </si>
  <si>
    <t>prunes.</t>
  </si>
  <si>
    <t xml:space="preserve">\7 Apple, cranberry, grape, grapefruit, lemon, lime, orange, pineapple, </t>
  </si>
  <si>
    <t>and prunes.</t>
  </si>
  <si>
    <t>\8 Artichokes, Brussels sprouts, eggplant, escarole, endive, garlic,</t>
  </si>
  <si>
    <t>romaine, leaf lettuce, radishes, spinach, and squash.</t>
  </si>
  <si>
    <t>\9 Asparagus, snap beans, lima beans, broccoli, carrots, cauliflower,</t>
  </si>
  <si>
    <t>sweet corn, green peas, potatoes, spinach, and miscellaneous vegetables.</t>
  </si>
  <si>
    <t xml:space="preserve">corn, cucumbers for pickling, green peas, lima beans, mushrooms, </t>
  </si>
  <si>
    <t>spinach, and tomatoes.</t>
  </si>
  <si>
    <t>\11 Onions and potatoes.</t>
  </si>
  <si>
    <t>\12 Dry peas, lentils, and dry edible beans.</t>
  </si>
  <si>
    <t xml:space="preserve">Source: U.S. Department of Agriculture, Economic Research Service, </t>
  </si>
  <si>
    <t>FOOTNOTES</t>
  </si>
  <si>
    <r>
      <t>[</t>
    </r>
    <r>
      <rPr>
        <b/>
        <sz val="12"/>
        <rFont val="Courier New"/>
        <family val="3"/>
      </rPr>
      <t>In pounds, farm weight</t>
    </r>
    <r>
      <rPr>
        <sz val="12"/>
        <rFont val="Courier New"/>
        <family val="0"/>
      </rPr>
      <t xml:space="preserve">. Domestic food use of fresh fruits and </t>
    </r>
  </si>
  <si>
    <t xml:space="preserve">    Sweet potatoes (all uses)</t>
  </si>
  <si>
    <r>
      <t>Table 206.</t>
    </r>
    <r>
      <rPr>
        <b/>
        <sz val="12"/>
        <rFont val="Courier New"/>
        <family val="3"/>
      </rPr>
      <t xml:space="preserve"> Per Capita Utilization of Selected Commercially Produced </t>
    </r>
  </si>
  <si>
    <t xml:space="preserve">Food Consumption, Prices, and Expenditures, </t>
  </si>
  <si>
    <t>Fruits and Vegetables: 1980 to 2005</t>
  </si>
  <si>
    <t>Food Availability (Per Capita) Data System;</t>
  </si>
  <si>
    <t>Beginning 2000, includes collard greens, kale, mustard greens, okra, pumpkin, and turnip greens.</t>
  </si>
  <si>
    <t>\10 Asparagus, snap beans, beets, cabbage, carrots, chili peppers, sweet</t>
  </si>
  <si>
    <t>HEADNOTE</t>
  </si>
  <si>
    <t>[See notes]</t>
  </si>
  <si>
    <t>Food Availability (Per Capita) Data System.</t>
  </si>
  <si>
    <t>For more information:</t>
  </si>
  <si>
    <t>[Back to data]</t>
  </si>
  <si>
    <t>http://www.ers.usda.gov/data/FoodConsumption/FoodAvailIndex.htm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</si>
</sst>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12"/>
      <name val="Courier New"/>
      <family val="3"/>
    </font>
    <font>
      <sz val="8"/>
      <name val="Times New Roman"/>
      <family val="1"/>
    </font>
    <font>
      <sz val="8"/>
      <name val="Arial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6" fillId="0" borderId="0" xfId="16" applyNumberFormat="1" applyFont="1" applyAlignment="1">
      <alignment/>
    </xf>
    <xf numFmtId="172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172" fontId="0" fillId="0" borderId="2" xfId="0" applyNumberFormat="1" applyFont="1" applyBorder="1" applyAlignment="1">
      <alignment horizontal="fill"/>
    </xf>
    <xf numFmtId="0" fontId="4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4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172" fontId="0" fillId="0" borderId="4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 horizontal="right"/>
    </xf>
    <xf numFmtId="172" fontId="0" fillId="0" borderId="0" xfId="18" applyNumberFormat="1" applyFont="1" applyBorder="1" applyAlignment="1">
      <alignment horizontal="right"/>
    </xf>
    <xf numFmtId="172" fontId="0" fillId="0" borderId="0" xfId="17" applyNumberFormat="1" applyFont="1" applyBorder="1" applyAlignment="1" quotePrefix="1">
      <alignment horizontal="right"/>
    </xf>
    <xf numFmtId="172" fontId="0" fillId="0" borderId="0" xfId="17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left"/>
    </xf>
    <xf numFmtId="173" fontId="0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right"/>
    </xf>
    <xf numFmtId="172" fontId="0" fillId="0" borderId="4" xfId="18" applyNumberFormat="1" applyFont="1" applyBorder="1" applyAlignment="1">
      <alignment horizontal="right"/>
    </xf>
    <xf numFmtId="172" fontId="0" fillId="0" borderId="4" xfId="17" applyNumberFormat="1" applyFont="1" applyBorder="1" applyAlignment="1" quotePrefix="1">
      <alignment horizontal="right"/>
    </xf>
    <xf numFmtId="172" fontId="0" fillId="0" borderId="4" xfId="17" applyNumberFormat="1" applyFont="1" applyBorder="1" applyAlignment="1">
      <alignment horizontal="right"/>
    </xf>
    <xf numFmtId="173" fontId="0" fillId="0" borderId="5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1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172" fontId="0" fillId="0" borderId="1" xfId="0" applyNumberFormat="1" applyBorder="1" applyAlignment="1">
      <alignment/>
    </xf>
    <xf numFmtId="173" fontId="4" fillId="0" borderId="4" xfId="0" applyNumberFormat="1" applyFont="1" applyBorder="1" applyAlignment="1">
      <alignment horizontal="right"/>
    </xf>
    <xf numFmtId="173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/>
    </xf>
    <xf numFmtId="0" fontId="6" fillId="0" borderId="0" xfId="16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</cellXfs>
  <cellStyles count="5">
    <cellStyle name="Normal" xfId="0"/>
    <cellStyle name="Followed Hyperlink" xfId="15"/>
    <cellStyle name="Hyperlink" xfId="16"/>
    <cellStyle name="Normal_dymfg" xfId="17"/>
    <cellStyle name="normal_mtredsu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zoomScale="75" zoomScaleNormal="75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8.796875" defaultRowHeight="15.75"/>
  <cols>
    <col min="1" max="1" width="35.69921875" style="0" customWidth="1"/>
    <col min="2" max="16384" width="9.69921875" style="0" customWidth="1"/>
  </cols>
  <sheetData>
    <row r="1" ht="33">
      <c r="A1" s="47" t="s">
        <v>75</v>
      </c>
    </row>
    <row r="2" ht="33">
      <c r="A2" s="48" t="s">
        <v>77</v>
      </c>
    </row>
    <row r="3" ht="15.75">
      <c r="A3" s="4"/>
    </row>
    <row r="4" ht="15.75">
      <c r="A4" s="45" t="s">
        <v>82</v>
      </c>
    </row>
    <row r="6" spans="1:10" ht="15.75">
      <c r="A6" s="9"/>
      <c r="B6" s="12"/>
      <c r="C6" s="9"/>
      <c r="D6" s="9"/>
      <c r="E6" s="10"/>
      <c r="F6" s="10"/>
      <c r="G6" s="10"/>
      <c r="H6" s="10"/>
      <c r="I6" s="10"/>
      <c r="J6" s="10"/>
    </row>
    <row r="7" spans="2:7" ht="15.75">
      <c r="B7" s="13"/>
      <c r="E7" s="3"/>
      <c r="F7" s="3"/>
      <c r="G7" s="3"/>
    </row>
    <row r="8" spans="1:10" ht="16.5">
      <c r="A8" s="2" t="s">
        <v>3</v>
      </c>
      <c r="B8" s="14">
        <v>1980</v>
      </c>
      <c r="C8" s="11">
        <v>1990</v>
      </c>
      <c r="D8" s="11">
        <v>1995</v>
      </c>
      <c r="E8" s="11">
        <v>2000</v>
      </c>
      <c r="F8" s="11">
        <v>2001</v>
      </c>
      <c r="G8" s="11">
        <v>2002</v>
      </c>
      <c r="H8" s="5">
        <v>2003</v>
      </c>
      <c r="I8" s="5">
        <v>2004</v>
      </c>
      <c r="J8" s="5">
        <v>2005</v>
      </c>
    </row>
    <row r="9" spans="2:7" ht="15.75">
      <c r="B9" s="13"/>
      <c r="E9" s="3"/>
      <c r="F9" s="3"/>
      <c r="G9" s="3"/>
    </row>
    <row r="10" spans="1:10" ht="15.75">
      <c r="A10" s="6"/>
      <c r="B10" s="15"/>
      <c r="C10" s="6"/>
      <c r="D10" s="6"/>
      <c r="E10" s="8"/>
      <c r="F10" s="8"/>
      <c r="G10" s="8"/>
      <c r="H10" s="8"/>
      <c r="I10" s="8"/>
      <c r="J10" s="8"/>
    </row>
    <row r="11" spans="1:10" ht="15.75" hidden="1">
      <c r="A11" s="4" t="s">
        <v>0</v>
      </c>
      <c r="B11" s="16">
        <f aca="true" t="shared" si="0" ref="B11:H11">B20-B21-B38</f>
        <v>0</v>
      </c>
      <c r="C11" s="3">
        <f t="shared" si="0"/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>I20-I21-I38</f>
        <v>0</v>
      </c>
      <c r="J11" s="3">
        <f>J20-J21-J38</f>
        <v>0</v>
      </c>
    </row>
    <row r="12" spans="1:10" ht="15.75" hidden="1">
      <c r="A12" s="4" t="s">
        <v>0</v>
      </c>
      <c r="B12" s="16">
        <f aca="true" t="shared" si="1" ref="B12:H12">B22+B34-B21</f>
        <v>0</v>
      </c>
      <c r="C12" s="3">
        <f t="shared" si="1"/>
        <v>0</v>
      </c>
      <c r="D12" s="3">
        <f t="shared" si="1"/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1"/>
        <v>0</v>
      </c>
      <c r="I12" s="3">
        <f>I22+I34-I21</f>
        <v>0</v>
      </c>
      <c r="J12" s="3">
        <f>J22+J34-J21</f>
        <v>0</v>
      </c>
    </row>
    <row r="13" spans="1:10" ht="15.75" hidden="1">
      <c r="A13" s="4" t="s">
        <v>0</v>
      </c>
      <c r="B13" s="16">
        <f aca="true" t="shared" si="2" ref="B13:H13">SUM(B23:B33)-B22</f>
        <v>0</v>
      </c>
      <c r="C13" s="3">
        <f t="shared" si="2"/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>SUM(I23:I33)-I22</f>
        <v>0</v>
      </c>
      <c r="J13" s="3">
        <f>SUM(J23:J33)-J22</f>
        <v>0</v>
      </c>
    </row>
    <row r="14" spans="1:10" ht="15.75" hidden="1">
      <c r="A14" s="4" t="s">
        <v>0</v>
      </c>
      <c r="B14" s="16">
        <f aca="true" t="shared" si="3" ref="B14:H14">SUM(B35:B37)-B34</f>
        <v>0</v>
      </c>
      <c r="C14" s="3">
        <f t="shared" si="3"/>
        <v>0</v>
      </c>
      <c r="D14" s="3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3">
        <f t="shared" si="3"/>
        <v>0</v>
      </c>
      <c r="I14" s="3">
        <f>SUM(I35:I37)-I34</f>
        <v>0</v>
      </c>
      <c r="J14" s="3">
        <f>SUM(J35:J37)-J34</f>
        <v>0</v>
      </c>
    </row>
    <row r="15" spans="1:10" ht="15.75" hidden="1">
      <c r="A15" s="4" t="s">
        <v>0</v>
      </c>
      <c r="B15" s="16">
        <f aca="true" t="shared" si="4" ref="B15:H15">B38-SUM(B39:B42)</f>
        <v>0.7198486919982372</v>
      </c>
      <c r="C15" s="3">
        <f t="shared" si="4"/>
        <v>0.2940486928740995</v>
      </c>
      <c r="D15" s="3">
        <f t="shared" si="4"/>
        <v>0.29112624801717857</v>
      </c>
      <c r="E15" s="3">
        <f t="shared" si="4"/>
        <v>0.32682627962918787</v>
      </c>
      <c r="F15" s="3">
        <f t="shared" si="4"/>
        <v>0.2457676826701345</v>
      </c>
      <c r="G15" s="3">
        <f t="shared" si="4"/>
        <v>0.1743134430327018</v>
      </c>
      <c r="H15" s="3">
        <f t="shared" si="4"/>
        <v>0.36268752013023686</v>
      </c>
      <c r="I15" s="3">
        <f>I38-SUM(I39:I42)</f>
        <v>0.4503175148166747</v>
      </c>
      <c r="J15" s="3">
        <f>J38-SUM(J39:J42)</f>
        <v>0.5005900251975106</v>
      </c>
    </row>
    <row r="16" spans="1:10" ht="15.75" hidden="1">
      <c r="A16" s="4" t="s">
        <v>0</v>
      </c>
      <c r="B16" s="16">
        <f aca="true" t="shared" si="5" ref="B16:H16">B43-B62-B44</f>
        <v>0</v>
      </c>
      <c r="C16" s="3">
        <f t="shared" si="5"/>
        <v>0</v>
      </c>
      <c r="D16" s="3">
        <f t="shared" si="5"/>
        <v>0</v>
      </c>
      <c r="E16" s="3">
        <f t="shared" si="5"/>
        <v>0</v>
      </c>
      <c r="F16" s="3">
        <f t="shared" si="5"/>
        <v>0</v>
      </c>
      <c r="G16" s="3">
        <f t="shared" si="5"/>
        <v>0</v>
      </c>
      <c r="H16" s="3">
        <f t="shared" si="5"/>
        <v>0</v>
      </c>
      <c r="I16" s="3">
        <f>I43-I62-I44</f>
        <v>0</v>
      </c>
      <c r="J16" s="3">
        <f>J43-J62-J44</f>
        <v>0</v>
      </c>
    </row>
    <row r="17" spans="1:10" ht="15.75" hidden="1">
      <c r="A17" s="4" t="s">
        <v>0</v>
      </c>
      <c r="B17" s="16">
        <f aca="true" t="shared" si="6" ref="B17:H17">B44-SUM(B45:B61)</f>
        <v>0</v>
      </c>
      <c r="C17" s="3">
        <f t="shared" si="6"/>
        <v>0</v>
      </c>
      <c r="D17" s="3">
        <f t="shared" si="6"/>
        <v>0</v>
      </c>
      <c r="E17" s="3">
        <f t="shared" si="6"/>
        <v>0</v>
      </c>
      <c r="F17" s="3">
        <f t="shared" si="6"/>
        <v>0</v>
      </c>
      <c r="G17" s="3">
        <f t="shared" si="6"/>
        <v>0</v>
      </c>
      <c r="H17" s="3">
        <f t="shared" si="6"/>
        <v>0</v>
      </c>
      <c r="I17" s="3">
        <f>I44-SUM(I45:I61)</f>
        <v>0</v>
      </c>
      <c r="J17" s="3">
        <f>J44-SUM(J45:J61)</f>
        <v>0</v>
      </c>
    </row>
    <row r="18" spans="1:10" ht="15.75" hidden="1">
      <c r="A18" s="4" t="s">
        <v>0</v>
      </c>
      <c r="B18" s="16">
        <f aca="true" t="shared" si="7" ref="B18:H18">B62-SUM(B63:B67)</f>
        <v>0</v>
      </c>
      <c r="C18" s="3">
        <f t="shared" si="7"/>
        <v>0</v>
      </c>
      <c r="D18" s="3">
        <f t="shared" si="7"/>
        <v>0</v>
      </c>
      <c r="E18" s="3">
        <f t="shared" si="7"/>
        <v>0</v>
      </c>
      <c r="F18" s="3">
        <f t="shared" si="7"/>
        <v>0</v>
      </c>
      <c r="G18" s="3">
        <f t="shared" si="7"/>
        <v>0</v>
      </c>
      <c r="H18" s="3">
        <f t="shared" si="7"/>
        <v>0</v>
      </c>
      <c r="I18" s="3">
        <f>I62-SUM(I63:I67)</f>
        <v>0</v>
      </c>
      <c r="J18" s="3">
        <f>J62-SUM(J63:J67)</f>
        <v>0</v>
      </c>
    </row>
    <row r="19" spans="1:10" ht="16.5">
      <c r="A19" s="5" t="s">
        <v>4</v>
      </c>
      <c r="B19" s="42">
        <v>608.472443670904</v>
      </c>
      <c r="C19" s="43">
        <v>659.3358536882458</v>
      </c>
      <c r="D19" s="43">
        <v>690.9236423792264</v>
      </c>
      <c r="E19" s="43">
        <v>711.160097104737</v>
      </c>
      <c r="F19" s="43">
        <v>684.1979133110207</v>
      </c>
      <c r="G19" s="43">
        <v>684.9049790192569</v>
      </c>
      <c r="H19" s="43">
        <v>701.9574648499611</v>
      </c>
      <c r="I19" s="44">
        <v>693.8168655055313</v>
      </c>
      <c r="J19" s="44">
        <v>688.6473557963177</v>
      </c>
    </row>
    <row r="20" spans="1:10" ht="15.75">
      <c r="A20" s="1" t="s">
        <v>5</v>
      </c>
      <c r="B20" s="28">
        <v>270.59425723371214</v>
      </c>
      <c r="C20" s="22">
        <v>274.24030939087527</v>
      </c>
      <c r="D20" s="22">
        <v>284.6872012642582</v>
      </c>
      <c r="E20" s="22">
        <v>289.18822494797723</v>
      </c>
      <c r="F20" s="22">
        <v>272.29013937963043</v>
      </c>
      <c r="G20" s="22">
        <v>273.83606879165615</v>
      </c>
      <c r="H20" s="22">
        <v>281.82515300768284</v>
      </c>
      <c r="I20" s="36">
        <v>272.1058865120533</v>
      </c>
      <c r="J20" s="36">
        <v>273.2439309735759</v>
      </c>
    </row>
    <row r="21" spans="1:10" ht="15.75">
      <c r="A21" s="1" t="s">
        <v>6</v>
      </c>
      <c r="B21" s="28">
        <v>106.51349372559041</v>
      </c>
      <c r="C21" s="22">
        <v>116.98098586480407</v>
      </c>
      <c r="D21" s="22">
        <v>123.45265790619118</v>
      </c>
      <c r="E21" s="22">
        <v>128.7461573052851</v>
      </c>
      <c r="F21" s="22">
        <v>126.04932834552022</v>
      </c>
      <c r="G21" s="22">
        <v>127.0000675155063</v>
      </c>
      <c r="H21" s="22">
        <v>128.21208796159485</v>
      </c>
      <c r="I21" s="36">
        <v>127.91211985969741</v>
      </c>
      <c r="J21" s="36">
        <v>126.03458201601522</v>
      </c>
    </row>
    <row r="22" spans="1:10" ht="15.75">
      <c r="A22" s="1" t="s">
        <v>7</v>
      </c>
      <c r="B22" s="29">
        <v>80.46256394898325</v>
      </c>
      <c r="C22" s="17">
        <v>95.62153383553736</v>
      </c>
      <c r="D22" s="17">
        <v>99.6367648257126</v>
      </c>
      <c r="E22" s="17">
        <v>105.22456599116343</v>
      </c>
      <c r="F22" s="17">
        <v>102.13619608158895</v>
      </c>
      <c r="G22" s="17">
        <v>103.64977704305697</v>
      </c>
      <c r="H22" s="17">
        <v>104.27523915998128</v>
      </c>
      <c r="I22" s="36">
        <v>105.23098812777982</v>
      </c>
      <c r="J22" s="36">
        <v>104.40151890068061</v>
      </c>
    </row>
    <row r="23" spans="1:10" ht="15.75">
      <c r="A23" s="1" t="s">
        <v>8</v>
      </c>
      <c r="B23" s="30">
        <v>19.40945281760734</v>
      </c>
      <c r="C23" s="18">
        <v>19.81307734688871</v>
      </c>
      <c r="D23" s="18">
        <v>18.88884487104028</v>
      </c>
      <c r="E23" s="18">
        <v>17.643321091481123</v>
      </c>
      <c r="F23" s="18">
        <v>15.762893806151233</v>
      </c>
      <c r="G23" s="18">
        <v>16.152748190729845</v>
      </c>
      <c r="H23" s="18">
        <v>17.080005640161815</v>
      </c>
      <c r="I23" s="36">
        <v>19.01221867244597</v>
      </c>
      <c r="J23" s="36">
        <v>17.078867979021286</v>
      </c>
    </row>
    <row r="24" spans="1:10" ht="15.75">
      <c r="A24" s="1" t="s">
        <v>9</v>
      </c>
      <c r="B24" s="30">
        <v>20.769696916469794</v>
      </c>
      <c r="C24" s="18">
        <v>24.34307467180434</v>
      </c>
      <c r="D24" s="18">
        <v>27.062995136064703</v>
      </c>
      <c r="E24" s="18">
        <v>28.444448833785053</v>
      </c>
      <c r="F24" s="18">
        <v>26.628734217159487</v>
      </c>
      <c r="G24" s="18">
        <v>26.76649025833819</v>
      </c>
      <c r="H24" s="18">
        <v>26.14920920294618</v>
      </c>
      <c r="I24" s="36">
        <v>25.741402989423218</v>
      </c>
      <c r="J24" s="36">
        <v>25.14125773480156</v>
      </c>
    </row>
    <row r="25" spans="1:10" ht="15.75">
      <c r="A25" s="1" t="s">
        <v>10</v>
      </c>
      <c r="B25" s="16">
        <v>5.8</v>
      </c>
      <c r="C25" s="19">
        <v>9.2</v>
      </c>
      <c r="D25" s="19">
        <v>9</v>
      </c>
      <c r="E25" s="20">
        <v>11.1</v>
      </c>
      <c r="F25" s="20">
        <v>11.2</v>
      </c>
      <c r="G25" s="21">
        <v>11.1</v>
      </c>
      <c r="H25" s="21">
        <v>10.8</v>
      </c>
      <c r="I25" s="36">
        <v>10</v>
      </c>
      <c r="J25" s="36">
        <v>10.1</v>
      </c>
    </row>
    <row r="26" spans="1:10" ht="15.75">
      <c r="A26" s="1" t="s">
        <v>11</v>
      </c>
      <c r="B26" s="30">
        <v>4.013821974731841</v>
      </c>
      <c r="C26" s="18">
        <v>7.914320414704476</v>
      </c>
      <c r="D26" s="18">
        <v>7.536631653612231</v>
      </c>
      <c r="E26" s="18">
        <v>7.519783792921816</v>
      </c>
      <c r="F26" s="18">
        <v>7.451312520470658</v>
      </c>
      <c r="G26" s="18">
        <v>8.494302468834539</v>
      </c>
      <c r="H26" s="18">
        <v>7.722941499716955</v>
      </c>
      <c r="I26" s="36">
        <v>7.860010911402962</v>
      </c>
      <c r="J26" s="36">
        <v>8.659995876037339</v>
      </c>
    </row>
    <row r="27" spans="1:10" ht="15.75">
      <c r="A27" s="1" t="s">
        <v>12</v>
      </c>
      <c r="B27" s="30">
        <v>7.077720594047231</v>
      </c>
      <c r="C27" s="18">
        <v>5.53856763628804</v>
      </c>
      <c r="D27" s="18">
        <v>5.322250025322914</v>
      </c>
      <c r="E27" s="18">
        <v>5.3025874030445</v>
      </c>
      <c r="F27" s="18">
        <v>5.157373573765539</v>
      </c>
      <c r="G27" s="18">
        <v>5.225084339523135</v>
      </c>
      <c r="H27" s="18">
        <v>5.166371528982544</v>
      </c>
      <c r="I27" s="36">
        <v>5.137190028852566</v>
      </c>
      <c r="J27" s="36">
        <v>4.819242486658868</v>
      </c>
    </row>
    <row r="28" spans="1:10" ht="15.75">
      <c r="A28" s="1" t="s">
        <v>13</v>
      </c>
      <c r="B28" s="30">
        <v>2.6274999889600843</v>
      </c>
      <c r="C28" s="18">
        <v>3.2564516064168196</v>
      </c>
      <c r="D28" s="18">
        <v>3.3918443730097647</v>
      </c>
      <c r="E28" s="18">
        <v>3.4305320027333286</v>
      </c>
      <c r="F28" s="18">
        <v>3.2828296418647405</v>
      </c>
      <c r="G28" s="18">
        <v>3.0908277878099124</v>
      </c>
      <c r="H28" s="18">
        <v>3.105984791583249</v>
      </c>
      <c r="I28" s="36">
        <v>2.9799318960271823</v>
      </c>
      <c r="J28" s="36">
        <v>2.948841325627144</v>
      </c>
    </row>
    <row r="29" spans="1:10" ht="15.75">
      <c r="A29" s="1" t="s">
        <v>14</v>
      </c>
      <c r="B29" s="30">
        <v>1.486435453132273</v>
      </c>
      <c r="C29" s="18">
        <v>2.048558361185294</v>
      </c>
      <c r="D29" s="18">
        <v>1.907393165439287</v>
      </c>
      <c r="E29" s="18">
        <v>3.2207143196070853</v>
      </c>
      <c r="F29" s="18">
        <v>3.16145678588326</v>
      </c>
      <c r="G29" s="18">
        <v>3.8173761623227027</v>
      </c>
      <c r="H29" s="18">
        <v>4.389196183984967</v>
      </c>
      <c r="I29" s="36">
        <v>4.423980888577378</v>
      </c>
      <c r="J29" s="36">
        <v>4.896205333755844</v>
      </c>
    </row>
    <row r="30" spans="1:10" ht="15.75">
      <c r="A30" s="1" t="s">
        <v>15</v>
      </c>
      <c r="B30" s="30">
        <v>1.528152253146325</v>
      </c>
      <c r="C30" s="18">
        <v>1.5437768858042955</v>
      </c>
      <c r="D30" s="18">
        <v>0.9278090614765322</v>
      </c>
      <c r="E30" s="18">
        <v>1.189498071904335</v>
      </c>
      <c r="F30" s="18">
        <v>1.3258618325827536</v>
      </c>
      <c r="G30" s="18">
        <v>1.2550833125156133</v>
      </c>
      <c r="H30" s="18">
        <v>1.2432724836733784</v>
      </c>
      <c r="I30" s="36">
        <v>1.1205815595356368</v>
      </c>
      <c r="J30" s="36">
        <v>1.1071570427354462</v>
      </c>
    </row>
    <row r="31" spans="1:10" ht="15.75">
      <c r="A31" s="1" t="s">
        <v>16</v>
      </c>
      <c r="B31" s="30">
        <v>1.9651115814619324</v>
      </c>
      <c r="C31" s="18">
        <v>3.238506068795676</v>
      </c>
      <c r="D31" s="18">
        <v>4.100646390828227</v>
      </c>
      <c r="E31" s="18">
        <v>4.861878262624688</v>
      </c>
      <c r="F31" s="18">
        <v>4.213528301820667</v>
      </c>
      <c r="G31" s="18">
        <v>4.6469772635800926</v>
      </c>
      <c r="H31" s="18">
        <v>5.283382151163391</v>
      </c>
      <c r="I31" s="36">
        <v>5.465265276889367</v>
      </c>
      <c r="J31" s="36">
        <v>5.817123571074606</v>
      </c>
    </row>
    <row r="32" spans="1:10" ht="15.75">
      <c r="A32" s="1" t="s">
        <v>17</v>
      </c>
      <c r="B32" s="16">
        <v>10.7</v>
      </c>
      <c r="C32" s="19">
        <v>13.3</v>
      </c>
      <c r="D32" s="19">
        <v>15.2</v>
      </c>
      <c r="E32" s="20">
        <v>13.8</v>
      </c>
      <c r="F32" s="20">
        <v>15</v>
      </c>
      <c r="G32" s="21">
        <v>14</v>
      </c>
      <c r="H32" s="18">
        <v>13.5</v>
      </c>
      <c r="I32" s="36">
        <v>13</v>
      </c>
      <c r="J32" s="36">
        <v>13.8</v>
      </c>
    </row>
    <row r="33" spans="1:10" ht="15.75">
      <c r="A33" s="1" t="s">
        <v>18</v>
      </c>
      <c r="B33" s="16">
        <v>5.084672369426416</v>
      </c>
      <c r="C33" s="19">
        <v>5.425200843649694</v>
      </c>
      <c r="D33" s="19">
        <v>6.298350148918659</v>
      </c>
      <c r="E33" s="19">
        <v>8.711802213061507</v>
      </c>
      <c r="F33" s="19">
        <v>8.952205401890598</v>
      </c>
      <c r="G33" s="19">
        <v>9.100887259402946</v>
      </c>
      <c r="H33" s="19">
        <v>9.834875677768796</v>
      </c>
      <c r="I33" s="19">
        <v>10.490405904625522</v>
      </c>
      <c r="J33" s="36">
        <v>10.032827550968518</v>
      </c>
    </row>
    <row r="34" spans="1:10" ht="15.75">
      <c r="A34" s="1" t="s">
        <v>19</v>
      </c>
      <c r="B34" s="30">
        <v>26.050929776607163</v>
      </c>
      <c r="C34" s="18">
        <v>21.359452029266695</v>
      </c>
      <c r="D34" s="18">
        <v>23.815893080478567</v>
      </c>
      <c r="E34" s="18">
        <v>23.521591314121657</v>
      </c>
      <c r="F34" s="18">
        <v>23.913132263931267</v>
      </c>
      <c r="G34" s="18">
        <v>23.350290472449338</v>
      </c>
      <c r="H34" s="18">
        <v>23.93684880161355</v>
      </c>
      <c r="I34" s="36">
        <v>22.681131731917592</v>
      </c>
      <c r="J34" s="36">
        <v>21.63306311533461</v>
      </c>
    </row>
    <row r="35" spans="1:10" ht="15.75">
      <c r="A35" s="1" t="s">
        <v>20</v>
      </c>
      <c r="B35" s="30">
        <v>14.282269042621396</v>
      </c>
      <c r="C35" s="18">
        <v>12.364051780659812</v>
      </c>
      <c r="D35" s="18">
        <v>11.817329689334736</v>
      </c>
      <c r="E35" s="18">
        <v>11.736714731547941</v>
      </c>
      <c r="F35" s="18">
        <v>11.879551520142991</v>
      </c>
      <c r="G35" s="18">
        <v>11.73427290643129</v>
      </c>
      <c r="H35" s="18">
        <v>11.890218970830226</v>
      </c>
      <c r="I35" s="36">
        <v>10.78124062631844</v>
      </c>
      <c r="J35" s="36">
        <v>11.40246397135913</v>
      </c>
    </row>
    <row r="36" spans="1:10" ht="15.75">
      <c r="A36" s="1" t="s">
        <v>21</v>
      </c>
      <c r="B36" s="30">
        <v>7.297221032364615</v>
      </c>
      <c r="C36" s="18">
        <v>4.425627063568984</v>
      </c>
      <c r="D36" s="18">
        <v>5.9941934169420925</v>
      </c>
      <c r="E36" s="18">
        <v>5.087348741529526</v>
      </c>
      <c r="F36" s="18">
        <v>4.845459476021596</v>
      </c>
      <c r="G36" s="18">
        <v>4.626876621022393</v>
      </c>
      <c r="H36" s="18">
        <v>4.0957547254476925</v>
      </c>
      <c r="I36" s="36">
        <v>4.136012449664659</v>
      </c>
      <c r="J36" s="36">
        <v>2.6454210471073014</v>
      </c>
    </row>
    <row r="37" spans="1:10" ht="15.75">
      <c r="A37" s="1" t="s">
        <v>22</v>
      </c>
      <c r="B37" s="16">
        <v>4.47143970162115</v>
      </c>
      <c r="C37" s="19">
        <v>4.569773185037899</v>
      </c>
      <c r="D37" s="19">
        <v>6.0043699742017385</v>
      </c>
      <c r="E37" s="19">
        <v>6.697527841044192</v>
      </c>
      <c r="F37" s="19">
        <v>7.188121267766681</v>
      </c>
      <c r="G37" s="19">
        <v>6.989140944995652</v>
      </c>
      <c r="H37" s="19">
        <v>7.950875105335633</v>
      </c>
      <c r="I37" s="19">
        <v>7.763878655934494</v>
      </c>
      <c r="J37" s="36">
        <v>7.58517809686818</v>
      </c>
    </row>
    <row r="38" spans="1:10" ht="15.75">
      <c r="A38" s="1" t="s">
        <v>23</v>
      </c>
      <c r="B38" s="28">
        <v>164.08076350812172</v>
      </c>
      <c r="C38" s="22">
        <v>157.25932352607117</v>
      </c>
      <c r="D38" s="22">
        <v>161.23454335806701</v>
      </c>
      <c r="E38" s="22">
        <v>160.44206764269217</v>
      </c>
      <c r="F38" s="22">
        <v>146.2408110341102</v>
      </c>
      <c r="G38" s="22">
        <v>146.83600127614983</v>
      </c>
      <c r="H38" s="22">
        <v>153.61306504608797</v>
      </c>
      <c r="I38" s="36">
        <v>144.19376665235586</v>
      </c>
      <c r="J38" s="36">
        <v>147.20934895756068</v>
      </c>
    </row>
    <row r="39" spans="1:10" ht="15.75">
      <c r="A39" s="1" t="s">
        <v>24</v>
      </c>
      <c r="B39" s="28">
        <v>3.3149402351949275</v>
      </c>
      <c r="C39" s="22">
        <v>4.253019290518549</v>
      </c>
      <c r="D39" s="22">
        <v>5.242848220429214</v>
      </c>
      <c r="E39" s="22">
        <v>4.22086730756481</v>
      </c>
      <c r="F39" s="22">
        <v>7.054242407161582</v>
      </c>
      <c r="G39" s="22">
        <v>4.143381425545858</v>
      </c>
      <c r="H39" s="22">
        <v>5.468870121979531</v>
      </c>
      <c r="I39" s="36">
        <v>4.925848042207085</v>
      </c>
      <c r="J39" s="36">
        <v>5.3867816865194165</v>
      </c>
    </row>
    <row r="40" spans="1:10" ht="15.75">
      <c r="A40" s="1" t="s">
        <v>25</v>
      </c>
      <c r="B40" s="28">
        <v>11.297263354581258</v>
      </c>
      <c r="C40" s="22">
        <v>12.184142632318318</v>
      </c>
      <c r="D40" s="22">
        <v>12.787065995852764</v>
      </c>
      <c r="E40" s="22">
        <v>10.532089248488187</v>
      </c>
      <c r="F40" s="22">
        <v>9.894406443141056</v>
      </c>
      <c r="G40" s="22">
        <v>10.47773969429522</v>
      </c>
      <c r="H40" s="22">
        <v>9.947748291960329</v>
      </c>
      <c r="I40" s="36">
        <v>9.349417186485821</v>
      </c>
      <c r="J40" s="36">
        <v>10.4050175885207</v>
      </c>
    </row>
    <row r="41" spans="1:10" ht="15.75">
      <c r="A41" s="1" t="s">
        <v>26</v>
      </c>
      <c r="B41" s="28">
        <v>24.836966445144803</v>
      </c>
      <c r="C41" s="22">
        <v>21.19617730997419</v>
      </c>
      <c r="D41" s="22">
        <v>17.45880991364053</v>
      </c>
      <c r="E41" s="22">
        <v>17.680417416450275</v>
      </c>
      <c r="F41" s="22">
        <v>17.787603363614398</v>
      </c>
      <c r="G41" s="22">
        <v>16.873632216021797</v>
      </c>
      <c r="H41" s="22">
        <v>17.379794814236494</v>
      </c>
      <c r="I41" s="36">
        <v>17.0250873524818</v>
      </c>
      <c r="J41" s="36">
        <v>16.784896909876636</v>
      </c>
    </row>
    <row r="42" spans="1:10" ht="15.75">
      <c r="A42" s="1" t="s">
        <v>27</v>
      </c>
      <c r="B42" s="28">
        <v>123.9117447812025</v>
      </c>
      <c r="C42" s="22">
        <v>119.33193560038602</v>
      </c>
      <c r="D42" s="22">
        <v>125.45469298012735</v>
      </c>
      <c r="E42" s="22">
        <v>127.68186739055969</v>
      </c>
      <c r="F42" s="22">
        <v>111.25879113752305</v>
      </c>
      <c r="G42" s="22">
        <v>115.16693449725426</v>
      </c>
      <c r="H42" s="22">
        <v>120.45396429778137</v>
      </c>
      <c r="I42" s="36">
        <v>112.44309655636448</v>
      </c>
      <c r="J42" s="36">
        <v>114.13206274744641</v>
      </c>
    </row>
    <row r="43" spans="1:10" ht="15.75">
      <c r="A43" s="1" t="s">
        <v>28</v>
      </c>
      <c r="B43" s="28">
        <v>337.87818643719186</v>
      </c>
      <c r="C43" s="22">
        <v>385.0955442973706</v>
      </c>
      <c r="D43" s="22">
        <v>406.2364411149682</v>
      </c>
      <c r="E43" s="22">
        <v>421.9718721567598</v>
      </c>
      <c r="F43" s="22">
        <v>411.90777393139024</v>
      </c>
      <c r="G43" s="22">
        <v>411.06891022760067</v>
      </c>
      <c r="H43" s="22">
        <v>420.1323118422782</v>
      </c>
      <c r="I43" s="36">
        <v>421.71097899347797</v>
      </c>
      <c r="J43" s="36">
        <v>415.40342482274184</v>
      </c>
    </row>
    <row r="44" spans="1:10" ht="15.75">
      <c r="A44" s="1" t="s">
        <v>29</v>
      </c>
      <c r="B44" s="28">
        <v>151.42417905939988</v>
      </c>
      <c r="C44" s="22">
        <v>170.1964001405811</v>
      </c>
      <c r="D44" s="22">
        <v>180.9392322830818</v>
      </c>
      <c r="E44" s="22">
        <v>198.66691982718828</v>
      </c>
      <c r="F44" s="22">
        <v>195.6813759856665</v>
      </c>
      <c r="G44" s="22">
        <v>194.70729656149396</v>
      </c>
      <c r="H44" s="22">
        <v>199.11283636276318</v>
      </c>
      <c r="I44" s="36">
        <v>202.4102461424961</v>
      </c>
      <c r="J44" s="36">
        <v>198.63482016132906</v>
      </c>
    </row>
    <row r="45" spans="1:10" ht="15.75">
      <c r="A45" s="1" t="s">
        <v>30</v>
      </c>
      <c r="B45" s="30">
        <v>0.29395852910954395</v>
      </c>
      <c r="C45" s="18">
        <v>0.5868671341531672</v>
      </c>
      <c r="D45" s="18">
        <v>0.5567546791117847</v>
      </c>
      <c r="E45" s="18">
        <v>0.9565914738866087</v>
      </c>
      <c r="F45" s="18">
        <v>0.9197492911840469</v>
      </c>
      <c r="G45" s="18">
        <v>0.963211979903961</v>
      </c>
      <c r="H45" s="18">
        <v>1.042243066553528</v>
      </c>
      <c r="I45" s="36">
        <v>1.1230148958177388</v>
      </c>
      <c r="J45" s="36">
        <v>1.2056095523515113</v>
      </c>
    </row>
    <row r="46" spans="1:10" ht="15.75">
      <c r="A46" s="1" t="s">
        <v>31</v>
      </c>
      <c r="B46" s="31">
        <v>1.4009577299034803</v>
      </c>
      <c r="C46" s="23">
        <v>3.3680016951049843</v>
      </c>
      <c r="D46" s="23">
        <v>4.30702305323064</v>
      </c>
      <c r="E46" s="23">
        <v>5.888072095551392</v>
      </c>
      <c r="F46" s="23">
        <v>5.398203143673227</v>
      </c>
      <c r="G46" s="23">
        <v>5.349273513614789</v>
      </c>
      <c r="H46" s="23">
        <v>5.471146422571791</v>
      </c>
      <c r="I46" s="36">
        <v>5.867073325666534</v>
      </c>
      <c r="J46" s="36">
        <v>5.636868736073139</v>
      </c>
    </row>
    <row r="47" spans="1:10" ht="15.75">
      <c r="A47" s="1" t="s">
        <v>32</v>
      </c>
      <c r="B47" s="32">
        <v>7.99722766403485</v>
      </c>
      <c r="C47" s="24">
        <v>8.336802168455057</v>
      </c>
      <c r="D47" s="24">
        <v>8.12294746339432</v>
      </c>
      <c r="E47" s="24">
        <v>8.899267907918825</v>
      </c>
      <c r="F47" s="24">
        <v>8.827115495820703</v>
      </c>
      <c r="G47" s="24">
        <v>8.291697893246731</v>
      </c>
      <c r="H47" s="24">
        <v>7.5499245935092025</v>
      </c>
      <c r="I47" s="36">
        <v>8.315969878329275</v>
      </c>
      <c r="J47" s="36">
        <v>8.079843553949413</v>
      </c>
    </row>
    <row r="48" spans="1:10" ht="15.75">
      <c r="A48" s="1" t="s">
        <v>33</v>
      </c>
      <c r="B48" s="32">
        <v>6.150812818913958</v>
      </c>
      <c r="C48" s="24">
        <v>8.291520077399133</v>
      </c>
      <c r="D48" s="24">
        <v>11.190958174049076</v>
      </c>
      <c r="E48" s="24">
        <v>9.203256948403522</v>
      </c>
      <c r="F48" s="24">
        <v>9.379240419156432</v>
      </c>
      <c r="G48" s="24">
        <v>8.414118872651068</v>
      </c>
      <c r="H48" s="24">
        <v>8.822206222151989</v>
      </c>
      <c r="I48" s="36">
        <v>8.826966054003293</v>
      </c>
      <c r="J48" s="36">
        <v>8.656207164263634</v>
      </c>
    </row>
    <row r="49" spans="1:10" ht="15.75">
      <c r="A49" s="1" t="s">
        <v>34</v>
      </c>
      <c r="B49" s="32">
        <v>1.1342977964747112</v>
      </c>
      <c r="C49" s="24">
        <v>2.1908308413157855</v>
      </c>
      <c r="D49" s="24">
        <v>1.6373614348900982</v>
      </c>
      <c r="E49" s="24">
        <v>1.736907575344454</v>
      </c>
      <c r="F49" s="24">
        <v>1.5191928925648799</v>
      </c>
      <c r="G49" s="24">
        <v>1.4247921177172675</v>
      </c>
      <c r="H49" s="24">
        <v>1.561563167965811</v>
      </c>
      <c r="I49" s="36">
        <v>1.5599140581406428</v>
      </c>
      <c r="J49" s="36">
        <v>1.510650750575615</v>
      </c>
    </row>
    <row r="50" spans="1:10" ht="15.75">
      <c r="A50" s="1" t="s">
        <v>35</v>
      </c>
      <c r="B50" s="32">
        <v>7.371542116403046</v>
      </c>
      <c r="C50" s="24">
        <v>7.194277421521436</v>
      </c>
      <c r="D50" s="24">
        <v>6.934508577902661</v>
      </c>
      <c r="E50" s="24">
        <v>6.2684309656767105</v>
      </c>
      <c r="F50" s="24">
        <v>6.411596894877952</v>
      </c>
      <c r="G50" s="24">
        <v>6.299442085102839</v>
      </c>
      <c r="H50" s="24">
        <v>6.263032955556547</v>
      </c>
      <c r="I50" s="36">
        <v>6.223716264953659</v>
      </c>
      <c r="J50" s="36">
        <v>6.082477354629701</v>
      </c>
    </row>
    <row r="51" spans="1:10" ht="15.75">
      <c r="A51" s="1" t="s">
        <v>36</v>
      </c>
      <c r="B51" s="32">
        <v>6.49828741557837</v>
      </c>
      <c r="C51" s="24">
        <v>6.7423600339020995</v>
      </c>
      <c r="D51" s="24">
        <v>7.822810220703263</v>
      </c>
      <c r="E51" s="24">
        <v>9.039089528085748</v>
      </c>
      <c r="F51" s="24">
        <v>9.172313245833847</v>
      </c>
      <c r="G51" s="24">
        <v>8.970487991645156</v>
      </c>
      <c r="H51" s="24">
        <v>9.50442564988715</v>
      </c>
      <c r="I51" s="36">
        <v>9.206998700273555</v>
      </c>
      <c r="J51" s="36">
        <v>8.924886033191859</v>
      </c>
    </row>
    <row r="52" spans="1:10" ht="15.75">
      <c r="A52" s="1" t="s">
        <v>37</v>
      </c>
      <c r="B52" s="32">
        <v>3.8621501277851458</v>
      </c>
      <c r="C52" s="24">
        <v>4.6741920266099495</v>
      </c>
      <c r="D52" s="24">
        <v>5.608947549679806</v>
      </c>
      <c r="E52" s="24">
        <v>6.350909869937642</v>
      </c>
      <c r="F52" s="24">
        <v>6.267527642946011</v>
      </c>
      <c r="G52" s="24">
        <v>6.5409276376051295</v>
      </c>
      <c r="H52" s="24">
        <v>6.0493526034992735</v>
      </c>
      <c r="I52" s="36">
        <v>6.4526994841923315</v>
      </c>
      <c r="J52" s="36">
        <v>6.50993294880309</v>
      </c>
    </row>
    <row r="53" spans="1:10" ht="15.75">
      <c r="A53" s="1" t="s">
        <v>38</v>
      </c>
      <c r="B53" s="33">
        <v>25.63122260962736</v>
      </c>
      <c r="C53" s="25">
        <v>27.747013576831435</v>
      </c>
      <c r="D53" s="25">
        <v>22.16707475699381</v>
      </c>
      <c r="E53" s="25">
        <v>23.45913276771139</v>
      </c>
      <c r="F53" s="25">
        <v>22.985991280424763</v>
      </c>
      <c r="G53" s="25">
        <v>22.533867699919504</v>
      </c>
      <c r="H53" s="25">
        <v>22.21092943395319</v>
      </c>
      <c r="I53" s="36">
        <v>21.22585097037168</v>
      </c>
      <c r="J53" s="36">
        <v>20.321872565643762</v>
      </c>
    </row>
    <row r="54" spans="1:10" ht="15.75">
      <c r="A54" s="1" t="s">
        <v>39</v>
      </c>
      <c r="B54" s="33">
        <v>1.201957158519593</v>
      </c>
      <c r="C54" s="25">
        <v>1.9922111247414531</v>
      </c>
      <c r="D54" s="25">
        <v>2.023703062826542</v>
      </c>
      <c r="E54" s="25">
        <v>2.5794967863268337</v>
      </c>
      <c r="F54" s="25">
        <v>2.5699865123964636</v>
      </c>
      <c r="G54" s="25">
        <v>2.605717180747511</v>
      </c>
      <c r="H54" s="25">
        <v>2.6286179128865306</v>
      </c>
      <c r="I54" s="36">
        <v>2.594793889899</v>
      </c>
      <c r="J54" s="36">
        <v>2.624577326470904</v>
      </c>
    </row>
    <row r="55" spans="1:10" ht="15.75">
      <c r="A55" s="1" t="s">
        <v>40</v>
      </c>
      <c r="B55" s="33">
        <v>11.382123868157347</v>
      </c>
      <c r="C55" s="25">
        <v>15.059979510098668</v>
      </c>
      <c r="D55" s="25">
        <v>17.781615693153803</v>
      </c>
      <c r="E55" s="25">
        <v>18.875062748625194</v>
      </c>
      <c r="F55" s="25">
        <v>18.467415494068376</v>
      </c>
      <c r="G55" s="25">
        <v>19.3157215421767</v>
      </c>
      <c r="H55" s="25">
        <v>19.491289605584544</v>
      </c>
      <c r="I55" s="36">
        <v>21.607441784503994</v>
      </c>
      <c r="J55" s="36">
        <v>21.205573104008575</v>
      </c>
    </row>
    <row r="56" spans="1:10" s="26" customFormat="1" ht="15.75">
      <c r="A56" s="27" t="s">
        <v>41</v>
      </c>
      <c r="B56" s="33">
        <v>1.314656209655463</v>
      </c>
      <c r="C56" s="25">
        <v>1.0686890122015578</v>
      </c>
      <c r="D56" s="25">
        <v>1.6355084503502064</v>
      </c>
      <c r="E56" s="25">
        <v>2.0159063466039666</v>
      </c>
      <c r="F56" s="25">
        <v>2.1653950619447317</v>
      </c>
      <c r="G56" s="25">
        <v>2.0925278263524576</v>
      </c>
      <c r="H56" s="25">
        <v>1.9760279502145393</v>
      </c>
      <c r="I56" s="37">
        <v>1.8832423751650176</v>
      </c>
      <c r="J56" s="37">
        <v>1.7792670552422303</v>
      </c>
    </row>
    <row r="57" spans="1:10" ht="15.75">
      <c r="A57" s="1" t="s">
        <v>42</v>
      </c>
      <c r="B57" s="33">
        <v>2.8852399880558215</v>
      </c>
      <c r="C57" s="25">
        <v>4.474694949066892</v>
      </c>
      <c r="D57" s="25">
        <v>6.189444268955607</v>
      </c>
      <c r="E57" s="25">
        <v>6.96611688615206</v>
      </c>
      <c r="F57" s="25">
        <v>6.879632712425747</v>
      </c>
      <c r="G57" s="25">
        <v>6.78865850612041</v>
      </c>
      <c r="H57" s="25">
        <v>6.852199842659805</v>
      </c>
      <c r="I57" s="36">
        <v>6.965116529662343</v>
      </c>
      <c r="J57" s="36">
        <v>6.565132750582358</v>
      </c>
    </row>
    <row r="58" spans="1:10" ht="15.75">
      <c r="A58" s="1" t="s">
        <v>43</v>
      </c>
      <c r="B58" s="33">
        <v>51.12158471145148</v>
      </c>
      <c r="C58" s="25">
        <v>46.74077778932724</v>
      </c>
      <c r="D58" s="25">
        <v>49.22195511279014</v>
      </c>
      <c r="E58" s="25">
        <v>47.14425621894951</v>
      </c>
      <c r="F58" s="25">
        <v>46.56736818126063</v>
      </c>
      <c r="G58" s="25">
        <v>44.26228939406556</v>
      </c>
      <c r="H58" s="25">
        <v>46.828289629632174</v>
      </c>
      <c r="I58" s="36">
        <v>45.78575608693877</v>
      </c>
      <c r="J58" s="36">
        <v>43.108970836606105</v>
      </c>
    </row>
    <row r="59" spans="1:10" ht="15.75">
      <c r="A59" s="1" t="s">
        <v>74</v>
      </c>
      <c r="B59" s="33">
        <v>4.386707652183853</v>
      </c>
      <c r="C59" s="25">
        <v>4.399285177426319</v>
      </c>
      <c r="D59" s="25">
        <v>4.207596708822429</v>
      </c>
      <c r="E59" s="25">
        <v>4.181612801563722</v>
      </c>
      <c r="F59" s="25">
        <v>4.354881104666445</v>
      </c>
      <c r="G59" s="25">
        <v>3.7808449218641584</v>
      </c>
      <c r="H59" s="25">
        <v>4.666957528453496</v>
      </c>
      <c r="I59" s="36">
        <v>4.610286212011922</v>
      </c>
      <c r="J59" s="36">
        <v>4.497385711251723</v>
      </c>
    </row>
    <row r="60" spans="1:10" ht="15.75">
      <c r="A60" s="1" t="s">
        <v>44</v>
      </c>
      <c r="B60" s="33">
        <v>12.829290902224603</v>
      </c>
      <c r="C60" s="25">
        <v>15.523009271104856</v>
      </c>
      <c r="D60" s="25">
        <v>16.842481503018114</v>
      </c>
      <c r="E60" s="25">
        <v>18.98362492962185</v>
      </c>
      <c r="F60" s="25">
        <v>19.200420982354075</v>
      </c>
      <c r="G60" s="25">
        <v>20.30447546978655</v>
      </c>
      <c r="H60" s="25">
        <v>19.467739200038476</v>
      </c>
      <c r="I60" s="36">
        <v>20.06104617431305</v>
      </c>
      <c r="J60" s="36">
        <v>20.582642393616485</v>
      </c>
    </row>
    <row r="61" spans="1:10" ht="15.75">
      <c r="A61" s="1" t="s">
        <v>45</v>
      </c>
      <c r="B61" s="16">
        <v>5.962161761321259</v>
      </c>
      <c r="C61" s="19">
        <v>11.805888331321063</v>
      </c>
      <c r="D61" s="19">
        <v>14.688541573209482</v>
      </c>
      <c r="E61" s="19">
        <v>26.119183976828854</v>
      </c>
      <c r="F61" s="19">
        <v>24.595345630068167</v>
      </c>
      <c r="G61" s="19">
        <v>26.769241928974164</v>
      </c>
      <c r="H61" s="19">
        <v>28.726890577645154</v>
      </c>
      <c r="I61" s="19">
        <v>30.10035945825328</v>
      </c>
      <c r="J61" s="36">
        <v>31.342922324068983</v>
      </c>
    </row>
    <row r="62" spans="1:10" ht="15.75">
      <c r="A62" s="1" t="s">
        <v>46</v>
      </c>
      <c r="B62" s="28">
        <v>186.45400737779198</v>
      </c>
      <c r="C62" s="22">
        <v>214.89914415678953</v>
      </c>
      <c r="D62" s="22">
        <v>225.2972088318864</v>
      </c>
      <c r="E62" s="22">
        <v>223.3049523295715</v>
      </c>
      <c r="F62" s="22">
        <v>216.22639794572376</v>
      </c>
      <c r="G62" s="22">
        <v>216.36161366610673</v>
      </c>
      <c r="H62" s="22">
        <v>221.01947547951508</v>
      </c>
      <c r="I62" s="36">
        <v>219.30073285098186</v>
      </c>
      <c r="J62" s="36">
        <v>216.7686046614128</v>
      </c>
    </row>
    <row r="63" spans="1:10" ht="15.75">
      <c r="A63" s="1" t="s">
        <v>47</v>
      </c>
      <c r="B63" s="28">
        <v>51.54270773868394</v>
      </c>
      <c r="C63" s="22">
        <v>66.76412933270433</v>
      </c>
      <c r="D63" s="22">
        <v>78.84749092861938</v>
      </c>
      <c r="E63" s="22">
        <v>79.29457162724898</v>
      </c>
      <c r="F63" s="22">
        <v>78.58508993588045</v>
      </c>
      <c r="G63" s="22">
        <v>76.66339306686652</v>
      </c>
      <c r="H63" s="22">
        <v>78.29276679836752</v>
      </c>
      <c r="I63" s="36">
        <v>78.17209526482209</v>
      </c>
      <c r="J63" s="36">
        <v>75.25170570095113</v>
      </c>
    </row>
    <row r="64" spans="1:10" ht="15.75">
      <c r="A64" s="1" t="s">
        <v>48</v>
      </c>
      <c r="B64" s="28">
        <v>102.50971957923943</v>
      </c>
      <c r="C64" s="22">
        <v>110.4415456966266</v>
      </c>
      <c r="D64" s="22">
        <v>108.03261511040006</v>
      </c>
      <c r="E64" s="22">
        <v>103.16329129161623</v>
      </c>
      <c r="F64" s="22">
        <v>97.29769273610277</v>
      </c>
      <c r="G64" s="22">
        <v>100.65966636929532</v>
      </c>
      <c r="H64" s="22">
        <v>101.45186961398032</v>
      </c>
      <c r="I64" s="36">
        <v>103.3544288050657</v>
      </c>
      <c r="J64" s="36">
        <v>105.3290463500809</v>
      </c>
    </row>
    <row r="65" spans="1:10" ht="15.75">
      <c r="A65" s="1" t="s">
        <v>49</v>
      </c>
      <c r="B65" s="28">
        <v>10.54806557316093</v>
      </c>
      <c r="C65" s="22">
        <v>14.576705936423485</v>
      </c>
      <c r="D65" s="22">
        <v>14.539499224024283</v>
      </c>
      <c r="E65" s="22">
        <v>17.298119957445472</v>
      </c>
      <c r="F65" s="22">
        <v>15.82010071261064</v>
      </c>
      <c r="G65" s="22">
        <v>15.801814241533435</v>
      </c>
      <c r="H65" s="22">
        <v>17.327296462328142</v>
      </c>
      <c r="I65" s="36">
        <v>15.260451007573103</v>
      </c>
      <c r="J65" s="39">
        <v>14.071109143293365</v>
      </c>
    </row>
    <row r="66" spans="1:10" ht="15.75">
      <c r="A66" s="1" t="s">
        <v>50</v>
      </c>
      <c r="B66" s="28">
        <v>16.48697750805793</v>
      </c>
      <c r="C66" s="22">
        <v>16.40054169198663</v>
      </c>
      <c r="D66" s="22">
        <v>16.37032774791133</v>
      </c>
      <c r="E66" s="22">
        <v>15.906969483858175</v>
      </c>
      <c r="F66" s="22">
        <v>17.583527398671738</v>
      </c>
      <c r="G66" s="22">
        <v>16.49263819323008</v>
      </c>
      <c r="H66" s="22">
        <v>17.307641562202626</v>
      </c>
      <c r="I66" s="36">
        <v>16.54706945642854</v>
      </c>
      <c r="J66" s="39">
        <v>15.96798371084045</v>
      </c>
    </row>
    <row r="67" spans="1:10" ht="15.75">
      <c r="A67" s="38" t="s">
        <v>51</v>
      </c>
      <c r="B67" s="34">
        <v>5.366536978649781</v>
      </c>
      <c r="C67" s="35">
        <v>6.716221499048501</v>
      </c>
      <c r="D67" s="35">
        <v>7.507275820931357</v>
      </c>
      <c r="E67" s="35">
        <v>7.641999969402662</v>
      </c>
      <c r="F67" s="35">
        <v>6.939987162458163</v>
      </c>
      <c r="G67" s="35">
        <v>6.7441017951813915</v>
      </c>
      <c r="H67" s="35">
        <v>6.639901042636444</v>
      </c>
      <c r="I67" s="41">
        <v>5.966688317092426</v>
      </c>
      <c r="J67" s="41">
        <v>6.14875975624693</v>
      </c>
    </row>
    <row r="68" ht="15.75">
      <c r="A68" s="1"/>
    </row>
    <row r="69" ht="47.25">
      <c r="A69" s="46" t="s">
        <v>71</v>
      </c>
    </row>
    <row r="70" ht="31.5">
      <c r="A70" s="46" t="s">
        <v>76</v>
      </c>
    </row>
    <row r="71" ht="31.5">
      <c r="A71" s="46" t="s">
        <v>78</v>
      </c>
    </row>
  </sheetData>
  <hyperlinks>
    <hyperlink ref="A4" location="Notes!A1" display="[See notes]"/>
  </hyperlinks>
  <printOptions/>
  <pageMargins left="0.75" right="0.75" top="1" bottom="1" header="0.5" footer="0.5"/>
  <pageSetup horizontalDpi="600" verticalDpi="600" orientation="portrait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showGridLines="0" showOutlineSymbol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40" t="s">
        <v>75</v>
      </c>
    </row>
    <row r="2" ht="16.5">
      <c r="A2" s="5" t="s">
        <v>77</v>
      </c>
    </row>
    <row r="4" ht="15.75">
      <c r="A4" s="45" t="s">
        <v>85</v>
      </c>
    </row>
    <row r="6" ht="15.75">
      <c r="A6" s="4" t="s">
        <v>81</v>
      </c>
    </row>
    <row r="7" ht="16.5">
      <c r="A7" s="1" t="s">
        <v>73</v>
      </c>
    </row>
    <row r="8" ht="15.75">
      <c r="A8" s="1" t="s">
        <v>1</v>
      </c>
    </row>
    <row r="9" ht="15.75">
      <c r="A9" s="1" t="s">
        <v>2</v>
      </c>
    </row>
    <row r="11" ht="15.75">
      <c r="A11" s="1" t="s">
        <v>72</v>
      </c>
    </row>
    <row r="12" ht="15.75">
      <c r="A12" s="1" t="s">
        <v>52</v>
      </c>
    </row>
    <row r="13" ht="15.75">
      <c r="A13" s="1" t="s">
        <v>53</v>
      </c>
    </row>
    <row r="14" ht="15.75">
      <c r="A14" s="1" t="s">
        <v>54</v>
      </c>
    </row>
    <row r="15" ht="15.75">
      <c r="A15" s="1" t="s">
        <v>55</v>
      </c>
    </row>
    <row r="16" ht="15.75">
      <c r="A16" s="1" t="s">
        <v>56</v>
      </c>
    </row>
    <row r="17" ht="15.75">
      <c r="A17" s="1" t="s">
        <v>57</v>
      </c>
    </row>
    <row r="18" ht="15.75">
      <c r="A18" s="1" t="s">
        <v>58</v>
      </c>
    </row>
    <row r="19" ht="15.75">
      <c r="A19" s="1" t="s">
        <v>59</v>
      </c>
    </row>
    <row r="20" ht="15.75">
      <c r="A20" s="1" t="s">
        <v>60</v>
      </c>
    </row>
    <row r="21" ht="15.75">
      <c r="A21" s="1" t="s">
        <v>61</v>
      </c>
    </row>
    <row r="22" ht="15.75">
      <c r="A22" s="1" t="s">
        <v>62</v>
      </c>
    </row>
    <row r="23" ht="15.75">
      <c r="A23" s="1" t="s">
        <v>63</v>
      </c>
    </row>
    <row r="24" ht="15.75">
      <c r="A24" s="1" t="s">
        <v>64</v>
      </c>
    </row>
    <row r="25" ht="15.75">
      <c r="A25" s="1" t="s">
        <v>79</v>
      </c>
    </row>
    <row r="26" ht="15.75">
      <c r="A26" s="1" t="s">
        <v>65</v>
      </c>
    </row>
    <row r="27" ht="15.75">
      <c r="A27" s="1" t="s">
        <v>66</v>
      </c>
    </row>
    <row r="28" ht="15.75">
      <c r="A28" s="1" t="s">
        <v>80</v>
      </c>
    </row>
    <row r="29" ht="15.75">
      <c r="A29" s="1" t="s">
        <v>67</v>
      </c>
    </row>
    <row r="30" ht="15.75">
      <c r="A30" s="1" t="s">
        <v>68</v>
      </c>
    </row>
    <row r="31" ht="15.75">
      <c r="A31" s="1" t="s">
        <v>69</v>
      </c>
    </row>
    <row r="32" ht="15.75">
      <c r="A32" s="1" t="s">
        <v>70</v>
      </c>
    </row>
    <row r="33" ht="15.75">
      <c r="A33" s="1"/>
    </row>
    <row r="34" ht="15.75">
      <c r="A34" s="1" t="s">
        <v>71</v>
      </c>
    </row>
    <row r="35" ht="15.75">
      <c r="A35" s="1" t="s">
        <v>76</v>
      </c>
    </row>
    <row r="36" ht="15.75">
      <c r="A36" s="1" t="s">
        <v>83</v>
      </c>
    </row>
    <row r="38" ht="15.75">
      <c r="A38" t="s">
        <v>84</v>
      </c>
    </row>
    <row r="39" ht="15.75">
      <c r="A39" s="7" t="s">
        <v>86</v>
      </c>
    </row>
  </sheetData>
  <hyperlinks>
    <hyperlink ref="A4" location="Data!A1" display="[Back to data]"/>
  </hyperlinks>
  <printOptions/>
  <pageMargins left="0.5" right="0.5" top="0.5" bottom="0.5" header="0.5" footer="0.5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Utilization of Commercially Produced Fruits and Vegtables</dc:title>
  <dc:subject/>
  <dc:creator>U.S. Census Bureau</dc:creator>
  <cp:keywords/>
  <dc:description/>
  <cp:lastModifiedBy>Bureau Of The Census</cp:lastModifiedBy>
  <cp:lastPrinted>2007-08-07T14:48:07Z</cp:lastPrinted>
  <dcterms:created xsi:type="dcterms:W3CDTF">2005-08-12T17:23:19Z</dcterms:created>
  <dcterms:modified xsi:type="dcterms:W3CDTF">2007-11-05T14:26:07Z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