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90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INTERNET">'Data'!#REF!</definedName>
    <definedName name="_xlnm.Print_Area" localSheetId="0">'Data'!$A$1:$K$88</definedName>
    <definedName name="_xlnm.Print_Area">'Data'!$A$1:$E$90</definedName>
    <definedName name="PRINT_AREA_MI">'Data'!$A$1:$E$90</definedName>
    <definedName name="SOURCE">'Data'!$A$85:$A$87</definedName>
    <definedName name="TITLE">'Data'!$A$1:$A$1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<sst xmlns="http://schemas.openxmlformats.org/spreadsheetml/2006/main" count="178" uniqueCount="107">
  <si>
    <t>|</t>
  </si>
  <si>
    <t xml:space="preserve">Consumption represents the residual after exports, nonfood </t>
  </si>
  <si>
    <t xml:space="preserve">use and ending stocks are subtracted from the sum of beginning </t>
  </si>
  <si>
    <t xml:space="preserve">stocks, domestic production, and imports. Based on Census Bureau </t>
  </si>
  <si>
    <t>Commodity</t>
  </si>
  <si>
    <t>Unit</t>
  </si>
  <si>
    <t>Red meat, total (boneless, trimmed weight) \1 \2</t>
  </si>
  <si>
    <t>Pounds</t>
  </si>
  <si>
    <t xml:space="preserve">  Beef</t>
  </si>
  <si>
    <t xml:space="preserve">  Veal</t>
  </si>
  <si>
    <t xml:space="preserve">  Lamb and mutton</t>
  </si>
  <si>
    <t xml:space="preserve">  Pork</t>
  </si>
  <si>
    <t>Poultry (boneless, trimmed weight) \2</t>
  </si>
  <si>
    <t xml:space="preserve">  Chicken</t>
  </si>
  <si>
    <t xml:space="preserve">  Turkey</t>
  </si>
  <si>
    <t>Fish and shellfish (boneless, trimmed weight)</t>
  </si>
  <si>
    <t>Eggs</t>
  </si>
  <si>
    <t>Number</t>
  </si>
  <si>
    <t xml:space="preserve">  Shell </t>
  </si>
  <si>
    <t xml:space="preserve">  Processed</t>
  </si>
  <si>
    <t>Dairy products, total \3</t>
  </si>
  <si>
    <t xml:space="preserve">  Fluid milk products \4</t>
  </si>
  <si>
    <t>Gallons</t>
  </si>
  <si>
    <t xml:space="preserve">    Beverage milks</t>
  </si>
  <si>
    <t xml:space="preserve">      Plain whole milk</t>
  </si>
  <si>
    <t xml:space="preserve">      Plain reduced fat milk (2%)</t>
  </si>
  <si>
    <t xml:space="preserve">      Flavored whole milk</t>
  </si>
  <si>
    <t xml:space="preserve">      Flavored milks other than whole</t>
  </si>
  <si>
    <t xml:space="preserve">      Buttermilk</t>
  </si>
  <si>
    <t>1/2 pints</t>
  </si>
  <si>
    <t xml:space="preserve">  Fluid cream products \5</t>
  </si>
  <si>
    <t xml:space="preserve">    Cream \6</t>
  </si>
  <si>
    <t xml:space="preserve">    Sour cream and dips</t>
  </si>
  <si>
    <t xml:space="preserve">  Condensed and evaporated milks</t>
  </si>
  <si>
    <t xml:space="preserve">    Whole milk</t>
  </si>
  <si>
    <t xml:space="preserve">    Skim milk</t>
  </si>
  <si>
    <t xml:space="preserve">  Cheese \7</t>
  </si>
  <si>
    <t xml:space="preserve">    American \8</t>
  </si>
  <si>
    <t xml:space="preserve">      Cheddar</t>
  </si>
  <si>
    <t xml:space="preserve">    Italian \8</t>
  </si>
  <si>
    <t xml:space="preserve">      Mozzarella</t>
  </si>
  <si>
    <t xml:space="preserve">    Other \8</t>
  </si>
  <si>
    <t xml:space="preserve">      Swiss</t>
  </si>
  <si>
    <t xml:space="preserve">      Cream and Neufchatel </t>
  </si>
  <si>
    <t xml:space="preserve">  Cottage cheese, total</t>
  </si>
  <si>
    <t xml:space="preserve">    Lowfat </t>
  </si>
  <si>
    <t xml:space="preserve">  Frozen dairy products</t>
  </si>
  <si>
    <t xml:space="preserve">    Ice cream</t>
  </si>
  <si>
    <t xml:space="preserve">    Lowfat ice cream</t>
  </si>
  <si>
    <t xml:space="preserve">    Sherbet</t>
  </si>
  <si>
    <t xml:space="preserve">    Frozen yogurt</t>
  </si>
  <si>
    <t>(NA)</t>
  </si>
  <si>
    <t>Fats and oils:</t>
  </si>
  <si>
    <t xml:space="preserve">  Total, fat content only</t>
  </si>
  <si>
    <t xml:space="preserve">    Butter (product weight)</t>
  </si>
  <si>
    <t xml:space="preserve">    Margarine (product weight)</t>
  </si>
  <si>
    <t xml:space="preserve">    Lard (direct use)</t>
  </si>
  <si>
    <t xml:space="preserve">    Edible beef tallow (direct use)</t>
  </si>
  <si>
    <t xml:space="preserve">    Shortening</t>
  </si>
  <si>
    <t xml:space="preserve">    Salad and cooking oils</t>
  </si>
  <si>
    <t xml:space="preserve">    Other edible fats and oils</t>
  </si>
  <si>
    <t>Flour and cereal products \9</t>
  </si>
  <si>
    <t xml:space="preserve">  Wheat flour</t>
  </si>
  <si>
    <t xml:space="preserve">  Rye flour</t>
  </si>
  <si>
    <t xml:space="preserve">  Rice, milled </t>
  </si>
  <si>
    <t xml:space="preserve">  Corn products</t>
  </si>
  <si>
    <t xml:space="preserve">  Oat products</t>
  </si>
  <si>
    <t xml:space="preserve">  Barley products</t>
  </si>
  <si>
    <t>Caloric sweeteners, total \10</t>
  </si>
  <si>
    <t xml:space="preserve">  Sugar, refined cane and beet</t>
  </si>
  <si>
    <t xml:space="preserve">  Corn sweeteners \11</t>
  </si>
  <si>
    <t xml:space="preserve">    High fructose corn syrup</t>
  </si>
  <si>
    <t>Other:</t>
  </si>
  <si>
    <t xml:space="preserve">  Cocoa beans</t>
  </si>
  <si>
    <t xml:space="preserve">  Coffee (green beans)</t>
  </si>
  <si>
    <t xml:space="preserve">  Peanuts (shelled)</t>
  </si>
  <si>
    <t xml:space="preserve">  Tree nuts (shelled)</t>
  </si>
  <si>
    <t>NA Not available.</t>
  </si>
  <si>
    <t>\1 Excludes edible offals.</t>
  </si>
  <si>
    <t>\2 Excludes shipments to Puerto Rico and the other U.S. possessions.</t>
  </si>
  <si>
    <t xml:space="preserve">\4 Fluid milk figures are aggregates of commercial sales </t>
  </si>
  <si>
    <t>and milk produced and consumed on farms.</t>
  </si>
  <si>
    <t>\5 Includes eggnog, not shown separately.</t>
  </si>
  <si>
    <t>\6 Heavy cream, light cream, and half and half.</t>
  </si>
  <si>
    <t>\7 Excludes full skim American, cottage, pot, and baker's cheese.</t>
  </si>
  <si>
    <t>\8 Includes other cheeses not shown separately.</t>
  </si>
  <si>
    <t>\9 Includes rye flour and barley products not shown separately. Excludes quantities used in</t>
  </si>
  <si>
    <t>alcoholic beverages.</t>
  </si>
  <si>
    <t xml:space="preserve">\10 Dry weight. Includes edible syrups (maple, molasses, etc.) </t>
  </si>
  <si>
    <t>and honey not shown separately.</t>
  </si>
  <si>
    <t>\11 Includes glucose and dextrose not shown separately.</t>
  </si>
  <si>
    <t xml:space="preserve">Source: U.S. Department of Agriculture, Economic Research Service, </t>
  </si>
  <si>
    <t>SYMBOL</t>
  </si>
  <si>
    <t>FOOTNOTES</t>
  </si>
  <si>
    <t xml:space="preserve">      Reduced fat milk (1%) and skim milk </t>
  </si>
  <si>
    <r>
      <t>[</t>
    </r>
    <r>
      <rPr>
        <b/>
        <sz val="12"/>
        <rFont val="Courier New"/>
        <family val="3"/>
      </rPr>
      <t>In pounds, retail weight, except as indicated</t>
    </r>
    <r>
      <rPr>
        <sz val="12"/>
        <rFont val="Courier New"/>
        <family val="0"/>
      </rPr>
      <t>.</t>
    </r>
  </si>
  <si>
    <t xml:space="preserve">    Yogurt (excluding frozen)</t>
  </si>
  <si>
    <t xml:space="preserve">Food Consumption, Prices, and Expenditures, </t>
  </si>
  <si>
    <t>estimated resident population]</t>
  </si>
  <si>
    <r>
      <t>Table 205.</t>
    </r>
    <r>
      <rPr>
        <b/>
        <sz val="12"/>
        <rFont val="Courier New"/>
        <family val="3"/>
      </rPr>
      <t xml:space="preserve"> Per Capita Consumption of Major Food Commodities: 1980 to 2005</t>
    </r>
  </si>
  <si>
    <t>\3 Milk-equivalent, milk-fat basis. Includes butter.</t>
  </si>
  <si>
    <t>HEADNOTE</t>
  </si>
  <si>
    <t>For more information:</t>
  </si>
  <si>
    <t>[See notes]</t>
  </si>
  <si>
    <t>Food Availability( Per Capita) Data System.</t>
  </si>
  <si>
    <t>[Back to data]</t>
  </si>
  <si>
    <t>http://www.ers.usda.gov/data/FoodConsumption/FoodAvailIndex.htm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</si>
</sst>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sz val="8"/>
      <name val="Arial"/>
      <family val="0"/>
    </font>
    <font>
      <sz val="8"/>
      <name val="Times New Roman"/>
      <family val="1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6" fillId="0" borderId="0" xfId="16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Font="1" applyBorder="1" applyAlignment="1">
      <alignment/>
    </xf>
    <xf numFmtId="173" fontId="0" fillId="0" borderId="0" xfId="21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72" fontId="0" fillId="0" borderId="0" xfId="18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0" xfId="18" applyNumberFormat="1" applyFont="1" applyFill="1" applyBorder="1" applyAlignment="1" quotePrefix="1">
      <alignment horizontal="right"/>
    </xf>
    <xf numFmtId="172" fontId="0" fillId="0" borderId="0" xfId="18" applyNumberFormat="1" applyFont="1" applyFill="1" applyBorder="1" applyAlignment="1">
      <alignment horizontal="right"/>
    </xf>
    <xf numFmtId="172" fontId="0" fillId="0" borderId="0" xfId="1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2" fontId="0" fillId="0" borderId="0" xfId="21" applyNumberFormat="1" applyFont="1" applyFill="1" applyBorder="1" applyAlignment="1">
      <alignment/>
    </xf>
    <xf numFmtId="172" fontId="0" fillId="0" borderId="0" xfId="20" applyNumberFormat="1" applyFont="1" applyFill="1" applyBorder="1" applyAlignment="1">
      <alignment/>
    </xf>
    <xf numFmtId="172" fontId="0" fillId="0" borderId="0" xfId="2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0" borderId="0" xfId="22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20" applyNumberFormat="1" applyFont="1" applyFill="1" applyBorder="1" applyAlignment="1" quotePrefix="1">
      <alignment horizontal="right"/>
    </xf>
    <xf numFmtId="172" fontId="0" fillId="0" borderId="0" xfId="17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172" fontId="0" fillId="0" borderId="2" xfId="22" applyNumberFormat="1" applyFont="1" applyFill="1" applyBorder="1" applyAlignment="1">
      <alignment horizontal="right"/>
    </xf>
    <xf numFmtId="172" fontId="0" fillId="0" borderId="2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0" fontId="6" fillId="0" borderId="0" xfId="16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</cellXfs>
  <cellStyles count="9">
    <cellStyle name="Normal" xfId="0"/>
    <cellStyle name="Followed Hyperlink" xfId="15"/>
    <cellStyle name="Hyperlink" xfId="16"/>
    <cellStyle name="Normal_ctcsp" xfId="17"/>
    <cellStyle name="Normal_dymfg" xfId="18"/>
    <cellStyle name="normal_dymfg_1" xfId="19"/>
    <cellStyle name="Normal_fats" xfId="20"/>
    <cellStyle name="normal_mtredsu" xfId="21"/>
    <cellStyle name="normal_nu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90"/>
  <sheetViews>
    <sheetView showGridLines="0" tabSelected="1" showOutlineSymbols="0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8.796875" defaultRowHeight="15.75"/>
  <cols>
    <col min="1" max="1" width="49.69921875" style="0" customWidth="1"/>
    <col min="2" max="2" width="10.69921875" style="0" customWidth="1"/>
    <col min="3" max="16384" width="9.69921875" style="0" customWidth="1"/>
  </cols>
  <sheetData>
    <row r="1" ht="33">
      <c r="A1" s="51" t="s">
        <v>99</v>
      </c>
    </row>
    <row r="3" ht="15.75">
      <c r="A3" s="49" t="s">
        <v>103</v>
      </c>
    </row>
    <row r="4" ht="15.75">
      <c r="A4" s="1"/>
    </row>
    <row r="5" spans="1:11" ht="15.75">
      <c r="A5" s="12"/>
      <c r="B5" s="16"/>
      <c r="C5" s="12"/>
      <c r="D5" s="12"/>
      <c r="E5" s="12"/>
      <c r="F5" s="12"/>
      <c r="G5" s="12"/>
      <c r="H5" s="12"/>
      <c r="I5" s="12"/>
      <c r="J5" s="12"/>
      <c r="K5" s="12"/>
    </row>
    <row r="6" ht="15.75">
      <c r="B6" s="17"/>
    </row>
    <row r="7" spans="1:11" ht="16.5">
      <c r="A7" s="5" t="s">
        <v>4</v>
      </c>
      <c r="B7" s="18" t="s">
        <v>5</v>
      </c>
      <c r="C7" s="15">
        <v>1980</v>
      </c>
      <c r="D7" s="15">
        <v>1990</v>
      </c>
      <c r="E7" s="15">
        <v>1995</v>
      </c>
      <c r="F7" s="15">
        <v>2000</v>
      </c>
      <c r="G7" s="15">
        <v>2001</v>
      </c>
      <c r="H7" s="15">
        <v>2002</v>
      </c>
      <c r="I7" s="15">
        <v>2003</v>
      </c>
      <c r="J7" s="15">
        <v>2004</v>
      </c>
      <c r="K7" s="15">
        <v>2005</v>
      </c>
    </row>
    <row r="8" spans="1:2" ht="15.75">
      <c r="A8" s="6"/>
      <c r="B8" s="17"/>
    </row>
    <row r="9" spans="1:11" ht="15.75">
      <c r="A9" s="13"/>
      <c r="B9" s="19"/>
      <c r="C9" s="14"/>
      <c r="D9" s="14"/>
      <c r="E9" s="14"/>
      <c r="F9" s="14"/>
      <c r="G9" s="14"/>
      <c r="H9" s="14"/>
      <c r="I9" s="14"/>
      <c r="J9" s="14"/>
      <c r="K9" s="14"/>
    </row>
    <row r="10" spans="1:11" ht="15.75" hidden="1">
      <c r="A10" s="7" t="s">
        <v>0</v>
      </c>
      <c r="B10" s="17"/>
      <c r="C10" s="3">
        <f aca="true" t="shared" si="0" ref="C10:H10">SUM(C17:C20)-C16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>SUM(I17:I20)-I16</f>
        <v>0</v>
      </c>
      <c r="J10" s="3">
        <f>SUM(J17:J20)-J16</f>
        <v>0</v>
      </c>
      <c r="K10" s="3">
        <f>SUM(K17:K20)-K16</f>
        <v>0</v>
      </c>
    </row>
    <row r="11" spans="1:11" ht="15.75" hidden="1">
      <c r="A11" s="7" t="s">
        <v>0</v>
      </c>
      <c r="B11" s="17"/>
      <c r="C11" s="3">
        <f aca="true" t="shared" si="1" ref="C11:H11">C21-C22-C23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>I21-I22-I23</f>
        <v>0</v>
      </c>
      <c r="J11" s="3">
        <f>J21-J22-J23</f>
        <v>0</v>
      </c>
      <c r="K11" s="3">
        <f>K21-K22-K23</f>
        <v>0</v>
      </c>
    </row>
    <row r="12" spans="1:11" ht="15.75" hidden="1">
      <c r="A12" s="7" t="s">
        <v>0</v>
      </c>
      <c r="B12" s="17"/>
      <c r="C12" s="3">
        <f aca="true" t="shared" si="2" ref="C12:H12">C30-SUM(C31:C36)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>I30-SUM(I31:I36)</f>
        <v>0</v>
      </c>
      <c r="J12" s="3">
        <f>J30-SUM(J31:J36)</f>
        <v>0</v>
      </c>
      <c r="K12" s="3">
        <f>K30-SUM(K31:K36)</f>
        <v>0</v>
      </c>
    </row>
    <row r="13" spans="1:11" ht="15.75" hidden="1">
      <c r="A13" s="7" t="s">
        <v>0</v>
      </c>
      <c r="B13" s="17"/>
      <c r="C13" s="3">
        <f aca="true" t="shared" si="3" ref="C13:H13">C45+C47+C49-C44</f>
        <v>-0.22541650931382406</v>
      </c>
      <c r="D13" s="3">
        <f t="shared" si="3"/>
        <v>-0.246062878799993</v>
      </c>
      <c r="E13" s="3">
        <f t="shared" si="3"/>
        <v>0.08648431667523226</v>
      </c>
      <c r="F13" s="3">
        <f t="shared" si="3"/>
        <v>-0.17670129814944957</v>
      </c>
      <c r="G13" s="3">
        <f t="shared" si="3"/>
        <v>0.18903020723445962</v>
      </c>
      <c r="H13" s="3">
        <f t="shared" si="3"/>
        <v>-0.37232044639851836</v>
      </c>
      <c r="I13" s="3">
        <f>I45+I47+I49-I44</f>
        <v>-0.24655497065574394</v>
      </c>
      <c r="J13" s="3">
        <f>J45+J47+J49-J44</f>
        <v>-0.15036150891268107</v>
      </c>
      <c r="K13" s="3">
        <f>K45+K47+K49-K44</f>
        <v>-0.0007474236361311171</v>
      </c>
    </row>
    <row r="14" spans="1:11" ht="15.75" hidden="1">
      <c r="A14" s="7" t="s">
        <v>0</v>
      </c>
      <c r="B14" s="17"/>
      <c r="C14" s="3">
        <f aca="true" t="shared" si="4" ref="C14:H14">SUM(C69:C74)-C68</f>
        <v>0</v>
      </c>
      <c r="D14" s="3">
        <f t="shared" si="4"/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3">
        <f>SUM(I69:I74)-I68</f>
        <v>0</v>
      </c>
      <c r="J14" s="3">
        <f>SUM(J69:J74)-J68</f>
        <v>0</v>
      </c>
      <c r="K14" s="3">
        <f>SUM(K69:K74)-K68</f>
        <v>0</v>
      </c>
    </row>
    <row r="15" spans="1:11" ht="15.75" hidden="1">
      <c r="A15" s="7" t="s">
        <v>0</v>
      </c>
      <c r="B15" s="17"/>
      <c r="C15" s="3">
        <f aca="true" t="shared" si="5" ref="C15:H15">C76+C77-C75</f>
        <v>-1.2635623512466765</v>
      </c>
      <c r="D15" s="3">
        <f t="shared" si="5"/>
        <v>-1.2246124069666848</v>
      </c>
      <c r="E15" s="3">
        <f t="shared" si="5"/>
        <v>-1.276126968247695</v>
      </c>
      <c r="F15" s="3">
        <f t="shared" si="5"/>
        <v>-1.466713045913309</v>
      </c>
      <c r="G15" s="10">
        <f t="shared" si="5"/>
        <v>-1.290050840107341</v>
      </c>
      <c r="H15" s="10">
        <f t="shared" si="5"/>
        <v>-1.407621297877995</v>
      </c>
      <c r="I15" s="10">
        <f>I76+I77-I75</f>
        <v>-1.3938124588472078</v>
      </c>
      <c r="J15" s="10">
        <f>J76+J77-J75</f>
        <v>-1.380159207754133</v>
      </c>
      <c r="K15" s="10">
        <f>K76+K77-K75</f>
        <v>-1.3674481517042238</v>
      </c>
    </row>
    <row r="16" spans="1:11" ht="15.75">
      <c r="A16" s="8" t="s">
        <v>6</v>
      </c>
      <c r="B16" s="18" t="s">
        <v>7</v>
      </c>
      <c r="C16" s="21">
        <v>126.42799499091012</v>
      </c>
      <c r="D16" s="21">
        <v>112.2045645338741</v>
      </c>
      <c r="E16" s="21">
        <v>113.56585463339547</v>
      </c>
      <c r="F16" s="21">
        <v>113.67909573603588</v>
      </c>
      <c r="G16" s="21">
        <v>111.38729593264617</v>
      </c>
      <c r="H16" s="21">
        <v>114.03735520387406</v>
      </c>
      <c r="I16" s="21">
        <v>111.64077634779606</v>
      </c>
      <c r="J16" s="22">
        <v>112.00607593955232</v>
      </c>
      <c r="K16" s="42">
        <v>110.03453951874737</v>
      </c>
    </row>
    <row r="17" spans="1:11" ht="15.75">
      <c r="A17" s="8" t="s">
        <v>8</v>
      </c>
      <c r="B17" s="18" t="s">
        <v>7</v>
      </c>
      <c r="C17" s="21">
        <v>72.07005737069987</v>
      </c>
      <c r="D17" s="21">
        <v>63.89513281169942</v>
      </c>
      <c r="E17" s="21">
        <v>63.53445979659134</v>
      </c>
      <c r="F17" s="21">
        <v>64.54240763167401</v>
      </c>
      <c r="G17" s="21">
        <v>63.104227050177165</v>
      </c>
      <c r="H17" s="21">
        <v>64.49884964934259</v>
      </c>
      <c r="I17" s="21">
        <v>61.90104895644486</v>
      </c>
      <c r="J17" s="22">
        <v>62.92183241637662</v>
      </c>
      <c r="K17" s="42">
        <v>62.37111494087739</v>
      </c>
    </row>
    <row r="18" spans="1:11" ht="15.75">
      <c r="A18" s="8" t="s">
        <v>9</v>
      </c>
      <c r="B18" s="18" t="s">
        <v>7</v>
      </c>
      <c r="C18" s="21">
        <v>1.2607578317802972</v>
      </c>
      <c r="D18" s="21">
        <v>0.8911912110405705</v>
      </c>
      <c r="E18" s="21">
        <v>0.8197683797461707</v>
      </c>
      <c r="F18" s="21">
        <v>0.5457645484097139</v>
      </c>
      <c r="G18" s="21">
        <v>0.48975042845276856</v>
      </c>
      <c r="H18" s="21">
        <v>0.48491704635756994</v>
      </c>
      <c r="I18" s="21">
        <v>0.48005406696262903</v>
      </c>
      <c r="J18" s="22">
        <v>0.4125284528779512</v>
      </c>
      <c r="K18" s="42">
        <v>0.37870947515330083</v>
      </c>
    </row>
    <row r="19" spans="1:11" ht="15.75">
      <c r="A19" s="8" t="s">
        <v>10</v>
      </c>
      <c r="B19" s="18" t="s">
        <v>7</v>
      </c>
      <c r="C19" s="21">
        <v>1.0064950335051772</v>
      </c>
      <c r="D19" s="21">
        <v>1.0423612092814993</v>
      </c>
      <c r="E19" s="21">
        <v>0.851383807268239</v>
      </c>
      <c r="F19" s="21">
        <v>0.8267894492531923</v>
      </c>
      <c r="G19" s="21">
        <v>0.8461977617627371</v>
      </c>
      <c r="H19" s="21">
        <v>0.8698134841432056</v>
      </c>
      <c r="I19" s="21">
        <v>0.8288197684738245</v>
      </c>
      <c r="J19" s="22">
        <v>0.8326945638110015</v>
      </c>
      <c r="K19" s="42">
        <v>0.78472070640001</v>
      </c>
    </row>
    <row r="20" spans="1:11" ht="15.75">
      <c r="A20" s="8" t="s">
        <v>11</v>
      </c>
      <c r="B20" s="18" t="s">
        <v>7</v>
      </c>
      <c r="C20" s="21">
        <v>52.09068475492478</v>
      </c>
      <c r="D20" s="21">
        <v>46.37587930185263</v>
      </c>
      <c r="E20" s="21">
        <v>48.36024264978973</v>
      </c>
      <c r="F20" s="21">
        <v>47.76413410669896</v>
      </c>
      <c r="G20" s="21">
        <v>46.947120692253506</v>
      </c>
      <c r="H20" s="21">
        <v>48.1837750240307</v>
      </c>
      <c r="I20" s="21">
        <v>48.430853555914744</v>
      </c>
      <c r="J20" s="22">
        <v>47.83902050648675</v>
      </c>
      <c r="K20" s="42">
        <v>46.499994396316666</v>
      </c>
    </row>
    <row r="21" spans="1:11" ht="15.75">
      <c r="A21" s="8" t="s">
        <v>12</v>
      </c>
      <c r="B21" s="18" t="s">
        <v>7</v>
      </c>
      <c r="C21" s="21">
        <v>40.804414612297236</v>
      </c>
      <c r="D21" s="21">
        <v>56.243240253626084</v>
      </c>
      <c r="E21" s="21">
        <v>62.09309828667039</v>
      </c>
      <c r="F21" s="21">
        <v>67.88350383495867</v>
      </c>
      <c r="G21" s="21">
        <v>67.80349000627346</v>
      </c>
      <c r="H21" s="21">
        <v>70.74163783560569</v>
      </c>
      <c r="I21" s="21">
        <v>71.23847777533432</v>
      </c>
      <c r="J21" s="22">
        <v>72.65579247857316</v>
      </c>
      <c r="K21" s="42">
        <v>73.56554600035733</v>
      </c>
    </row>
    <row r="22" spans="1:11" ht="15.75">
      <c r="A22" s="8" t="s">
        <v>13</v>
      </c>
      <c r="B22" s="18" t="s">
        <v>7</v>
      </c>
      <c r="C22" s="21">
        <v>32.71959583885898</v>
      </c>
      <c r="D22" s="21">
        <v>42.41519877952441</v>
      </c>
      <c r="E22" s="21">
        <v>48.19622069576113</v>
      </c>
      <c r="F22" s="21">
        <v>54.22447819066437</v>
      </c>
      <c r="G22" s="21">
        <v>53.99304662337162</v>
      </c>
      <c r="H22" s="21">
        <v>56.779642784022094</v>
      </c>
      <c r="I22" s="21">
        <v>57.49961749384938</v>
      </c>
      <c r="J22" s="22">
        <v>59.22154286900279</v>
      </c>
      <c r="K22" s="42">
        <v>60.425466644642135</v>
      </c>
    </row>
    <row r="23" spans="1:11" ht="15.75">
      <c r="A23" s="8" t="s">
        <v>14</v>
      </c>
      <c r="B23" s="18" t="s">
        <v>7</v>
      </c>
      <c r="C23" s="21">
        <v>8.084818773438256</v>
      </c>
      <c r="D23" s="21">
        <v>13.828041474101678</v>
      </c>
      <c r="E23" s="21">
        <v>13.896877590909261</v>
      </c>
      <c r="F23" s="21">
        <v>13.659025644294307</v>
      </c>
      <c r="G23" s="21">
        <v>13.810443382901843</v>
      </c>
      <c r="H23" s="21">
        <v>13.961995051583598</v>
      </c>
      <c r="I23" s="21">
        <v>13.738860281484945</v>
      </c>
      <c r="J23" s="22">
        <v>13.434249609570376</v>
      </c>
      <c r="K23" s="42">
        <v>13.140079355715196</v>
      </c>
    </row>
    <row r="24" spans="1:11" ht="15.75">
      <c r="A24" s="8" t="s">
        <v>15</v>
      </c>
      <c r="B24" s="18" t="s">
        <v>7</v>
      </c>
      <c r="C24" s="21">
        <v>12.414041435760518</v>
      </c>
      <c r="D24" s="21">
        <v>14.944109510178626</v>
      </c>
      <c r="E24" s="21">
        <v>14.751066376047149</v>
      </c>
      <c r="F24" s="21">
        <v>15.194651595951871</v>
      </c>
      <c r="G24" s="21">
        <v>14.709335538974308</v>
      </c>
      <c r="H24" s="21">
        <v>15.615619783949226</v>
      </c>
      <c r="I24" s="21">
        <v>16.31801751034265</v>
      </c>
      <c r="J24" s="22">
        <v>16.515428349784116</v>
      </c>
      <c r="K24" s="42">
        <v>16.127346707614304</v>
      </c>
    </row>
    <row r="25" spans="1:228" ht="15.75">
      <c r="A25" s="9" t="s">
        <v>16</v>
      </c>
      <c r="B25" s="20" t="s">
        <v>17</v>
      </c>
      <c r="C25" s="23">
        <v>271.1348374801296</v>
      </c>
      <c r="D25" s="23">
        <v>234.10895047414962</v>
      </c>
      <c r="E25" s="23">
        <v>232.2820259831856</v>
      </c>
      <c r="F25" s="23">
        <v>251.01663585951945</v>
      </c>
      <c r="G25" s="23">
        <v>252.45383399514242</v>
      </c>
      <c r="H25" s="23">
        <v>254.63037827971388</v>
      </c>
      <c r="I25" s="23">
        <v>254.3796473191583</v>
      </c>
      <c r="J25" s="24">
        <v>256.1300003062193</v>
      </c>
      <c r="K25" s="43">
        <v>253.9409855076372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ht="15.75">
      <c r="A26" s="9" t="s">
        <v>18</v>
      </c>
      <c r="B26" s="20" t="s">
        <v>17</v>
      </c>
      <c r="C26" s="23">
        <v>236.23031186601443</v>
      </c>
      <c r="D26" s="23">
        <v>186.16623222938293</v>
      </c>
      <c r="E26" s="23">
        <v>172.29904298142606</v>
      </c>
      <c r="F26" s="23">
        <v>177.96757813329933</v>
      </c>
      <c r="G26" s="23">
        <v>179.95647130155012</v>
      </c>
      <c r="H26" s="23">
        <v>180.1168048359839</v>
      </c>
      <c r="I26" s="23">
        <v>182.0278461178993</v>
      </c>
      <c r="J26" s="24">
        <v>179.91813736998444</v>
      </c>
      <c r="K26" s="2">
        <v>175.15338171986824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1:228" ht="15.75">
      <c r="A27" s="9" t="s">
        <v>19</v>
      </c>
      <c r="B27" s="20" t="s">
        <v>17</v>
      </c>
      <c r="C27" s="23">
        <v>34.904525614115165</v>
      </c>
      <c r="D27" s="23">
        <v>47.94271824476668</v>
      </c>
      <c r="E27" s="23">
        <v>59.98298300175954</v>
      </c>
      <c r="F27" s="23">
        <v>73.04905772622011</v>
      </c>
      <c r="G27" s="23">
        <v>72.49736269359231</v>
      </c>
      <c r="H27" s="23">
        <v>74.51357344372997</v>
      </c>
      <c r="I27" s="23">
        <v>72.35180120125901</v>
      </c>
      <c r="J27" s="24">
        <v>76.21186293623488</v>
      </c>
      <c r="K27" s="2">
        <v>78.78760378776896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11" ht="15.75">
      <c r="A28" s="8" t="s">
        <v>20</v>
      </c>
      <c r="B28" s="18" t="s">
        <v>7</v>
      </c>
      <c r="C28" s="25">
        <v>543.1439536987432</v>
      </c>
      <c r="D28" s="25">
        <v>567.9539603089569</v>
      </c>
      <c r="E28" s="25">
        <v>576.2260192003961</v>
      </c>
      <c r="F28" s="25">
        <v>592.2281818117436</v>
      </c>
      <c r="G28" s="25">
        <v>586.5187765702049</v>
      </c>
      <c r="H28" s="25">
        <v>585.4147057496712</v>
      </c>
      <c r="I28" s="25">
        <v>588.8055273032147</v>
      </c>
      <c r="J28" s="22">
        <v>591.8067279785784</v>
      </c>
      <c r="K28" s="42">
        <v>600.5494365609376</v>
      </c>
    </row>
    <row r="29" spans="1:11" ht="15.75">
      <c r="A29" s="8" t="s">
        <v>21</v>
      </c>
      <c r="B29" s="18" t="s">
        <v>22</v>
      </c>
      <c r="C29" s="26">
        <v>27.851579222542686</v>
      </c>
      <c r="D29" s="26">
        <v>26.174009438644426</v>
      </c>
      <c r="E29" s="26">
        <v>24.630282913143056</v>
      </c>
      <c r="F29" s="26">
        <v>23.220517281536033</v>
      </c>
      <c r="G29" s="26">
        <v>22.832835060924054</v>
      </c>
      <c r="H29" s="26">
        <v>22.74998417251836</v>
      </c>
      <c r="I29" s="26">
        <v>22.50846294014401</v>
      </c>
      <c r="J29" s="22">
        <v>22.294177005058668</v>
      </c>
      <c r="K29" s="42">
        <v>21.9746075651338</v>
      </c>
    </row>
    <row r="30" spans="1:11" ht="15.75">
      <c r="A30" s="8" t="s">
        <v>23</v>
      </c>
      <c r="B30" s="18" t="s">
        <v>22</v>
      </c>
      <c r="C30" s="26">
        <v>27.561911001916123</v>
      </c>
      <c r="D30" s="26">
        <v>25.685975562080507</v>
      </c>
      <c r="E30" s="26">
        <v>23.916482734139663</v>
      </c>
      <c r="F30" s="26">
        <v>22.468813791301024</v>
      </c>
      <c r="G30" s="26">
        <v>22.021569960923298</v>
      </c>
      <c r="H30" s="26">
        <v>21.893781697821307</v>
      </c>
      <c r="I30" s="26">
        <v>21.56057597080852</v>
      </c>
      <c r="J30" s="22">
        <v>21.228921681760756</v>
      </c>
      <c r="K30" s="42">
        <v>20.978819086953067</v>
      </c>
    </row>
    <row r="31" spans="1:11" ht="15.75">
      <c r="A31" s="8" t="s">
        <v>24</v>
      </c>
      <c r="B31" s="18" t="s">
        <v>22</v>
      </c>
      <c r="C31" s="26">
        <v>16.475832017746985</v>
      </c>
      <c r="D31" s="26">
        <v>10.175810238118153</v>
      </c>
      <c r="E31" s="26">
        <v>8.300470028089196</v>
      </c>
      <c r="F31" s="26">
        <v>7.683206947339829</v>
      </c>
      <c r="G31" s="26">
        <v>7.414726969197316</v>
      </c>
      <c r="H31" s="26">
        <v>7.317390521620911</v>
      </c>
      <c r="I31" s="26">
        <v>7.194939637763401</v>
      </c>
      <c r="J31" s="22">
        <v>6.946927516984217</v>
      </c>
      <c r="K31" s="42">
        <v>6.635999946648381</v>
      </c>
    </row>
    <row r="32" spans="1:11" ht="15.75">
      <c r="A32" s="8" t="s">
        <v>25</v>
      </c>
      <c r="B32" s="18" t="s">
        <v>22</v>
      </c>
      <c r="C32" s="26">
        <v>6.3413084998139295</v>
      </c>
      <c r="D32" s="26">
        <v>9.082061913908467</v>
      </c>
      <c r="E32" s="26">
        <v>8.025312187994881</v>
      </c>
      <c r="F32" s="26">
        <v>7.103798102732385</v>
      </c>
      <c r="G32" s="26">
        <v>7.018284680013649</v>
      </c>
      <c r="H32" s="26">
        <v>6.970012923860742</v>
      </c>
      <c r="I32" s="26">
        <v>6.9160937521536825</v>
      </c>
      <c r="J32" s="22">
        <v>6.867534961579152</v>
      </c>
      <c r="K32" s="42">
        <v>6.8589814232368855</v>
      </c>
    </row>
    <row r="33" spans="1:11" ht="15.75">
      <c r="A33" s="8" t="s">
        <v>94</v>
      </c>
      <c r="B33" s="18" t="s">
        <v>22</v>
      </c>
      <c r="C33" s="26">
        <v>3.1152596958656114</v>
      </c>
      <c r="D33" s="26">
        <v>4.933090995891039</v>
      </c>
      <c r="E33" s="26">
        <v>6.132782461072852</v>
      </c>
      <c r="F33" s="26">
        <v>6.059641916260855</v>
      </c>
      <c r="G33" s="26">
        <v>5.917915849821166</v>
      </c>
      <c r="H33" s="26">
        <v>5.752334536176594</v>
      </c>
      <c r="I33" s="26">
        <v>5.565555239573985</v>
      </c>
      <c r="J33" s="22">
        <v>5.514781768420505</v>
      </c>
      <c r="K33" s="42">
        <v>5.604200318402379</v>
      </c>
    </row>
    <row r="34" spans="1:11" ht="15.75">
      <c r="A34" s="8" t="s">
        <v>26</v>
      </c>
      <c r="B34" s="18" t="s">
        <v>22</v>
      </c>
      <c r="C34" s="26">
        <v>0.5501155242600947</v>
      </c>
      <c r="D34" s="26">
        <v>0.3218807450006703</v>
      </c>
      <c r="E34" s="26">
        <v>0.3074248158551554</v>
      </c>
      <c r="F34" s="26">
        <v>0.3675544672866635</v>
      </c>
      <c r="G34" s="26">
        <v>0.39683879763635804</v>
      </c>
      <c r="H34" s="26">
        <v>0.41594438395527256</v>
      </c>
      <c r="I34" s="26">
        <v>0.41946821986404753</v>
      </c>
      <c r="J34" s="22">
        <v>0.3393477474951821</v>
      </c>
      <c r="K34" s="42">
        <v>0.2958268834102355</v>
      </c>
    </row>
    <row r="35" spans="1:11" ht="15.75">
      <c r="A35" s="8" t="s">
        <v>27</v>
      </c>
      <c r="B35" s="18" t="s">
        <v>22</v>
      </c>
      <c r="C35" s="26">
        <v>0.6083032633157812</v>
      </c>
      <c r="D35" s="26">
        <v>0.7665138705842776</v>
      </c>
      <c r="E35" s="26">
        <v>0.8300203782578928</v>
      </c>
      <c r="F35" s="26">
        <v>1.0000889113415123</v>
      </c>
      <c r="G35" s="26">
        <v>1.0340288568656675</v>
      </c>
      <c r="H35" s="26">
        <v>1.2071051282614167</v>
      </c>
      <c r="I35" s="26">
        <v>1.24730329731159</v>
      </c>
      <c r="J35" s="22">
        <v>1.3527051724417938</v>
      </c>
      <c r="K35" s="42">
        <v>1.3843489523943684</v>
      </c>
    </row>
    <row r="36" spans="1:11" ht="15.75">
      <c r="A36" s="8" t="s">
        <v>28</v>
      </c>
      <c r="B36" s="18" t="s">
        <v>22</v>
      </c>
      <c r="C36" s="26">
        <v>0.47109200091372533</v>
      </c>
      <c r="D36" s="26">
        <v>0.4066177985778998</v>
      </c>
      <c r="E36" s="26">
        <v>0.320472862869688</v>
      </c>
      <c r="F36" s="26">
        <v>0.2545234463397793</v>
      </c>
      <c r="G36" s="26">
        <v>0.23977480738914023</v>
      </c>
      <c r="H36" s="26">
        <v>0.2309942039463708</v>
      </c>
      <c r="I36" s="26">
        <v>0.21721582414181465</v>
      </c>
      <c r="J36" s="22">
        <v>0.20762451483990324</v>
      </c>
      <c r="K36" s="42">
        <v>0.19946156286081795</v>
      </c>
    </row>
    <row r="37" spans="1:11" ht="15.75">
      <c r="A37" s="8" t="s">
        <v>96</v>
      </c>
      <c r="B37" s="18" t="s">
        <v>29</v>
      </c>
      <c r="C37" s="27">
        <v>4.634691530025001</v>
      </c>
      <c r="D37" s="27">
        <v>7.808542025022694</v>
      </c>
      <c r="E37" s="27">
        <v>11.420802864054266</v>
      </c>
      <c r="F37" s="27">
        <v>12.02725584376012</v>
      </c>
      <c r="G37" s="27">
        <v>12.980241600012107</v>
      </c>
      <c r="H37" s="27">
        <v>13.699239595152822</v>
      </c>
      <c r="I37" s="27">
        <v>15.166191509367797</v>
      </c>
      <c r="J37" s="22">
        <v>17.0440851727666</v>
      </c>
      <c r="K37" s="42">
        <v>15.932615650891776</v>
      </c>
    </row>
    <row r="38" spans="1:11" ht="15.75">
      <c r="A38" s="8" t="s">
        <v>30</v>
      </c>
      <c r="B38" s="18" t="s">
        <v>29</v>
      </c>
      <c r="C38" s="27">
        <v>10.48509426143892</v>
      </c>
      <c r="D38" s="27">
        <v>14.302511650789352</v>
      </c>
      <c r="E38" s="27">
        <v>15.586541614267777</v>
      </c>
      <c r="F38" s="27">
        <v>18.335946196155547</v>
      </c>
      <c r="G38" s="27">
        <v>19.990693483963113</v>
      </c>
      <c r="H38" s="27">
        <v>19.663880908345114</v>
      </c>
      <c r="I38" s="27">
        <v>22.200183398520537</v>
      </c>
      <c r="J38" s="22">
        <v>23.49817674242689</v>
      </c>
      <c r="K38" s="42">
        <v>24.28062793304911</v>
      </c>
    </row>
    <row r="39" spans="1:11" ht="15.75">
      <c r="A39" s="8" t="s">
        <v>31</v>
      </c>
      <c r="B39" s="18" t="s">
        <v>29</v>
      </c>
      <c r="C39" s="27">
        <v>6.326441200407862</v>
      </c>
      <c r="D39" s="27">
        <v>8.671723634129062</v>
      </c>
      <c r="E39" s="27">
        <v>9.381074493059069</v>
      </c>
      <c r="F39" s="27">
        <v>11.625283710700268</v>
      </c>
      <c r="G39" s="27">
        <v>12.768346172404842</v>
      </c>
      <c r="H39" s="27">
        <v>12.102401247354157</v>
      </c>
      <c r="I39" s="27">
        <v>13.858765568148224</v>
      </c>
      <c r="J39" s="22">
        <v>14.757077050819207</v>
      </c>
      <c r="K39" s="42">
        <v>15.136322583749468</v>
      </c>
    </row>
    <row r="40" spans="1:11" ht="15.75">
      <c r="A40" s="8" t="s">
        <v>32</v>
      </c>
      <c r="B40" s="18" t="s">
        <v>29</v>
      </c>
      <c r="C40" s="27">
        <v>3.379909781054021</v>
      </c>
      <c r="D40" s="27">
        <v>4.71298954116926</v>
      </c>
      <c r="E40" s="27">
        <v>5.422020241560898</v>
      </c>
      <c r="F40" s="27">
        <v>6.096808514186419</v>
      </c>
      <c r="G40" s="27">
        <v>6.536360361431018</v>
      </c>
      <c r="H40" s="27">
        <v>6.739942843683051</v>
      </c>
      <c r="I40" s="27">
        <v>7.483089112724347</v>
      </c>
      <c r="J40" s="22">
        <v>7.922862662968851</v>
      </c>
      <c r="K40" s="42">
        <v>8.324875917102107</v>
      </c>
    </row>
    <row r="41" spans="1:11" ht="15.75">
      <c r="A41" s="8" t="s">
        <v>33</v>
      </c>
      <c r="B41" s="18" t="s">
        <v>7</v>
      </c>
      <c r="C41" s="25">
        <v>7.043552339214671</v>
      </c>
      <c r="D41" s="25">
        <v>7.899828890345897</v>
      </c>
      <c r="E41" s="25">
        <v>6.767783250861916</v>
      </c>
      <c r="F41" s="25">
        <v>5.8073243107343435</v>
      </c>
      <c r="G41" s="25">
        <v>5.428820764801334</v>
      </c>
      <c r="H41" s="25">
        <v>6.034569512063934</v>
      </c>
      <c r="I41" s="25">
        <v>5.889467680085764</v>
      </c>
      <c r="J41" s="22">
        <v>5.47111841500883</v>
      </c>
      <c r="K41" s="42">
        <v>5.782863571546559</v>
      </c>
    </row>
    <row r="42" spans="1:11" ht="15.75">
      <c r="A42" s="8" t="s">
        <v>34</v>
      </c>
      <c r="B42" s="18" t="s">
        <v>7</v>
      </c>
      <c r="C42" s="28">
        <v>3.7632944854781623</v>
      </c>
      <c r="D42" s="28">
        <v>3.1463387331488972</v>
      </c>
      <c r="E42" s="28">
        <v>2.280938035767209</v>
      </c>
      <c r="F42" s="28">
        <v>1.9829887890312392</v>
      </c>
      <c r="G42" s="28">
        <v>1.9766655334718868</v>
      </c>
      <c r="H42" s="28">
        <v>2.293761039375653</v>
      </c>
      <c r="I42" s="28">
        <v>2.590816003958382</v>
      </c>
      <c r="J42" s="22">
        <v>2.225193683716278</v>
      </c>
      <c r="K42" s="42">
        <v>2.1515339082184064</v>
      </c>
    </row>
    <row r="43" spans="1:11" ht="15.75">
      <c r="A43" s="8" t="s">
        <v>35</v>
      </c>
      <c r="B43" s="18" t="s">
        <v>7</v>
      </c>
      <c r="C43" s="25">
        <v>3.280257853736508</v>
      </c>
      <c r="D43" s="25">
        <v>4.753490157197</v>
      </c>
      <c r="E43" s="25">
        <v>4.486845215094707</v>
      </c>
      <c r="F43" s="25">
        <v>3.8243355217031043</v>
      </c>
      <c r="G43" s="25">
        <v>3.4521552313294475</v>
      </c>
      <c r="H43" s="25">
        <v>3.740808472688281</v>
      </c>
      <c r="I43" s="25">
        <v>3.2986516761273825</v>
      </c>
      <c r="J43" s="22">
        <v>3.245924731292552</v>
      </c>
      <c r="K43" s="42">
        <v>3.631329663328153</v>
      </c>
    </row>
    <row r="44" spans="1:11" ht="15" customHeight="1">
      <c r="A44" s="8" t="s">
        <v>36</v>
      </c>
      <c r="B44" s="18" t="s">
        <v>7</v>
      </c>
      <c r="C44" s="28">
        <v>17.525416509313825</v>
      </c>
      <c r="D44" s="28">
        <v>24.646062878799995</v>
      </c>
      <c r="E44" s="28">
        <v>26.913515683324768</v>
      </c>
      <c r="F44" s="28">
        <v>29.776701298149447</v>
      </c>
      <c r="G44" s="28">
        <v>30.010969792765543</v>
      </c>
      <c r="H44" s="28">
        <v>30.47232044639852</v>
      </c>
      <c r="I44" s="28">
        <v>30.446554970655747</v>
      </c>
      <c r="J44" s="22">
        <v>31.250361508912682</v>
      </c>
      <c r="K44" s="42">
        <v>31.38290353257663</v>
      </c>
    </row>
    <row r="45" spans="1:11" ht="15.75">
      <c r="A45" s="8" t="s">
        <v>37</v>
      </c>
      <c r="B45" s="18" t="s">
        <v>7</v>
      </c>
      <c r="C45" s="29">
        <v>9.6</v>
      </c>
      <c r="D45" s="29">
        <v>11.1</v>
      </c>
      <c r="E45" s="29">
        <v>11.7</v>
      </c>
      <c r="F45" s="29">
        <v>12.7</v>
      </c>
      <c r="G45" s="29">
        <v>12.8</v>
      </c>
      <c r="H45" s="29">
        <v>12.8</v>
      </c>
      <c r="I45" s="29">
        <v>12.5</v>
      </c>
      <c r="J45" s="22">
        <v>12.9</v>
      </c>
      <c r="K45" s="42">
        <v>12.71974152420956</v>
      </c>
    </row>
    <row r="46" spans="1:11" ht="15.75">
      <c r="A46" s="8" t="s">
        <v>38</v>
      </c>
      <c r="B46" s="18" t="s">
        <v>7</v>
      </c>
      <c r="C46" s="26">
        <v>6.8</v>
      </c>
      <c r="D46" s="26">
        <v>9</v>
      </c>
      <c r="E46" s="26">
        <v>9</v>
      </c>
      <c r="F46" s="26">
        <v>9.7</v>
      </c>
      <c r="G46" s="26">
        <v>9.9</v>
      </c>
      <c r="H46" s="26">
        <v>9.6</v>
      </c>
      <c r="I46" s="26">
        <v>9.2</v>
      </c>
      <c r="J46" s="22">
        <v>10.3</v>
      </c>
      <c r="K46" s="42">
        <v>10.111172165494084</v>
      </c>
    </row>
    <row r="47" spans="1:11" ht="15.75">
      <c r="A47" s="8" t="s">
        <v>39</v>
      </c>
      <c r="B47" s="18" t="s">
        <v>7</v>
      </c>
      <c r="C47" s="26">
        <v>4.4</v>
      </c>
      <c r="D47" s="26">
        <v>9</v>
      </c>
      <c r="E47" s="26">
        <v>10.3</v>
      </c>
      <c r="F47" s="30">
        <v>12.1</v>
      </c>
      <c r="G47" s="30">
        <v>12.4</v>
      </c>
      <c r="H47" s="30">
        <v>12.5</v>
      </c>
      <c r="I47" s="30">
        <v>12.6</v>
      </c>
      <c r="J47" s="22">
        <v>12.9</v>
      </c>
      <c r="K47" s="42">
        <v>13.287012631515074</v>
      </c>
    </row>
    <row r="48" spans="1:11" ht="15.75">
      <c r="A48" s="8" t="s">
        <v>40</v>
      </c>
      <c r="B48" s="18" t="s">
        <v>7</v>
      </c>
      <c r="C48" s="26">
        <v>3</v>
      </c>
      <c r="D48" s="26">
        <v>6.9</v>
      </c>
      <c r="E48" s="26">
        <v>8</v>
      </c>
      <c r="F48" s="26">
        <v>9.3</v>
      </c>
      <c r="G48" s="26">
        <v>9.7</v>
      </c>
      <c r="H48" s="26">
        <v>9.7</v>
      </c>
      <c r="I48" s="26">
        <v>9.6</v>
      </c>
      <c r="J48" s="22">
        <v>9.9</v>
      </c>
      <c r="K48" s="42">
        <v>10.183414857790108</v>
      </c>
    </row>
    <row r="49" spans="1:11" ht="15.75">
      <c r="A49" s="1" t="s">
        <v>41</v>
      </c>
      <c r="B49" s="18" t="s">
        <v>7</v>
      </c>
      <c r="C49" s="26">
        <v>3.3</v>
      </c>
      <c r="D49" s="26">
        <v>4.3</v>
      </c>
      <c r="E49" s="26">
        <v>5</v>
      </c>
      <c r="F49" s="26">
        <v>4.8</v>
      </c>
      <c r="G49" s="26">
        <v>5</v>
      </c>
      <c r="H49" s="26">
        <v>4.8</v>
      </c>
      <c r="I49" s="26">
        <v>5.1</v>
      </c>
      <c r="J49" s="22">
        <v>5.3</v>
      </c>
      <c r="K49" s="42">
        <v>5.375401953215862</v>
      </c>
    </row>
    <row r="50" spans="1:11" ht="15.75">
      <c r="A50" s="8" t="s">
        <v>42</v>
      </c>
      <c r="B50" s="18" t="s">
        <v>7</v>
      </c>
      <c r="C50" s="26">
        <v>1.3</v>
      </c>
      <c r="D50" s="26">
        <v>1.4</v>
      </c>
      <c r="E50" s="26">
        <v>1.1</v>
      </c>
      <c r="F50" s="26">
        <v>1</v>
      </c>
      <c r="G50" s="26">
        <v>1.2</v>
      </c>
      <c r="H50" s="26">
        <v>1.1</v>
      </c>
      <c r="I50" s="26">
        <v>1.2</v>
      </c>
      <c r="J50" s="22">
        <v>1.2</v>
      </c>
      <c r="K50" s="42">
        <v>1.241458985500895</v>
      </c>
    </row>
    <row r="51" spans="1:11" ht="15.75">
      <c r="A51" s="8" t="s">
        <v>43</v>
      </c>
      <c r="B51" s="18" t="s">
        <v>7</v>
      </c>
      <c r="C51" s="26">
        <v>0.94</v>
      </c>
      <c r="D51" s="26">
        <v>1.6</v>
      </c>
      <c r="E51" s="26">
        <v>2.2</v>
      </c>
      <c r="F51" s="26">
        <v>2.3</v>
      </c>
      <c r="G51" s="26">
        <v>2.4</v>
      </c>
      <c r="H51" s="26">
        <v>2.3</v>
      </c>
      <c r="I51" s="26">
        <v>2.4</v>
      </c>
      <c r="J51" s="22">
        <v>2.3</v>
      </c>
      <c r="K51" s="42">
        <v>2.3340491304245226</v>
      </c>
    </row>
    <row r="52" spans="1:11" ht="15.75">
      <c r="A52" s="8" t="s">
        <v>44</v>
      </c>
      <c r="B52" s="18" t="s">
        <v>7</v>
      </c>
      <c r="C52" s="28">
        <v>4.49</v>
      </c>
      <c r="D52" s="28">
        <v>3.4</v>
      </c>
      <c r="E52" s="28">
        <v>2.7</v>
      </c>
      <c r="F52" s="28">
        <v>2.6</v>
      </c>
      <c r="G52" s="28">
        <v>2.6</v>
      </c>
      <c r="H52" s="28">
        <v>2.6</v>
      </c>
      <c r="I52" s="28">
        <v>2.7</v>
      </c>
      <c r="J52" s="22">
        <v>2.6</v>
      </c>
      <c r="K52" s="42">
        <v>2.607205175314103</v>
      </c>
    </row>
    <row r="53" spans="1:11" ht="15.75">
      <c r="A53" s="8" t="s">
        <v>45</v>
      </c>
      <c r="B53" s="18" t="s">
        <v>7</v>
      </c>
      <c r="C53" s="28">
        <v>0.79</v>
      </c>
      <c r="D53" s="28">
        <v>1.2</v>
      </c>
      <c r="E53" s="28">
        <v>1.2</v>
      </c>
      <c r="F53" s="28">
        <v>1.3</v>
      </c>
      <c r="G53" s="28">
        <v>1.3</v>
      </c>
      <c r="H53" s="28">
        <v>1.3</v>
      </c>
      <c r="I53" s="28">
        <v>1.3</v>
      </c>
      <c r="J53" s="22">
        <v>1.3</v>
      </c>
      <c r="K53" s="42">
        <v>1.335195304730666</v>
      </c>
    </row>
    <row r="54" spans="1:11" ht="15.75">
      <c r="A54" s="8" t="s">
        <v>46</v>
      </c>
      <c r="B54" s="18" t="s">
        <v>7</v>
      </c>
      <c r="C54" s="28">
        <v>26.378191335201077</v>
      </c>
      <c r="D54" s="28">
        <v>28.48823221339133</v>
      </c>
      <c r="E54" s="28">
        <v>29.038626260049444</v>
      </c>
      <c r="F54" s="28">
        <v>28.025534521710185</v>
      </c>
      <c r="G54" s="28">
        <v>27.033634856604127</v>
      </c>
      <c r="H54" s="28">
        <v>26.578519153425198</v>
      </c>
      <c r="I54" s="28">
        <v>27.132165977156834</v>
      </c>
      <c r="J54" s="22">
        <v>26.40600598148394</v>
      </c>
      <c r="K54" s="42">
        <v>24.111429717602878</v>
      </c>
    </row>
    <row r="55" spans="1:11" ht="15.75">
      <c r="A55" s="8" t="s">
        <v>47</v>
      </c>
      <c r="B55" s="18" t="s">
        <v>7</v>
      </c>
      <c r="C55" s="28">
        <v>17.5</v>
      </c>
      <c r="D55" s="28">
        <v>15.8</v>
      </c>
      <c r="E55" s="28">
        <v>15.5</v>
      </c>
      <c r="F55" s="28">
        <v>16.7</v>
      </c>
      <c r="G55" s="28">
        <v>16.3</v>
      </c>
      <c r="H55" s="28">
        <v>16.7</v>
      </c>
      <c r="I55" s="28">
        <v>16.4</v>
      </c>
      <c r="J55" s="22">
        <v>15.4</v>
      </c>
      <c r="K55" s="42">
        <v>15.43627102302799</v>
      </c>
    </row>
    <row r="56" spans="1:11" ht="15.75">
      <c r="A56" s="8" t="s">
        <v>48</v>
      </c>
      <c r="B56" s="18" t="s">
        <v>7</v>
      </c>
      <c r="C56" s="28">
        <v>7.1</v>
      </c>
      <c r="D56" s="28">
        <v>7.7</v>
      </c>
      <c r="E56" s="28">
        <v>7.4</v>
      </c>
      <c r="F56" s="28">
        <v>7.3</v>
      </c>
      <c r="G56" s="28">
        <v>7.3</v>
      </c>
      <c r="H56" s="28">
        <v>6.5</v>
      </c>
      <c r="I56" s="28">
        <v>7.5</v>
      </c>
      <c r="J56" s="22">
        <v>7.8</v>
      </c>
      <c r="K56" s="42">
        <v>5.889469692117355</v>
      </c>
    </row>
    <row r="57" spans="1:11" ht="15.75">
      <c r="A57" s="8" t="s">
        <v>49</v>
      </c>
      <c r="B57" s="18" t="s">
        <v>7</v>
      </c>
      <c r="C57" s="28">
        <v>1.2</v>
      </c>
      <c r="D57" s="28">
        <v>1.2</v>
      </c>
      <c r="E57" s="28">
        <v>1.3</v>
      </c>
      <c r="F57" s="28">
        <v>1.2</v>
      </c>
      <c r="G57" s="28">
        <v>1.2</v>
      </c>
      <c r="H57" s="28">
        <v>1.3</v>
      </c>
      <c r="I57" s="28">
        <v>1.2</v>
      </c>
      <c r="J57" s="22">
        <v>1.2</v>
      </c>
      <c r="K57" s="42">
        <v>0.8945013973213232</v>
      </c>
    </row>
    <row r="58" spans="1:11" ht="15.75">
      <c r="A58" s="8" t="s">
        <v>50</v>
      </c>
      <c r="B58" s="18" t="s">
        <v>7</v>
      </c>
      <c r="C58" s="28" t="s">
        <v>51</v>
      </c>
      <c r="D58" s="28">
        <v>2.8</v>
      </c>
      <c r="E58" s="28">
        <v>3.4</v>
      </c>
      <c r="F58" s="28">
        <v>2</v>
      </c>
      <c r="G58" s="28">
        <v>1.5</v>
      </c>
      <c r="H58" s="28">
        <v>1.5</v>
      </c>
      <c r="I58" s="28">
        <v>1.4</v>
      </c>
      <c r="J58" s="22">
        <v>1.8</v>
      </c>
      <c r="K58" s="42">
        <v>1.3181004520646307</v>
      </c>
    </row>
    <row r="59" spans="1:11" ht="15.75">
      <c r="A59" s="8" t="s">
        <v>52</v>
      </c>
      <c r="B59" s="17"/>
      <c r="C59" s="37"/>
      <c r="D59" s="37"/>
      <c r="E59" s="31"/>
      <c r="F59" s="37"/>
      <c r="G59" s="40"/>
      <c r="H59" s="41"/>
      <c r="I59" s="31"/>
      <c r="J59" s="22"/>
      <c r="K59" s="42"/>
    </row>
    <row r="60" spans="1:11" ht="15.75">
      <c r="A60" s="8" t="s">
        <v>53</v>
      </c>
      <c r="B60" s="18" t="s">
        <v>7</v>
      </c>
      <c r="C60" s="32">
        <v>56.930469072481834</v>
      </c>
      <c r="D60" s="32">
        <v>62.27326624215743</v>
      </c>
      <c r="E60" s="32">
        <v>64.17237834128441</v>
      </c>
      <c r="F60" s="32">
        <v>82.28256084771243</v>
      </c>
      <c r="G60" s="32">
        <v>84.00873579540543</v>
      </c>
      <c r="H60" s="32">
        <v>88.6126416265748</v>
      </c>
      <c r="I60" s="32">
        <v>87.99643982053595</v>
      </c>
      <c r="J60" s="22">
        <v>87.46852338220263</v>
      </c>
      <c r="K60" s="42">
        <v>85.4742385715681</v>
      </c>
    </row>
    <row r="61" spans="1:11" ht="15.75">
      <c r="A61" s="8" t="s">
        <v>54</v>
      </c>
      <c r="B61" s="18" t="s">
        <v>7</v>
      </c>
      <c r="C61" s="33">
        <v>4.465893222556932</v>
      </c>
      <c r="D61" s="33">
        <v>4.377688580429533</v>
      </c>
      <c r="E61" s="33">
        <v>4.449329786874852</v>
      </c>
      <c r="F61" s="33">
        <v>4.521922649273022</v>
      </c>
      <c r="G61" s="33">
        <v>4.432910780187082</v>
      </c>
      <c r="H61" s="33">
        <v>4.4452464318308795</v>
      </c>
      <c r="I61" s="33">
        <v>4.500597880616298</v>
      </c>
      <c r="J61" s="22">
        <v>4.604517755616572</v>
      </c>
      <c r="K61" s="42">
        <v>4.566936540317125</v>
      </c>
    </row>
    <row r="62" spans="1:11" ht="15.75">
      <c r="A62" s="8" t="s">
        <v>55</v>
      </c>
      <c r="B62" s="18" t="s">
        <v>7</v>
      </c>
      <c r="C62" s="33">
        <v>11.307887549072133</v>
      </c>
      <c r="D62" s="33">
        <v>10.859666096301153</v>
      </c>
      <c r="E62" s="33">
        <v>9.082710264596315</v>
      </c>
      <c r="F62" s="32">
        <v>7.504143030148512</v>
      </c>
      <c r="G62" s="32">
        <v>6.969876878971292</v>
      </c>
      <c r="H62" s="32">
        <v>6.512570573926079</v>
      </c>
      <c r="I62" s="32">
        <v>5.255325948018747</v>
      </c>
      <c r="J62" s="22">
        <v>5.258455906119964</v>
      </c>
      <c r="K62" s="42">
        <v>3.999895058408315</v>
      </c>
    </row>
    <row r="63" spans="1:11" ht="15.75">
      <c r="A63" s="8" t="s">
        <v>56</v>
      </c>
      <c r="B63" s="18" t="s">
        <v>7</v>
      </c>
      <c r="C63" s="34">
        <v>2.3427276639470245</v>
      </c>
      <c r="D63" s="34">
        <v>0.900395371243983</v>
      </c>
      <c r="E63" s="34">
        <v>0.3891634659753827</v>
      </c>
      <c r="F63" s="34">
        <v>0.7836932863113647</v>
      </c>
      <c r="G63" s="34">
        <v>1.1431480571550738</v>
      </c>
      <c r="H63" s="34">
        <v>1.2838174386611723</v>
      </c>
      <c r="I63" s="34">
        <v>1.2662607049988803</v>
      </c>
      <c r="J63" s="22">
        <v>0.7491821309351805</v>
      </c>
      <c r="K63" s="42">
        <v>1.5497726715281135</v>
      </c>
    </row>
    <row r="64" spans="1:11" ht="15.75">
      <c r="A64" s="8" t="s">
        <v>57</v>
      </c>
      <c r="B64" s="18" t="s">
        <v>7</v>
      </c>
      <c r="C64" s="38">
        <v>1.0591675961462461</v>
      </c>
      <c r="D64" s="38">
        <v>0.6154630355172465</v>
      </c>
      <c r="E64" s="38">
        <v>2.666971792149521</v>
      </c>
      <c r="F64" s="33">
        <v>3.983878942658062</v>
      </c>
      <c r="G64" s="33">
        <v>3.0563874572178076</v>
      </c>
      <c r="H64" s="33">
        <v>3.3798878936637577</v>
      </c>
      <c r="I64" s="33">
        <v>3.811323611220136</v>
      </c>
      <c r="J64" s="22">
        <v>3.958287861265387</v>
      </c>
      <c r="K64" s="42">
        <v>3.7793785684997587</v>
      </c>
    </row>
    <row r="65" spans="1:11" ht="15.75">
      <c r="A65" s="8" t="s">
        <v>58</v>
      </c>
      <c r="B65" s="18" t="s">
        <v>7</v>
      </c>
      <c r="C65" s="33">
        <v>18.167007719803618</v>
      </c>
      <c r="D65" s="33">
        <v>22.21866854300929</v>
      </c>
      <c r="E65" s="33">
        <v>22.187374557786885</v>
      </c>
      <c r="F65" s="32">
        <v>31.624944909671147</v>
      </c>
      <c r="G65" s="32">
        <v>32.64578991567742</v>
      </c>
      <c r="H65" s="32">
        <v>33.33357949507043</v>
      </c>
      <c r="I65" s="32">
        <v>32.80908995900554</v>
      </c>
      <c r="J65" s="22">
        <v>32.562639569983105</v>
      </c>
      <c r="K65" s="42">
        <v>29.141365714010313</v>
      </c>
    </row>
    <row r="66" spans="1:11" ht="15.75">
      <c r="A66" s="8" t="s">
        <v>59</v>
      </c>
      <c r="B66" s="18" t="s">
        <v>7</v>
      </c>
      <c r="C66" s="33">
        <v>21.236345432669086</v>
      </c>
      <c r="D66" s="33">
        <v>25.18546981866904</v>
      </c>
      <c r="E66" s="33">
        <v>26.47619236230056</v>
      </c>
      <c r="F66" s="32">
        <v>34.76926552761422</v>
      </c>
      <c r="G66" s="32">
        <v>36.54122404710497</v>
      </c>
      <c r="H66" s="32">
        <v>40.34893662796284</v>
      </c>
      <c r="I66" s="32">
        <v>40.80491824539524</v>
      </c>
      <c r="J66" s="22">
        <v>40.819218700474345</v>
      </c>
      <c r="K66" s="42">
        <v>42.67178081779874</v>
      </c>
    </row>
    <row r="67" spans="1:11" ht="15.75">
      <c r="A67" s="8" t="s">
        <v>60</v>
      </c>
      <c r="B67" s="18" t="s">
        <v>7</v>
      </c>
      <c r="C67" s="33">
        <v>1.5061960426126133</v>
      </c>
      <c r="D67" s="33">
        <v>1.1633857323333279</v>
      </c>
      <c r="E67" s="33">
        <v>1.6270441218951293</v>
      </c>
      <c r="F67" s="34">
        <v>1.4999256379204113</v>
      </c>
      <c r="G67" s="34">
        <v>1.4999561909234602</v>
      </c>
      <c r="H67" s="34">
        <v>1.5001665666110289</v>
      </c>
      <c r="I67" s="34">
        <v>1.500108237008123</v>
      </c>
      <c r="J67" s="22">
        <v>1.4888161901553894</v>
      </c>
      <c r="K67" s="42">
        <v>1.4784755207508116</v>
      </c>
    </row>
    <row r="68" spans="1:11" ht="15.75">
      <c r="A68" s="8" t="s">
        <v>61</v>
      </c>
      <c r="B68" s="18" t="s">
        <v>7</v>
      </c>
      <c r="C68" s="35">
        <v>144.88091557701298</v>
      </c>
      <c r="D68" s="35">
        <v>180.97785978169537</v>
      </c>
      <c r="E68" s="35">
        <v>188.72086647370006</v>
      </c>
      <c r="F68" s="35">
        <v>199.16733115008674</v>
      </c>
      <c r="G68" s="35">
        <v>195.0286166758015</v>
      </c>
      <c r="H68" s="35">
        <v>191.70700694464557</v>
      </c>
      <c r="I68" s="35">
        <v>193.0912663061569</v>
      </c>
      <c r="J68" s="22">
        <v>191.50624618174174</v>
      </c>
      <c r="K68" s="42">
        <v>192.2627148672757</v>
      </c>
    </row>
    <row r="69" spans="1:11" ht="15.75">
      <c r="A69" s="8" t="s">
        <v>62</v>
      </c>
      <c r="B69" s="18" t="s">
        <v>7</v>
      </c>
      <c r="C69" s="35">
        <v>116.86280881410116</v>
      </c>
      <c r="D69" s="35">
        <v>135.8966465706107</v>
      </c>
      <c r="E69" s="35">
        <v>139.9831930881575</v>
      </c>
      <c r="F69" s="35">
        <v>146.32970021458772</v>
      </c>
      <c r="G69" s="35">
        <v>141.04735235465026</v>
      </c>
      <c r="H69" s="35">
        <v>136.75049362709206</v>
      </c>
      <c r="I69" s="35">
        <v>136.66554420880465</v>
      </c>
      <c r="J69" s="22">
        <v>134.33807292783092</v>
      </c>
      <c r="K69" s="42">
        <v>134.08048166289663</v>
      </c>
    </row>
    <row r="70" spans="1:11" ht="15.75" hidden="1">
      <c r="A70" s="8" t="s">
        <v>63</v>
      </c>
      <c r="B70" s="18" t="s">
        <v>7</v>
      </c>
      <c r="C70" s="35">
        <v>0.7122070558310629</v>
      </c>
      <c r="D70" s="35">
        <v>0.6305824442308543</v>
      </c>
      <c r="E70" s="35">
        <v>0.5608366912663558</v>
      </c>
      <c r="F70" s="35">
        <v>0.5261659358806446</v>
      </c>
      <c r="G70" s="35">
        <v>0.520675215451206</v>
      </c>
      <c r="H70" s="35">
        <v>0.5153949129852744</v>
      </c>
      <c r="I70" s="35">
        <v>0.510393255517695</v>
      </c>
      <c r="J70" s="22">
        <v>0.505332239540607</v>
      </c>
      <c r="K70" s="42">
        <v>0.49602748550569037</v>
      </c>
    </row>
    <row r="71" spans="1:11" ht="15.75">
      <c r="A71" s="8" t="s">
        <v>64</v>
      </c>
      <c r="B71" s="18" t="s">
        <v>7</v>
      </c>
      <c r="C71" s="35">
        <v>9.493578719317446</v>
      </c>
      <c r="D71" s="35">
        <v>15.750011371759049</v>
      </c>
      <c r="E71" s="35">
        <v>17.0864079352777</v>
      </c>
      <c r="F71" s="35">
        <v>18.86385951018155</v>
      </c>
      <c r="G71" s="35">
        <v>19.2861255765617</v>
      </c>
      <c r="H71" s="35">
        <v>19.53328707926703</v>
      </c>
      <c r="I71" s="35">
        <v>20.283542154730032</v>
      </c>
      <c r="J71" s="22">
        <v>20.42928892249162</v>
      </c>
      <c r="K71" s="42">
        <v>21.04312243827458</v>
      </c>
    </row>
    <row r="72" spans="1:11" ht="15.75">
      <c r="A72" s="8" t="s">
        <v>65</v>
      </c>
      <c r="B72" s="18" t="s">
        <v>7</v>
      </c>
      <c r="C72" s="35">
        <v>12.9</v>
      </c>
      <c r="D72" s="35">
        <v>21.381294536553536</v>
      </c>
      <c r="E72" s="35">
        <v>24.9</v>
      </c>
      <c r="F72" s="35">
        <v>28.4</v>
      </c>
      <c r="G72" s="35">
        <v>29</v>
      </c>
      <c r="H72" s="35">
        <v>29.7</v>
      </c>
      <c r="I72" s="35">
        <v>30.3</v>
      </c>
      <c r="J72" s="22">
        <v>30.9</v>
      </c>
      <c r="K72" s="42">
        <v>31.4</v>
      </c>
    </row>
    <row r="73" spans="1:11" ht="15.75">
      <c r="A73" s="8" t="s">
        <v>66</v>
      </c>
      <c r="B73" s="18" t="s">
        <v>7</v>
      </c>
      <c r="C73" s="35">
        <v>3.910779815500925</v>
      </c>
      <c r="D73" s="35">
        <v>6.541005955947703</v>
      </c>
      <c r="E73" s="35">
        <v>5.460225471997102</v>
      </c>
      <c r="F73" s="35">
        <v>4.358806446102158</v>
      </c>
      <c r="G73" s="35">
        <v>4.503502512863678</v>
      </c>
      <c r="H73" s="35">
        <v>4.533132530120481</v>
      </c>
      <c r="I73" s="35">
        <v>4.6531956542002835</v>
      </c>
      <c r="J73" s="22">
        <v>4.651353568498769</v>
      </c>
      <c r="K73" s="42">
        <v>4.55708342280438</v>
      </c>
    </row>
    <row r="74" spans="1:11" ht="15.75" hidden="1">
      <c r="A74" s="8" t="s">
        <v>67</v>
      </c>
      <c r="B74" s="18" t="s">
        <v>7</v>
      </c>
      <c r="C74" s="35">
        <v>1.001541172262432</v>
      </c>
      <c r="D74" s="35">
        <v>0.7783189025935116</v>
      </c>
      <c r="E74" s="35">
        <v>0.7302032870014036</v>
      </c>
      <c r="F74" s="35">
        <v>0.6887990433346621</v>
      </c>
      <c r="G74" s="35">
        <v>0.6709610162746222</v>
      </c>
      <c r="H74" s="35">
        <v>0.6746987951807228</v>
      </c>
      <c r="I74" s="35">
        <v>0.6785910329042082</v>
      </c>
      <c r="J74" s="22">
        <v>0.6821985233798195</v>
      </c>
      <c r="K74" s="42">
        <v>0.6859998577943911</v>
      </c>
    </row>
    <row r="75" spans="1:11" ht="15.75">
      <c r="A75" s="8" t="s">
        <v>68</v>
      </c>
      <c r="B75" s="18" t="s">
        <v>7</v>
      </c>
      <c r="C75" s="26">
        <v>120.23124460859252</v>
      </c>
      <c r="D75" s="26">
        <v>132.43112585308162</v>
      </c>
      <c r="E75" s="26">
        <v>144.0811258163102</v>
      </c>
      <c r="F75" s="26">
        <v>148.80792646867945</v>
      </c>
      <c r="G75" s="26">
        <v>147.01863860569185</v>
      </c>
      <c r="H75" s="26">
        <v>146.11267234770992</v>
      </c>
      <c r="I75" s="26">
        <v>141.3525618373252</v>
      </c>
      <c r="J75" s="22">
        <v>141.0453224405754</v>
      </c>
      <c r="K75" s="42">
        <v>141.64299030437078</v>
      </c>
    </row>
    <row r="76" spans="1:11" ht="15.75">
      <c r="A76" s="8" t="s">
        <v>69</v>
      </c>
      <c r="B76" s="18" t="s">
        <v>7</v>
      </c>
      <c r="C76" s="26">
        <v>83.6305903282195</v>
      </c>
      <c r="D76" s="26">
        <v>64.37722377911565</v>
      </c>
      <c r="E76" s="26">
        <v>64.92003965135335</v>
      </c>
      <c r="F76" s="26">
        <v>65.53323058327338</v>
      </c>
      <c r="G76" s="26">
        <v>64.45494030943718</v>
      </c>
      <c r="H76" s="26">
        <v>63.21803883966248</v>
      </c>
      <c r="I76" s="26">
        <v>60.88278206586795</v>
      </c>
      <c r="J76" s="22">
        <v>61.54813654735782</v>
      </c>
      <c r="K76" s="42">
        <v>62.82692399361531</v>
      </c>
    </row>
    <row r="77" spans="1:11" ht="15.75">
      <c r="A77" s="8" t="s">
        <v>70</v>
      </c>
      <c r="B77" s="18" t="s">
        <v>7</v>
      </c>
      <c r="C77" s="26">
        <v>35.337091929126345</v>
      </c>
      <c r="D77" s="26">
        <v>66.82928966699929</v>
      </c>
      <c r="E77" s="26">
        <v>77.88495919670913</v>
      </c>
      <c r="F77" s="26">
        <v>81.80798283949278</v>
      </c>
      <c r="G77" s="26">
        <v>81.27364745614733</v>
      </c>
      <c r="H77" s="26">
        <v>81.48701221016945</v>
      </c>
      <c r="I77" s="26">
        <v>79.07596731261003</v>
      </c>
      <c r="J77" s="22">
        <v>78.11702668546344</v>
      </c>
      <c r="K77" s="42">
        <v>77.44861815905125</v>
      </c>
    </row>
    <row r="78" spans="1:11" ht="15.75">
      <c r="A78" s="8" t="s">
        <v>71</v>
      </c>
      <c r="B78" s="18" t="s">
        <v>7</v>
      </c>
      <c r="C78" s="26">
        <v>18.955712552155777</v>
      </c>
      <c r="D78" s="26">
        <v>49.59341467705051</v>
      </c>
      <c r="E78" s="26">
        <v>57.59029400841096</v>
      </c>
      <c r="F78" s="26">
        <v>62.64340227450145</v>
      </c>
      <c r="G78" s="26">
        <v>62.525978615161556</v>
      </c>
      <c r="H78" s="26">
        <v>62.77251964247339</v>
      </c>
      <c r="I78" s="26">
        <v>60.8094527007085</v>
      </c>
      <c r="J78" s="22">
        <v>59.20946444249222</v>
      </c>
      <c r="K78" s="42">
        <v>59.03318305714389</v>
      </c>
    </row>
    <row r="79" spans="1:11" ht="15.75">
      <c r="A79" s="8" t="s">
        <v>72</v>
      </c>
      <c r="B79" s="17"/>
      <c r="C79" s="37"/>
      <c r="D79" s="37"/>
      <c r="E79" s="31"/>
      <c r="F79" s="37"/>
      <c r="G79" s="41"/>
      <c r="H79" s="41"/>
      <c r="I79" s="31"/>
      <c r="J79" s="22"/>
      <c r="K79" s="42"/>
    </row>
    <row r="80" spans="1:11" ht="15.75">
      <c r="A80" s="8" t="s">
        <v>73</v>
      </c>
      <c r="B80" s="18" t="s">
        <v>7</v>
      </c>
      <c r="C80" s="32">
        <v>3.368082695871354</v>
      </c>
      <c r="D80" s="32">
        <v>5.397575468152815</v>
      </c>
      <c r="E80" s="32">
        <v>4.50185138638265</v>
      </c>
      <c r="F80" s="32">
        <v>5.915147775478632</v>
      </c>
      <c r="G80" s="32">
        <v>5.572088786725505</v>
      </c>
      <c r="H80" s="32">
        <v>4.815505295026615</v>
      </c>
      <c r="I80" s="32">
        <v>5.2894144507106144</v>
      </c>
      <c r="J80" s="22">
        <v>5.9965297893200304</v>
      </c>
      <c r="K80" s="42">
        <v>6.4888098939993855</v>
      </c>
    </row>
    <row r="81" spans="1:11" ht="15.75">
      <c r="A81" s="8" t="s">
        <v>74</v>
      </c>
      <c r="B81" s="18" t="s">
        <v>7</v>
      </c>
      <c r="C81" s="39">
        <v>10.266724045563528</v>
      </c>
      <c r="D81" s="39">
        <v>10.326932927414326</v>
      </c>
      <c r="E81" s="39">
        <v>7.878239926169637</v>
      </c>
      <c r="F81" s="32">
        <v>10.25653453146554</v>
      </c>
      <c r="G81" s="32">
        <v>9.450055491767479</v>
      </c>
      <c r="H81" s="32">
        <v>9.234200011471152</v>
      </c>
      <c r="I81" s="32">
        <v>9.46825008802337</v>
      </c>
      <c r="J81" s="22">
        <v>9.62058917197383</v>
      </c>
      <c r="K81" s="42">
        <v>9.451606848776285</v>
      </c>
    </row>
    <row r="82" spans="1:11" ht="15.75">
      <c r="A82" s="8" t="s">
        <v>75</v>
      </c>
      <c r="B82" s="18" t="s">
        <v>7</v>
      </c>
      <c r="C82" s="36">
        <v>5.051706550202914</v>
      </c>
      <c r="D82" s="36">
        <v>6.129253314780483</v>
      </c>
      <c r="E82" s="36">
        <v>5.699476313366837</v>
      </c>
      <c r="F82" s="36">
        <v>5.88305762769774</v>
      </c>
      <c r="G82" s="36">
        <v>5.924251335674211</v>
      </c>
      <c r="H82" s="36">
        <v>5.89350457385096</v>
      </c>
      <c r="I82" s="36">
        <v>6.4102686262122015</v>
      </c>
      <c r="J82" s="22">
        <v>6.703561662564944</v>
      </c>
      <c r="K82" s="42">
        <v>6.636830309211939</v>
      </c>
    </row>
    <row r="83" spans="1:11" ht="15.75">
      <c r="A83" s="44" t="s">
        <v>76</v>
      </c>
      <c r="B83" s="45" t="s">
        <v>7</v>
      </c>
      <c r="C83" s="46">
        <v>1.8090079879721406</v>
      </c>
      <c r="D83" s="46">
        <v>2.4514034974740224</v>
      </c>
      <c r="E83" s="46">
        <v>1.938916171242948</v>
      </c>
      <c r="F83" s="46">
        <v>2.570518747909839</v>
      </c>
      <c r="G83" s="46">
        <v>2.8848902015459146</v>
      </c>
      <c r="H83" s="46">
        <v>3.2378282714849465</v>
      </c>
      <c r="I83" s="46">
        <v>3.454515479362165</v>
      </c>
      <c r="J83" s="47">
        <v>3.618504698178964</v>
      </c>
      <c r="K83" s="48">
        <v>2.662024259321051</v>
      </c>
    </row>
    <row r="84" ht="15.75">
      <c r="A84" s="1"/>
    </row>
    <row r="85" ht="31.5">
      <c r="A85" s="50" t="s">
        <v>91</v>
      </c>
    </row>
    <row r="86" ht="15.75">
      <c r="A86" s="50" t="s">
        <v>97</v>
      </c>
    </row>
    <row r="87" ht="15.75">
      <c r="A87" s="50" t="s">
        <v>104</v>
      </c>
    </row>
    <row r="88" ht="15" customHeight="1">
      <c r="A88" s="4"/>
    </row>
    <row r="89" ht="15.75">
      <c r="A89" s="4"/>
    </row>
    <row r="90" ht="15.75">
      <c r="A90" s="4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portrait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8" t="s">
        <v>99</v>
      </c>
    </row>
    <row r="3" ht="15.75">
      <c r="A3" s="49" t="s">
        <v>105</v>
      </c>
    </row>
    <row r="5" ht="15.75">
      <c r="A5" t="s">
        <v>101</v>
      </c>
    </row>
    <row r="6" ht="16.5">
      <c r="A6" s="1" t="s">
        <v>95</v>
      </c>
    </row>
    <row r="7" ht="15.75">
      <c r="A7" s="1" t="s">
        <v>1</v>
      </c>
    </row>
    <row r="8" ht="15.75">
      <c r="A8" s="1" t="s">
        <v>2</v>
      </c>
    </row>
    <row r="9" ht="15.75">
      <c r="A9" s="1" t="s">
        <v>3</v>
      </c>
    </row>
    <row r="10" ht="15.75">
      <c r="A10" s="1" t="s">
        <v>98</v>
      </c>
    </row>
    <row r="12" ht="15.75">
      <c r="A12" s="8" t="s">
        <v>92</v>
      </c>
    </row>
    <row r="13" ht="15.75">
      <c r="A13" s="1" t="s">
        <v>77</v>
      </c>
    </row>
    <row r="14" ht="15.75">
      <c r="A14" s="1"/>
    </row>
    <row r="15" ht="15.75">
      <c r="A15" s="1" t="s">
        <v>93</v>
      </c>
    </row>
    <row r="16" ht="15.75">
      <c r="A16" s="1" t="s">
        <v>78</v>
      </c>
    </row>
    <row r="17" ht="15.75">
      <c r="A17" s="1" t="s">
        <v>79</v>
      </c>
    </row>
    <row r="18" ht="15.75">
      <c r="A18" s="1" t="s">
        <v>100</v>
      </c>
    </row>
    <row r="19" ht="15.75">
      <c r="A19" s="1" t="s">
        <v>80</v>
      </c>
    </row>
    <row r="20" ht="15.75">
      <c r="A20" s="1" t="s">
        <v>81</v>
      </c>
    </row>
    <row r="21" ht="15.75">
      <c r="A21" s="1" t="s">
        <v>82</v>
      </c>
    </row>
    <row r="22" ht="15.75">
      <c r="A22" s="1" t="s">
        <v>83</v>
      </c>
    </row>
    <row r="23" ht="15.75">
      <c r="A23" s="1" t="s">
        <v>84</v>
      </c>
    </row>
    <row r="24" ht="15.75">
      <c r="A24" s="1" t="s">
        <v>85</v>
      </c>
    </row>
    <row r="25" ht="15.75">
      <c r="A25" s="1" t="s">
        <v>86</v>
      </c>
    </row>
    <row r="26" ht="15.75">
      <c r="A26" s="1" t="s">
        <v>87</v>
      </c>
    </row>
    <row r="27" ht="15.75">
      <c r="A27" s="1" t="s">
        <v>88</v>
      </c>
    </row>
    <row r="28" ht="15.75">
      <c r="A28" s="1" t="s">
        <v>89</v>
      </c>
    </row>
    <row r="29" ht="15.75">
      <c r="A29" s="1" t="s">
        <v>90</v>
      </c>
    </row>
    <row r="30" ht="15.75">
      <c r="A30" s="1"/>
    </row>
    <row r="31" ht="15.75">
      <c r="A31" s="1" t="s">
        <v>91</v>
      </c>
    </row>
    <row r="32" ht="15.75">
      <c r="A32" s="1" t="s">
        <v>97</v>
      </c>
    </row>
    <row r="33" ht="15.75">
      <c r="A33" s="1" t="s">
        <v>104</v>
      </c>
    </row>
    <row r="35" ht="15.75">
      <c r="A35" t="s">
        <v>102</v>
      </c>
    </row>
    <row r="36" ht="15.75">
      <c r="A36" s="11" t="s">
        <v>106</v>
      </c>
    </row>
    <row r="37" ht="15.75">
      <c r="A37" s="4"/>
    </row>
    <row r="38" ht="15.75">
      <c r="A38" s="4"/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Consumption of Major Food Commodities</dc:title>
  <dc:subject/>
  <dc:creator>U.S. Census Bureau</dc:creator>
  <cp:keywords/>
  <dc:description/>
  <cp:lastModifiedBy>Bureau Of The Census</cp:lastModifiedBy>
  <cp:lastPrinted>2007-08-07T14:19:46Z</cp:lastPrinted>
  <dcterms:created xsi:type="dcterms:W3CDTF">2005-08-12T15:43:42Z</dcterms:created>
  <dcterms:modified xsi:type="dcterms:W3CDTF">2007-11-05T14:25:52Z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