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<sst xmlns="http://schemas.openxmlformats.org/spreadsheetml/2006/main" count="78" uniqueCount="71">
  <si>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 xml:space="preserve">Census 2000 PHC-T-13.  Population and Ranking Tables of the Older Population for the United States, States, Puerto Rico, </t>
  </si>
  <si>
    <r>
      <t xml:space="preserve">            </t>
    </r>
    <r>
      <rPr>
        <i/>
        <sz val="10"/>
        <rFont val="Arial"/>
        <family val="2"/>
      </rPr>
      <t>Characteristics, United States</t>
    </r>
    <r>
      <rPr>
        <sz val="10"/>
        <rFont val="Arial"/>
        <family val="0"/>
      </rPr>
      <t xml:space="preserve"> (1990 CP-1-1).</t>
    </r>
  </si>
  <si>
    <t>Number</t>
  </si>
  <si>
    <t>Area</t>
  </si>
  <si>
    <t>Change, 1990 to 2000</t>
  </si>
  <si>
    <t>Percent</t>
  </si>
  <si>
    <t xml:space="preserve">         United States</t>
  </si>
  <si>
    <t xml:space="preserve">     Alabama</t>
  </si>
  <si>
    <t xml:space="preserve">     Alaska</t>
  </si>
  <si>
    <t xml:space="preserve">     Arizona</t>
  </si>
  <si>
    <t xml:space="preserve">     Arkansas</t>
  </si>
  <si>
    <t xml:space="preserve">     California</t>
  </si>
  <si>
    <t xml:space="preserve">     Colorado</t>
  </si>
  <si>
    <t xml:space="preserve">     Connecticut</t>
  </si>
  <si>
    <t xml:space="preserve">     Delaware</t>
  </si>
  <si>
    <t xml:space="preserve">     District of Columbia</t>
  </si>
  <si>
    <t xml:space="preserve">     Florida</t>
  </si>
  <si>
    <t xml:space="preserve">     Georgia</t>
  </si>
  <si>
    <t xml:space="preserve">     Hawaii</t>
  </si>
  <si>
    <t xml:space="preserve">     Idaho</t>
  </si>
  <si>
    <t xml:space="preserve">     Illinois</t>
  </si>
  <si>
    <t xml:space="preserve">     Indiana</t>
  </si>
  <si>
    <t xml:space="preserve">     Iowa</t>
  </si>
  <si>
    <t xml:space="preserve">     Kansas</t>
  </si>
  <si>
    <t xml:space="preserve">     Kentucky</t>
  </si>
  <si>
    <t xml:space="preserve">     Louisiana</t>
  </si>
  <si>
    <t xml:space="preserve">     Maine</t>
  </si>
  <si>
    <t xml:space="preserve">     Maryland</t>
  </si>
  <si>
    <t xml:space="preserve">     Massachusetts</t>
  </si>
  <si>
    <t xml:space="preserve">     Michigan</t>
  </si>
  <si>
    <t xml:space="preserve">     Minnesota</t>
  </si>
  <si>
    <t xml:space="preserve">     Mississippi</t>
  </si>
  <si>
    <t xml:space="preserve">     Missouri</t>
  </si>
  <si>
    <t xml:space="preserve">     Montana</t>
  </si>
  <si>
    <t xml:space="preserve">     Nebraska</t>
  </si>
  <si>
    <t xml:space="preserve">     Nevada</t>
  </si>
  <si>
    <t xml:space="preserve">     New Hampshire</t>
  </si>
  <si>
    <t xml:space="preserve">     New Jersey</t>
  </si>
  <si>
    <t xml:space="preserve">     New Mexico</t>
  </si>
  <si>
    <t xml:space="preserve">     New York</t>
  </si>
  <si>
    <t xml:space="preserve">     North Carolina</t>
  </si>
  <si>
    <t xml:space="preserve">     North Dakota</t>
  </si>
  <si>
    <t xml:space="preserve">     Ohio</t>
  </si>
  <si>
    <t xml:space="preserve">     Oklahoma</t>
  </si>
  <si>
    <t xml:space="preserve">     Oregon</t>
  </si>
  <si>
    <t xml:space="preserve">     Pennsylvania</t>
  </si>
  <si>
    <t xml:space="preserve">     Rhode Island</t>
  </si>
  <si>
    <t xml:space="preserve">     South Carolina</t>
  </si>
  <si>
    <t xml:space="preserve">     South Dakota</t>
  </si>
  <si>
    <t xml:space="preserve">     Tennessee</t>
  </si>
  <si>
    <t xml:space="preserve">     Texas</t>
  </si>
  <si>
    <t xml:space="preserve">     Utah</t>
  </si>
  <si>
    <t xml:space="preserve">     Vermont</t>
  </si>
  <si>
    <t xml:space="preserve">     Virginia</t>
  </si>
  <si>
    <t xml:space="preserve">     Washington</t>
  </si>
  <si>
    <t xml:space="preserve">     West Virginia</t>
  </si>
  <si>
    <t xml:space="preserve">     Wisconsin</t>
  </si>
  <si>
    <t xml:space="preserve">     Wyoming</t>
  </si>
  <si>
    <t>Puerto Rico</t>
  </si>
  <si>
    <r>
      <t xml:space="preserve">For information on confidentiality protection, nonsampling error, and definitions, see </t>
    </r>
    <r>
      <rPr>
        <i/>
        <sz val="9"/>
        <rFont val="Arial"/>
        <family val="2"/>
      </rPr>
      <t>www.census.gov/prod/cen2000/doc/sf1.pdf</t>
    </r>
  </si>
  <si>
    <t>Note:  1990 populations shown in this table were originally published in 1990 Census reports and do not include</t>
  </si>
  <si>
    <t xml:space="preserve">          subsequent revisions due to boundary or other changes.</t>
  </si>
  <si>
    <t>Rank</t>
  </si>
  <si>
    <r>
      <t xml:space="preserve">Source: U.S. Census Bureau, Census 2000 Summary File 1; 1990 Census of Population, </t>
    </r>
    <r>
      <rPr>
        <i/>
        <sz val="10"/>
        <rFont val="Arial"/>
        <family val="2"/>
      </rPr>
      <t xml:space="preserve">General Population </t>
    </r>
  </si>
  <si>
    <t xml:space="preserve">                                      Places of 100,000 or More Population, and Counties</t>
  </si>
  <si>
    <t xml:space="preserve"> Population 85 years and over</t>
  </si>
  <si>
    <t>Table 8.  States and Puerto Rico Ranked by Population 85 Years and Over:  1990 and 2000</t>
  </si>
  <si>
    <t xml:space="preserve">  </t>
  </si>
  <si>
    <t>Note:  (X) indicates that a ranking is not applicable.</t>
  </si>
  <si>
    <t>(X)</t>
  </si>
  <si>
    <t>Internet release date:  October 3, 2001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</si>
</sst>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mm\ d\,\ yyyy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0.0000"/>
    <numFmt numFmtId="172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64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164" fontId="0" fillId="0" borderId="5" xfId="0" applyNumberFormat="1" applyBorder="1" applyAlignment="1" quotePrefix="1">
      <alignment/>
    </xf>
    <xf numFmtId="165" fontId="0" fillId="0" borderId="5" xfId="0" applyNumberFormat="1" applyBorder="1" applyAlignment="1">
      <alignment/>
    </xf>
    <xf numFmtId="164" fontId="0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0" fontId="1" fillId="0" borderId="11" xfId="0" applyFont="1" applyBorder="1" applyAlignment="1">
      <alignment horizontal="left" vertical="top"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9.7109375" style="0" customWidth="1"/>
    <col min="3" max="3" width="14.7109375" style="0" customWidth="1"/>
    <col min="4" max="4" width="10.7109375" style="0" customWidth="1"/>
    <col min="5" max="5" width="14.7109375" style="6" customWidth="1"/>
    <col min="6" max="6" width="10.7109375" style="6" customWidth="1"/>
    <col min="7" max="7" width="12.7109375" style="7" customWidth="1"/>
    <col min="8" max="8" width="8.7109375" style="7" customWidth="1"/>
  </cols>
  <sheetData>
    <row r="1" ht="12.75">
      <c r="A1" t="s">
        <v>0</v>
      </c>
    </row>
    <row r="2" ht="12.75">
      <c r="A2" t="s">
        <v>64</v>
      </c>
    </row>
    <row r="4" ht="12.75">
      <c r="A4" t="s">
        <v>66</v>
      </c>
    </row>
    <row r="6" ht="12.75">
      <c r="A6" t="s">
        <v>60</v>
      </c>
    </row>
    <row r="7" ht="12.75">
      <c r="A7" t="s">
        <v>61</v>
      </c>
    </row>
    <row r="8" ht="12.75">
      <c r="A8" t="s">
        <v>68</v>
      </c>
    </row>
    <row r="10" ht="12.75">
      <c r="A10" s="21" t="s">
        <v>63</v>
      </c>
    </row>
    <row r="11" ht="12.75">
      <c r="A11" s="21" t="s">
        <v>1</v>
      </c>
    </row>
    <row r="12" ht="12.75">
      <c r="A12" t="s">
        <v>70</v>
      </c>
    </row>
    <row r="14" spans="1:8" ht="12.75">
      <c r="A14" s="8" t="s">
        <v>59</v>
      </c>
      <c r="E14" s="9"/>
      <c r="F14" s="10"/>
      <c r="G14" s="11"/>
      <c r="H14" s="11"/>
    </row>
    <row r="15" spans="1:8" ht="12.75">
      <c r="A15" s="8"/>
      <c r="E15" s="9"/>
      <c r="F15" s="10"/>
      <c r="G15" s="11"/>
      <c r="H15" s="11"/>
    </row>
    <row r="16" spans="1:8" ht="12.75">
      <c r="A16" s="43" t="s">
        <v>62</v>
      </c>
      <c r="B16" s="55" t="s">
        <v>3</v>
      </c>
      <c r="C16" s="53">
        <v>2000</v>
      </c>
      <c r="D16" s="54"/>
      <c r="E16" s="53">
        <v>1990</v>
      </c>
      <c r="F16" s="54"/>
      <c r="G16" s="51" t="s">
        <v>4</v>
      </c>
      <c r="H16" s="52"/>
    </row>
    <row r="17" spans="1:8" ht="12.75">
      <c r="A17" s="44"/>
      <c r="B17" s="56"/>
      <c r="C17" s="45" t="s">
        <v>65</v>
      </c>
      <c r="D17" s="46"/>
      <c r="E17" s="45" t="s">
        <v>65</v>
      </c>
      <c r="F17" s="46"/>
      <c r="G17" s="49" t="s">
        <v>2</v>
      </c>
      <c r="H17" s="47" t="s">
        <v>5</v>
      </c>
    </row>
    <row r="18" spans="1:8" ht="12.75">
      <c r="A18" s="44"/>
      <c r="B18" s="56"/>
      <c r="C18" s="30" t="s">
        <v>2</v>
      </c>
      <c r="D18" s="12" t="s">
        <v>5</v>
      </c>
      <c r="E18" s="30" t="s">
        <v>2</v>
      </c>
      <c r="F18" s="31" t="s">
        <v>5</v>
      </c>
      <c r="G18" s="50"/>
      <c r="H18" s="48"/>
    </row>
    <row r="19" spans="1:8" ht="12.75">
      <c r="A19" s="39" t="s">
        <v>69</v>
      </c>
      <c r="B19" s="22" t="s">
        <v>6</v>
      </c>
      <c r="C19" s="23">
        <v>4239587</v>
      </c>
      <c r="D19" s="24">
        <v>1.506</v>
      </c>
      <c r="E19" s="23">
        <v>3080165</v>
      </c>
      <c r="F19" s="24">
        <v>1.238</v>
      </c>
      <c r="G19" s="32">
        <f aca="true" t="shared" si="0" ref="G19:G30">C19-E19</f>
        <v>1159422</v>
      </c>
      <c r="H19" s="24">
        <f aca="true" t="shared" si="1" ref="H19:H30">(C19-E19)/E19*100</f>
        <v>37.64155491670089</v>
      </c>
    </row>
    <row r="20" spans="1:8" ht="12.75">
      <c r="A20" s="40"/>
      <c r="B20" s="13"/>
      <c r="C20" s="9"/>
      <c r="D20" s="29"/>
      <c r="E20" s="15"/>
      <c r="F20" s="14"/>
      <c r="G20" s="9"/>
      <c r="H20" s="14"/>
    </row>
    <row r="21" spans="1:8" ht="12.75">
      <c r="A21" s="40">
        <v>1</v>
      </c>
      <c r="B21" s="3" t="s">
        <v>11</v>
      </c>
      <c r="C21" s="25">
        <v>425657</v>
      </c>
      <c r="D21" s="33">
        <v>1.25667638</v>
      </c>
      <c r="E21" s="17">
        <v>299107</v>
      </c>
      <c r="F21" s="27">
        <v>1.0050631348680836</v>
      </c>
      <c r="G21" s="10">
        <f t="shared" si="0"/>
        <v>126550</v>
      </c>
      <c r="H21" s="28">
        <f t="shared" si="1"/>
        <v>42.309273938757705</v>
      </c>
    </row>
    <row r="22" spans="1:8" ht="12.75">
      <c r="A22" s="40">
        <v>2</v>
      </c>
      <c r="B22" s="3" t="s">
        <v>16</v>
      </c>
      <c r="C22" s="25">
        <v>331287</v>
      </c>
      <c r="D22" s="33">
        <v>2.07282671</v>
      </c>
      <c r="E22" s="17">
        <v>210110</v>
      </c>
      <c r="F22" s="27">
        <v>1.623985173512354</v>
      </c>
      <c r="G22" s="10">
        <f t="shared" si="0"/>
        <v>121177</v>
      </c>
      <c r="H22" s="28">
        <f t="shared" si="1"/>
        <v>57.6731236019228</v>
      </c>
    </row>
    <row r="23" spans="1:8" ht="12.75">
      <c r="A23" s="40">
        <v>3</v>
      </c>
      <c r="B23" s="3" t="s">
        <v>39</v>
      </c>
      <c r="C23" s="25">
        <v>311488</v>
      </c>
      <c r="D23" s="33">
        <v>1.641444449</v>
      </c>
      <c r="E23" s="17">
        <v>248173</v>
      </c>
      <c r="F23" s="27">
        <v>1.3794703913825415</v>
      </c>
      <c r="G23" s="10">
        <f t="shared" si="0"/>
        <v>63315</v>
      </c>
      <c r="H23" s="28">
        <f t="shared" si="1"/>
        <v>25.512444947677626</v>
      </c>
    </row>
    <row r="24" spans="1:8" ht="12.75">
      <c r="A24" s="40">
        <v>4</v>
      </c>
      <c r="B24" s="3" t="s">
        <v>50</v>
      </c>
      <c r="C24" s="25">
        <v>237940</v>
      </c>
      <c r="D24" s="33">
        <v>1.141099434</v>
      </c>
      <c r="E24" s="17">
        <v>166605</v>
      </c>
      <c r="F24" s="27">
        <v>0.9808077115310914</v>
      </c>
      <c r="G24" s="10">
        <f t="shared" si="0"/>
        <v>71335</v>
      </c>
      <c r="H24" s="28">
        <f t="shared" si="1"/>
        <v>42.8168422316257</v>
      </c>
    </row>
    <row r="25" spans="1:8" ht="12.75">
      <c r="A25" s="40">
        <v>5</v>
      </c>
      <c r="B25" s="3" t="s">
        <v>45</v>
      </c>
      <c r="C25" s="25">
        <v>237567</v>
      </c>
      <c r="D25" s="33">
        <v>1.934418658</v>
      </c>
      <c r="E25" s="17">
        <v>171836</v>
      </c>
      <c r="F25" s="27">
        <v>1.4462309631757158</v>
      </c>
      <c r="G25" s="10">
        <f t="shared" si="0"/>
        <v>65731</v>
      </c>
      <c r="H25" s="28">
        <f t="shared" si="1"/>
        <v>38.252170674363924</v>
      </c>
    </row>
    <row r="26" spans="1:8" ht="12.75">
      <c r="A26" s="40">
        <v>6</v>
      </c>
      <c r="B26" s="3" t="s">
        <v>20</v>
      </c>
      <c r="C26" s="25">
        <v>192031</v>
      </c>
      <c r="D26" s="33">
        <v>1.546231335</v>
      </c>
      <c r="E26" s="17">
        <v>147549</v>
      </c>
      <c r="F26" s="27">
        <v>1.290824402774237</v>
      </c>
      <c r="G26" s="10">
        <f t="shared" si="0"/>
        <v>44482</v>
      </c>
      <c r="H26" s="28">
        <f t="shared" si="1"/>
        <v>30.14727310927217</v>
      </c>
    </row>
    <row r="27" spans="1:8" ht="12.75">
      <c r="A27" s="40">
        <v>7</v>
      </c>
      <c r="B27" s="3" t="s">
        <v>42</v>
      </c>
      <c r="C27" s="25">
        <v>176796</v>
      </c>
      <c r="D27" s="33">
        <v>1.557243194</v>
      </c>
      <c r="E27" s="17">
        <v>138030</v>
      </c>
      <c r="F27" s="27">
        <v>1.2725042557398902</v>
      </c>
      <c r="G27" s="10">
        <f t="shared" si="0"/>
        <v>38766</v>
      </c>
      <c r="H27" s="28">
        <f t="shared" si="1"/>
        <v>28.085198869810913</v>
      </c>
    </row>
    <row r="28" spans="1:8" ht="12.75">
      <c r="A28" s="40">
        <v>8</v>
      </c>
      <c r="B28" s="3" t="s">
        <v>29</v>
      </c>
      <c r="C28" s="25">
        <v>142460</v>
      </c>
      <c r="D28" s="33">
        <v>1.433423582</v>
      </c>
      <c r="E28" s="17">
        <v>106907</v>
      </c>
      <c r="F28" s="27">
        <v>1.150119248475869</v>
      </c>
      <c r="G28" s="10">
        <f t="shared" si="0"/>
        <v>35553</v>
      </c>
      <c r="H28" s="28">
        <f t="shared" si="1"/>
        <v>33.256007557970946</v>
      </c>
    </row>
    <row r="29" spans="1:8" ht="12.75">
      <c r="A29" s="40">
        <v>9</v>
      </c>
      <c r="B29" s="3" t="s">
        <v>37</v>
      </c>
      <c r="C29" s="25">
        <v>135999</v>
      </c>
      <c r="D29" s="33">
        <v>1.616274579</v>
      </c>
      <c r="E29" s="17">
        <v>95547</v>
      </c>
      <c r="F29" s="27">
        <v>1.2360242726308857</v>
      </c>
      <c r="G29" s="10">
        <f t="shared" si="0"/>
        <v>40452</v>
      </c>
      <c r="H29" s="28">
        <f t="shared" si="1"/>
        <v>42.337279035448525</v>
      </c>
    </row>
    <row r="30" spans="1:8" ht="12.75">
      <c r="A30" s="40">
        <v>10</v>
      </c>
      <c r="B30" s="3" t="s">
        <v>28</v>
      </c>
      <c r="C30" s="25">
        <v>116692</v>
      </c>
      <c r="D30" s="33">
        <v>1.837930654</v>
      </c>
      <c r="E30" s="17">
        <v>92209</v>
      </c>
      <c r="F30" s="27">
        <v>1.5326211163606294</v>
      </c>
      <c r="G30" s="10">
        <f t="shared" si="0"/>
        <v>24483</v>
      </c>
      <c r="H30" s="28">
        <f t="shared" si="1"/>
        <v>26.551638126430177</v>
      </c>
    </row>
    <row r="31" spans="1:8" ht="12.75">
      <c r="A31" s="40"/>
      <c r="B31" s="3"/>
      <c r="C31" s="25"/>
      <c r="D31" s="33"/>
      <c r="E31" s="17"/>
      <c r="F31" s="27"/>
      <c r="G31" s="10"/>
      <c r="H31" s="28"/>
    </row>
    <row r="32" spans="1:8" ht="12.75">
      <c r="A32" s="40">
        <v>11</v>
      </c>
      <c r="B32" s="3" t="s">
        <v>40</v>
      </c>
      <c r="C32" s="25">
        <v>105461</v>
      </c>
      <c r="D32" s="33">
        <v>1.310186348</v>
      </c>
      <c r="E32" s="17">
        <v>69969</v>
      </c>
      <c r="F32" s="27">
        <v>1.0555563685264406</v>
      </c>
      <c r="G32" s="10">
        <f aca="true" t="shared" si="2" ref="G32:G41">C32-E32</f>
        <v>35492</v>
      </c>
      <c r="H32" s="28">
        <f aca="true" t="shared" si="3" ref="H32:H41">(C32-E32)/E32*100</f>
        <v>50.72532121368034</v>
      </c>
    </row>
    <row r="33" spans="1:8" ht="12.75">
      <c r="A33" s="40">
        <v>12</v>
      </c>
      <c r="B33" s="3" t="s">
        <v>32</v>
      </c>
      <c r="C33" s="25">
        <v>98571</v>
      </c>
      <c r="D33" s="33">
        <v>1.761702999</v>
      </c>
      <c r="E33" s="17">
        <v>81217</v>
      </c>
      <c r="F33" s="27">
        <v>1.5871768880373605</v>
      </c>
      <c r="G33" s="10">
        <f t="shared" si="2"/>
        <v>17354</v>
      </c>
      <c r="H33" s="28">
        <f t="shared" si="3"/>
        <v>21.36744770183582</v>
      </c>
    </row>
    <row r="34" spans="1:8" ht="12.75">
      <c r="A34" s="40">
        <v>13</v>
      </c>
      <c r="B34" s="3" t="s">
        <v>56</v>
      </c>
      <c r="C34" s="25">
        <v>95625</v>
      </c>
      <c r="D34" s="33">
        <v>1.782826141</v>
      </c>
      <c r="E34" s="17">
        <v>74293</v>
      </c>
      <c r="F34" s="27">
        <v>1.5187348380514287</v>
      </c>
      <c r="G34" s="10">
        <f t="shared" si="2"/>
        <v>21332</v>
      </c>
      <c r="H34" s="28">
        <f t="shared" si="3"/>
        <v>28.713337730337983</v>
      </c>
    </row>
    <row r="35" spans="1:8" ht="12.75">
      <c r="A35" s="40">
        <v>14</v>
      </c>
      <c r="B35" s="3" t="s">
        <v>21</v>
      </c>
      <c r="C35" s="25">
        <v>91558</v>
      </c>
      <c r="D35" s="33">
        <v>1.505768043</v>
      </c>
      <c r="E35" s="17">
        <v>71751</v>
      </c>
      <c r="F35" s="27">
        <v>1.2941728402810957</v>
      </c>
      <c r="G35" s="10">
        <f t="shared" si="2"/>
        <v>19807</v>
      </c>
      <c r="H35" s="28">
        <f t="shared" si="3"/>
        <v>27.605190171565553</v>
      </c>
    </row>
    <row r="36" spans="1:8" ht="12.75">
      <c r="A36" s="40">
        <v>15</v>
      </c>
      <c r="B36" s="3" t="s">
        <v>17</v>
      </c>
      <c r="C36" s="25">
        <v>87857</v>
      </c>
      <c r="D36" s="33">
        <v>1.073199834</v>
      </c>
      <c r="E36" s="17">
        <v>57244</v>
      </c>
      <c r="F36" s="27">
        <v>0.8836383349984008</v>
      </c>
      <c r="G36" s="10">
        <f t="shared" si="2"/>
        <v>30613</v>
      </c>
      <c r="H36" s="28">
        <f t="shared" si="3"/>
        <v>53.47809377401999</v>
      </c>
    </row>
    <row r="37" spans="1:8" ht="12.75">
      <c r="A37" s="40">
        <v>16</v>
      </c>
      <c r="B37" s="3" t="s">
        <v>53</v>
      </c>
      <c r="C37" s="25">
        <v>87266</v>
      </c>
      <c r="D37" s="33">
        <v>1.232829202</v>
      </c>
      <c r="E37" s="17">
        <v>59709</v>
      </c>
      <c r="F37" s="27">
        <v>0.9650160860257319</v>
      </c>
      <c r="G37" s="10">
        <f t="shared" si="2"/>
        <v>27557</v>
      </c>
      <c r="H37" s="28">
        <f t="shared" si="3"/>
        <v>46.15217136445092</v>
      </c>
    </row>
    <row r="38" spans="1:8" ht="12.75">
      <c r="A38" s="40">
        <v>17</v>
      </c>
      <c r="B38" s="3" t="s">
        <v>30</v>
      </c>
      <c r="C38" s="25">
        <v>85601</v>
      </c>
      <c r="D38" s="33">
        <v>1.740041984</v>
      </c>
      <c r="E38" s="17">
        <v>68835</v>
      </c>
      <c r="F38" s="27">
        <v>1.5733358262293038</v>
      </c>
      <c r="G38" s="10">
        <f t="shared" si="2"/>
        <v>16766</v>
      </c>
      <c r="H38" s="28">
        <f t="shared" si="3"/>
        <v>24.356795234982204</v>
      </c>
    </row>
    <row r="39" spans="1:8" ht="12.75">
      <c r="A39" s="40">
        <v>18</v>
      </c>
      <c r="B39" s="3" t="s">
        <v>54</v>
      </c>
      <c r="C39" s="25">
        <v>84085</v>
      </c>
      <c r="D39" s="33">
        <v>1.426591005</v>
      </c>
      <c r="E39" s="17">
        <v>56301</v>
      </c>
      <c r="F39" s="27">
        <v>1.1568638409827456</v>
      </c>
      <c r="G39" s="10">
        <f t="shared" si="2"/>
        <v>27784</v>
      </c>
      <c r="H39" s="28">
        <f t="shared" si="3"/>
        <v>49.349034653025704</v>
      </c>
    </row>
    <row r="40" spans="1:8" ht="12.75">
      <c r="A40" s="40">
        <v>19</v>
      </c>
      <c r="B40" s="3" t="s">
        <v>49</v>
      </c>
      <c r="C40" s="25">
        <v>81465</v>
      </c>
      <c r="D40" s="33">
        <v>1.431902755</v>
      </c>
      <c r="E40" s="17">
        <v>58794</v>
      </c>
      <c r="F40" s="27">
        <v>1.2054904622235982</v>
      </c>
      <c r="G40" s="10">
        <f t="shared" si="2"/>
        <v>22671</v>
      </c>
      <c r="H40" s="28">
        <f t="shared" si="3"/>
        <v>38.56005714868864</v>
      </c>
    </row>
    <row r="41" spans="1:8" ht="12.75">
      <c r="A41" s="40">
        <v>20</v>
      </c>
      <c r="B41" s="3" t="s">
        <v>9</v>
      </c>
      <c r="C41" s="25">
        <v>68525</v>
      </c>
      <c r="D41" s="33">
        <v>1.335605438</v>
      </c>
      <c r="E41" s="17">
        <v>37717</v>
      </c>
      <c r="F41" s="27">
        <v>1.0290492160378564</v>
      </c>
      <c r="G41" s="10">
        <f t="shared" si="2"/>
        <v>30808</v>
      </c>
      <c r="H41" s="28">
        <f t="shared" si="3"/>
        <v>81.68200015907946</v>
      </c>
    </row>
    <row r="42" spans="1:8" ht="12.75">
      <c r="A42" s="40"/>
      <c r="B42" s="3"/>
      <c r="C42" s="25"/>
      <c r="D42" s="33"/>
      <c r="E42" s="17"/>
      <c r="F42" s="27"/>
      <c r="G42" s="10"/>
      <c r="H42" s="28"/>
    </row>
    <row r="43" spans="1:8" ht="12.75">
      <c r="A43" s="40">
        <v>21</v>
      </c>
      <c r="B43" s="3" t="s">
        <v>7</v>
      </c>
      <c r="C43" s="25">
        <v>67301</v>
      </c>
      <c r="D43" s="33">
        <v>1.513368262</v>
      </c>
      <c r="E43" s="17">
        <v>48507</v>
      </c>
      <c r="F43" s="27">
        <v>1.200493888635488</v>
      </c>
      <c r="G43" s="10">
        <f aca="true" t="shared" si="4" ref="G43:G52">C43-E43</f>
        <v>18794</v>
      </c>
      <c r="H43" s="28">
        <f aca="true" t="shared" si="5" ref="H43:H52">(C43-E43)/E43*100</f>
        <v>38.744923413115636</v>
      </c>
    </row>
    <row r="44" spans="1:8" ht="12.75">
      <c r="A44" s="40">
        <v>22</v>
      </c>
      <c r="B44" s="3" t="s">
        <v>27</v>
      </c>
      <c r="C44" s="25">
        <v>66902</v>
      </c>
      <c r="D44" s="33">
        <v>1.263139372</v>
      </c>
      <c r="E44" s="17">
        <v>46496</v>
      </c>
      <c r="F44" s="27">
        <v>0.9724210221630679</v>
      </c>
      <c r="G44" s="10">
        <f t="shared" si="4"/>
        <v>20406</v>
      </c>
      <c r="H44" s="28">
        <f t="shared" si="5"/>
        <v>43.88764624913971</v>
      </c>
    </row>
    <row r="45" spans="1:8" ht="12.75">
      <c r="A45" s="40">
        <v>23</v>
      </c>
      <c r="B45" s="3" t="s">
        <v>22</v>
      </c>
      <c r="C45" s="25">
        <v>65118</v>
      </c>
      <c r="D45" s="33">
        <v>2.225249152</v>
      </c>
      <c r="E45" s="17">
        <v>55255</v>
      </c>
      <c r="F45" s="27">
        <v>1.9899126858509302</v>
      </c>
      <c r="G45" s="10">
        <f t="shared" si="4"/>
        <v>9863</v>
      </c>
      <c r="H45" s="28">
        <f t="shared" si="5"/>
        <v>17.84996832865804</v>
      </c>
    </row>
    <row r="46" spans="1:8" ht="12.75">
      <c r="A46" s="40">
        <v>24</v>
      </c>
      <c r="B46" s="3" t="s">
        <v>13</v>
      </c>
      <c r="C46" s="25">
        <v>64273</v>
      </c>
      <c r="D46" s="33">
        <v>1.887293298</v>
      </c>
      <c r="E46" s="17">
        <v>46993</v>
      </c>
      <c r="F46" s="27">
        <v>1.4296118542819907</v>
      </c>
      <c r="G46" s="10">
        <f t="shared" si="4"/>
        <v>17280</v>
      </c>
      <c r="H46" s="28">
        <f t="shared" si="5"/>
        <v>36.77143404336816</v>
      </c>
    </row>
    <row r="47" spans="1:8" ht="12.75">
      <c r="A47" s="40">
        <v>25</v>
      </c>
      <c r="B47" s="3" t="s">
        <v>25</v>
      </c>
      <c r="C47" s="25">
        <v>58676</v>
      </c>
      <c r="D47" s="33">
        <v>1.31296297</v>
      </c>
      <c r="E47" s="17">
        <v>43633</v>
      </c>
      <c r="F47" s="27">
        <v>1.0339639613807956</v>
      </c>
      <c r="G47" s="10">
        <f t="shared" si="4"/>
        <v>15043</v>
      </c>
      <c r="H47" s="28">
        <f t="shared" si="5"/>
        <v>34.476199207022205</v>
      </c>
    </row>
    <row r="48" spans="1:8" ht="12.75">
      <c r="A48" s="40">
        <v>26</v>
      </c>
      <c r="B48" s="3" t="s">
        <v>24</v>
      </c>
      <c r="C48" s="25">
        <v>58261</v>
      </c>
      <c r="D48" s="33">
        <v>1.441472781</v>
      </c>
      <c r="E48" s="17">
        <v>46367</v>
      </c>
      <c r="F48" s="27">
        <v>1.25816216662108</v>
      </c>
      <c r="G48" s="10">
        <f t="shared" si="4"/>
        <v>11894</v>
      </c>
      <c r="H48" s="28">
        <f t="shared" si="5"/>
        <v>25.65186447257748</v>
      </c>
    </row>
    <row r="49" spans="1:8" ht="12.75">
      <c r="A49" s="40">
        <v>27</v>
      </c>
      <c r="B49" s="3" t="s">
        <v>44</v>
      </c>
      <c r="C49" s="25">
        <v>57431</v>
      </c>
      <c r="D49" s="33">
        <v>1.678582358</v>
      </c>
      <c r="E49" s="17">
        <v>38815</v>
      </c>
      <c r="F49" s="27">
        <v>1.365609303101233</v>
      </c>
      <c r="G49" s="10">
        <f t="shared" si="4"/>
        <v>18616</v>
      </c>
      <c r="H49" s="28">
        <f t="shared" si="5"/>
        <v>47.960839881489115</v>
      </c>
    </row>
    <row r="50" spans="1:8" ht="12.75">
      <c r="A50" s="40">
        <v>28</v>
      </c>
      <c r="B50" s="3" t="s">
        <v>43</v>
      </c>
      <c r="C50" s="25">
        <v>57175</v>
      </c>
      <c r="D50" s="33">
        <v>1.65693228</v>
      </c>
      <c r="E50" s="17">
        <v>45848</v>
      </c>
      <c r="F50" s="27">
        <v>1.4575349259358752</v>
      </c>
      <c r="G50" s="10">
        <f t="shared" si="4"/>
        <v>11327</v>
      </c>
      <c r="H50" s="28">
        <f t="shared" si="5"/>
        <v>24.705548769848193</v>
      </c>
    </row>
    <row r="51" spans="1:8" ht="12.75">
      <c r="A51" s="40">
        <v>29</v>
      </c>
      <c r="B51" s="3" t="s">
        <v>23</v>
      </c>
      <c r="C51" s="25">
        <v>51770</v>
      </c>
      <c r="D51" s="33">
        <v>1.925667809</v>
      </c>
      <c r="E51" s="17">
        <v>42241</v>
      </c>
      <c r="F51" s="27">
        <v>1.7049339394100842</v>
      </c>
      <c r="G51" s="10">
        <f t="shared" si="4"/>
        <v>9529</v>
      </c>
      <c r="H51" s="28">
        <f t="shared" si="5"/>
        <v>22.55865154707512</v>
      </c>
    </row>
    <row r="52" spans="1:8" ht="12.75">
      <c r="A52" s="40">
        <v>30</v>
      </c>
      <c r="B52" s="3" t="s">
        <v>47</v>
      </c>
      <c r="C52" s="25">
        <v>50269</v>
      </c>
      <c r="D52" s="33">
        <v>1.252962354</v>
      </c>
      <c r="E52" s="17">
        <v>30749</v>
      </c>
      <c r="F52" s="27">
        <v>0.8818932957581991</v>
      </c>
      <c r="G52" s="10">
        <f t="shared" si="4"/>
        <v>19520</v>
      </c>
      <c r="H52" s="28">
        <f t="shared" si="5"/>
        <v>63.48173924355264</v>
      </c>
    </row>
    <row r="53" spans="1:8" ht="12.75">
      <c r="A53" s="40"/>
      <c r="B53" s="3"/>
      <c r="C53" s="25"/>
      <c r="D53" s="33"/>
      <c r="E53" s="17"/>
      <c r="F53" s="27"/>
      <c r="G53" s="10"/>
      <c r="H53" s="28"/>
    </row>
    <row r="54" spans="1:8" ht="12.75">
      <c r="A54" s="40">
        <v>31</v>
      </c>
      <c r="B54" s="3" t="s">
        <v>12</v>
      </c>
      <c r="C54" s="25">
        <v>48216</v>
      </c>
      <c r="D54" s="33">
        <v>1.120973594</v>
      </c>
      <c r="E54" s="17">
        <v>32953</v>
      </c>
      <c r="F54" s="27">
        <v>1.0002750126426894</v>
      </c>
      <c r="G54" s="10">
        <f aca="true" t="shared" si="6" ref="G54:G63">C54-E54</f>
        <v>15263</v>
      </c>
      <c r="H54" s="28">
        <f aca="true" t="shared" si="7" ref="H54:H63">(C54-E54)/E54*100</f>
        <v>46.31748247504021</v>
      </c>
    </row>
    <row r="55" spans="1:8" ht="12.75">
      <c r="A55" s="40">
        <v>32</v>
      </c>
      <c r="B55" s="3" t="s">
        <v>10</v>
      </c>
      <c r="C55" s="25">
        <v>46492</v>
      </c>
      <c r="D55" s="33">
        <v>1.739058876</v>
      </c>
      <c r="E55" s="17">
        <v>35216</v>
      </c>
      <c r="F55" s="27">
        <v>1.4980910144742579</v>
      </c>
      <c r="G55" s="10">
        <f t="shared" si="6"/>
        <v>11276</v>
      </c>
      <c r="H55" s="28">
        <f t="shared" si="7"/>
        <v>32.019536574284416</v>
      </c>
    </row>
    <row r="56" spans="1:8" ht="12.75">
      <c r="A56" s="40">
        <v>33</v>
      </c>
      <c r="B56" s="3" t="s">
        <v>31</v>
      </c>
      <c r="C56" s="25">
        <v>42891</v>
      </c>
      <c r="D56" s="33">
        <v>1.507773518</v>
      </c>
      <c r="E56" s="17">
        <v>32335</v>
      </c>
      <c r="F56" s="27">
        <v>1.2565987464713417</v>
      </c>
      <c r="G56" s="10">
        <f t="shared" si="6"/>
        <v>10556</v>
      </c>
      <c r="H56" s="28">
        <f t="shared" si="7"/>
        <v>32.64573991031391</v>
      </c>
    </row>
    <row r="57" spans="1:8" ht="12.75">
      <c r="A57" s="40">
        <v>34</v>
      </c>
      <c r="B57" s="3" t="s">
        <v>34</v>
      </c>
      <c r="C57" s="25">
        <v>33953</v>
      </c>
      <c r="D57" s="33">
        <v>1.984090114</v>
      </c>
      <c r="E57" s="17">
        <v>29202</v>
      </c>
      <c r="F57" s="27">
        <v>1.8501189506996074</v>
      </c>
      <c r="G57" s="10">
        <f t="shared" si="6"/>
        <v>4751</v>
      </c>
      <c r="H57" s="28">
        <f t="shared" si="7"/>
        <v>16.269433600438326</v>
      </c>
    </row>
    <row r="58" spans="1:8" ht="12.75">
      <c r="A58" s="40">
        <v>35</v>
      </c>
      <c r="B58" s="3" t="s">
        <v>55</v>
      </c>
      <c r="C58" s="25">
        <v>31779</v>
      </c>
      <c r="D58" s="33">
        <v>1.757353689</v>
      </c>
      <c r="E58" s="17">
        <v>25451</v>
      </c>
      <c r="F58" s="27">
        <v>1.4190870582672652</v>
      </c>
      <c r="G58" s="10">
        <f t="shared" si="6"/>
        <v>6328</v>
      </c>
      <c r="H58" s="28">
        <f t="shared" si="7"/>
        <v>24.863463125221013</v>
      </c>
    </row>
    <row r="59" spans="1:8" ht="12.75">
      <c r="A59" s="40">
        <v>36</v>
      </c>
      <c r="B59" s="3" t="s">
        <v>26</v>
      </c>
      <c r="C59" s="25">
        <v>23316</v>
      </c>
      <c r="D59" s="33">
        <v>1.828816329</v>
      </c>
      <c r="E59" s="17">
        <v>18226</v>
      </c>
      <c r="F59" s="27">
        <v>1.4842889811128992</v>
      </c>
      <c r="G59" s="10">
        <f t="shared" si="6"/>
        <v>5090</v>
      </c>
      <c r="H59" s="28">
        <f t="shared" si="7"/>
        <v>27.927137056951608</v>
      </c>
    </row>
    <row r="60" spans="1:8" ht="12.75">
      <c r="A60" s="40">
        <v>37</v>
      </c>
      <c r="B60" s="3" t="s">
        <v>38</v>
      </c>
      <c r="C60" s="25">
        <v>23306</v>
      </c>
      <c r="D60" s="33">
        <v>1.281221036</v>
      </c>
      <c r="E60" s="17">
        <v>14232</v>
      </c>
      <c r="F60" s="27">
        <v>0.9393631577175692</v>
      </c>
      <c r="G60" s="10">
        <f t="shared" si="6"/>
        <v>9074</v>
      </c>
      <c r="H60" s="28">
        <f t="shared" si="7"/>
        <v>63.757729061270375</v>
      </c>
    </row>
    <row r="61" spans="1:8" ht="12.75">
      <c r="A61" s="40">
        <v>38</v>
      </c>
      <c r="B61" s="3" t="s">
        <v>51</v>
      </c>
      <c r="C61" s="25">
        <v>21751</v>
      </c>
      <c r="D61" s="33">
        <v>0.973997042</v>
      </c>
      <c r="E61" s="17">
        <v>13611</v>
      </c>
      <c r="F61" s="27">
        <v>0.7900281510288185</v>
      </c>
      <c r="G61" s="10">
        <f t="shared" si="6"/>
        <v>8140</v>
      </c>
      <c r="H61" s="28">
        <f t="shared" si="7"/>
        <v>59.804569833223134</v>
      </c>
    </row>
    <row r="62" spans="1:8" ht="12.75">
      <c r="A62" s="40">
        <v>39</v>
      </c>
      <c r="B62" s="3" t="s">
        <v>46</v>
      </c>
      <c r="C62" s="25">
        <v>20897</v>
      </c>
      <c r="D62" s="33">
        <v>1.993381786</v>
      </c>
      <c r="E62" s="17">
        <v>16016</v>
      </c>
      <c r="F62" s="27">
        <v>1.596071209330878</v>
      </c>
      <c r="G62" s="10">
        <f t="shared" si="6"/>
        <v>4881</v>
      </c>
      <c r="H62" s="28">
        <f t="shared" si="7"/>
        <v>30.475774225774227</v>
      </c>
    </row>
    <row r="63" spans="1:8" ht="12.75">
      <c r="A63" s="40">
        <v>40</v>
      </c>
      <c r="B63" s="3" t="s">
        <v>36</v>
      </c>
      <c r="C63" s="25">
        <v>18231</v>
      </c>
      <c r="D63" s="33">
        <v>1.475255424</v>
      </c>
      <c r="E63" s="17">
        <v>13286</v>
      </c>
      <c r="F63" s="27">
        <v>1.1977440653701774</v>
      </c>
      <c r="G63" s="10">
        <f t="shared" si="6"/>
        <v>4945</v>
      </c>
      <c r="H63" s="28">
        <f t="shared" si="7"/>
        <v>37.21962968538311</v>
      </c>
    </row>
    <row r="64" spans="1:8" ht="12.75">
      <c r="A64" s="40"/>
      <c r="B64" s="3"/>
      <c r="C64" s="25"/>
      <c r="D64" s="33"/>
      <c r="E64" s="17"/>
      <c r="F64" s="27"/>
      <c r="G64" s="10"/>
      <c r="H64" s="28"/>
    </row>
    <row r="65" spans="1:8" ht="12.75">
      <c r="A65" s="40">
        <v>41</v>
      </c>
      <c r="B65" s="3" t="s">
        <v>19</v>
      </c>
      <c r="C65" s="25">
        <v>18057</v>
      </c>
      <c r="D65" s="33">
        <v>1.395491181</v>
      </c>
      <c r="E65" s="17">
        <v>11398</v>
      </c>
      <c r="F65" s="27">
        <v>1.1321590585140884</v>
      </c>
      <c r="G65" s="10">
        <f aca="true" t="shared" si="8" ref="G65:G77">C65-E65</f>
        <v>6659</v>
      </c>
      <c r="H65" s="28">
        <f aca="true" t="shared" si="9" ref="H65:H77">(C65-E65)/E65*100</f>
        <v>58.42253026846815</v>
      </c>
    </row>
    <row r="66" spans="1:8" ht="12.75">
      <c r="A66" s="40">
        <v>42</v>
      </c>
      <c r="B66" s="3" t="s">
        <v>18</v>
      </c>
      <c r="C66" s="25">
        <v>17564</v>
      </c>
      <c r="D66" s="33">
        <v>1.449728733</v>
      </c>
      <c r="E66" s="17">
        <v>10397</v>
      </c>
      <c r="F66" s="27">
        <v>0.9381635023086384</v>
      </c>
      <c r="G66" s="10">
        <f t="shared" si="8"/>
        <v>7167</v>
      </c>
      <c r="H66" s="28">
        <f t="shared" si="9"/>
        <v>68.93334615754544</v>
      </c>
    </row>
    <row r="67" spans="1:8" ht="12.75">
      <c r="A67" s="40">
        <v>43</v>
      </c>
      <c r="B67" s="3" t="s">
        <v>35</v>
      </c>
      <c r="C67" s="25">
        <v>16989</v>
      </c>
      <c r="D67" s="33">
        <v>0.850190941</v>
      </c>
      <c r="E67" s="17">
        <v>7463</v>
      </c>
      <c r="F67" s="27">
        <v>0.620968137836122</v>
      </c>
      <c r="G67" s="10">
        <f t="shared" si="8"/>
        <v>9526</v>
      </c>
      <c r="H67" s="28">
        <f t="shared" si="9"/>
        <v>127.6430389923623</v>
      </c>
    </row>
    <row r="68" spans="1:8" ht="12.75">
      <c r="A68" s="40">
        <v>44</v>
      </c>
      <c r="B68" s="3" t="s">
        <v>48</v>
      </c>
      <c r="C68" s="25">
        <v>16086</v>
      </c>
      <c r="D68" s="33">
        <v>2.131036347</v>
      </c>
      <c r="E68" s="17">
        <v>13343</v>
      </c>
      <c r="F68" s="27">
        <v>1.9170866834098652</v>
      </c>
      <c r="G68" s="10">
        <f t="shared" si="8"/>
        <v>2743</v>
      </c>
      <c r="H68" s="28">
        <f t="shared" si="9"/>
        <v>20.557595743086264</v>
      </c>
    </row>
    <row r="69" spans="1:8" ht="12.75">
      <c r="A69" s="40">
        <v>45</v>
      </c>
      <c r="B69" s="3" t="s">
        <v>33</v>
      </c>
      <c r="C69" s="25">
        <v>15337</v>
      </c>
      <c r="D69" s="33">
        <v>1.699965085</v>
      </c>
      <c r="E69" s="17">
        <v>10676</v>
      </c>
      <c r="F69" s="27">
        <v>1.3360615219037248</v>
      </c>
      <c r="G69" s="10">
        <f t="shared" si="8"/>
        <v>4661</v>
      </c>
      <c r="H69" s="28">
        <f t="shared" si="9"/>
        <v>43.658673660547024</v>
      </c>
    </row>
    <row r="70" spans="1:8" ht="12.75">
      <c r="A70" s="40">
        <v>46</v>
      </c>
      <c r="B70" s="3" t="s">
        <v>41</v>
      </c>
      <c r="C70" s="25">
        <v>14726</v>
      </c>
      <c r="D70" s="33">
        <v>2.293055123</v>
      </c>
      <c r="E70" s="17">
        <v>11240</v>
      </c>
      <c r="F70" s="27">
        <v>1.759549154664997</v>
      </c>
      <c r="G70" s="10">
        <f t="shared" si="8"/>
        <v>3486</v>
      </c>
      <c r="H70" s="28">
        <f t="shared" si="9"/>
        <v>31.014234875444842</v>
      </c>
    </row>
    <row r="71" spans="1:8" ht="12.75">
      <c r="A71" s="40">
        <v>47</v>
      </c>
      <c r="B71" s="3" t="s">
        <v>14</v>
      </c>
      <c r="C71" s="25">
        <v>10549</v>
      </c>
      <c r="D71" s="33">
        <v>1.346222563</v>
      </c>
      <c r="E71" s="17">
        <v>7142</v>
      </c>
      <c r="F71" s="27">
        <v>1.0721019322453194</v>
      </c>
      <c r="G71" s="10">
        <f t="shared" si="8"/>
        <v>3407</v>
      </c>
      <c r="H71" s="28">
        <f t="shared" si="9"/>
        <v>47.703724446933634</v>
      </c>
    </row>
    <row r="72" spans="1:8" ht="12.75">
      <c r="A72" s="40">
        <v>48</v>
      </c>
      <c r="B72" s="3" t="s">
        <v>52</v>
      </c>
      <c r="C72" s="25">
        <v>9996</v>
      </c>
      <c r="D72" s="33">
        <v>1.641845713</v>
      </c>
      <c r="E72" s="17">
        <v>7523</v>
      </c>
      <c r="F72" s="27">
        <v>1.3368090724609867</v>
      </c>
      <c r="G72" s="10">
        <f t="shared" si="8"/>
        <v>2473</v>
      </c>
      <c r="H72" s="28">
        <f t="shared" si="9"/>
        <v>32.87252425893925</v>
      </c>
    </row>
    <row r="73" spans="1:8" ht="12.75">
      <c r="A73" s="40" t="s">
        <v>69</v>
      </c>
      <c r="B73" s="3" t="s">
        <v>15</v>
      </c>
      <c r="C73" s="25">
        <v>8975</v>
      </c>
      <c r="D73" s="26">
        <v>1.568894118</v>
      </c>
      <c r="E73" s="16">
        <v>7847</v>
      </c>
      <c r="F73" s="27">
        <v>1.292964244521338</v>
      </c>
      <c r="G73" s="10">
        <f t="shared" si="8"/>
        <v>1128</v>
      </c>
      <c r="H73" s="28">
        <f t="shared" si="9"/>
        <v>14.374920351726775</v>
      </c>
    </row>
    <row r="74" spans="1:8" ht="12.75">
      <c r="A74" s="40">
        <v>49</v>
      </c>
      <c r="B74" s="3" t="s">
        <v>57</v>
      </c>
      <c r="C74" s="25">
        <v>6735</v>
      </c>
      <c r="D74" s="26">
        <v>1.363962234</v>
      </c>
      <c r="E74" s="16">
        <v>4550</v>
      </c>
      <c r="F74" s="27">
        <v>1.0031129571329047</v>
      </c>
      <c r="G74" s="10">
        <f t="shared" si="8"/>
        <v>2185</v>
      </c>
      <c r="H74" s="28">
        <f t="shared" si="9"/>
        <v>48.02197802197802</v>
      </c>
    </row>
    <row r="75" spans="1:8" ht="12.75">
      <c r="A75" s="40">
        <v>50</v>
      </c>
      <c r="B75" s="3" t="s">
        <v>8</v>
      </c>
      <c r="C75" s="25">
        <v>2634</v>
      </c>
      <c r="D75" s="26">
        <v>0.420141259</v>
      </c>
      <c r="E75" s="16">
        <v>1251</v>
      </c>
      <c r="F75" s="27">
        <v>0.2274367640348118</v>
      </c>
      <c r="G75" s="10">
        <f t="shared" si="8"/>
        <v>1383</v>
      </c>
      <c r="H75" s="28">
        <f t="shared" si="9"/>
        <v>110.55155875299761</v>
      </c>
    </row>
    <row r="76" spans="1:8" ht="12.75">
      <c r="A76" s="41" t="s">
        <v>67</v>
      </c>
      <c r="B76" s="2"/>
      <c r="C76" s="4"/>
      <c r="D76" s="5"/>
      <c r="E76" s="35"/>
      <c r="F76" s="36"/>
      <c r="G76" s="37"/>
      <c r="H76" s="38"/>
    </row>
    <row r="77" spans="1:8" ht="12.75">
      <c r="A77" s="42" t="s">
        <v>69</v>
      </c>
      <c r="B77" s="34" t="s">
        <v>58</v>
      </c>
      <c r="C77" s="18">
        <v>47706</v>
      </c>
      <c r="D77" s="19">
        <v>1.2525829633383307</v>
      </c>
      <c r="E77" s="18">
        <v>32665</v>
      </c>
      <c r="F77" s="19">
        <v>0.927446247725393</v>
      </c>
      <c r="G77" s="20">
        <f t="shared" si="8"/>
        <v>15041</v>
      </c>
      <c r="H77" s="19">
        <f t="shared" si="9"/>
        <v>46.046226848308585</v>
      </c>
    </row>
    <row r="78" spans="2:8" ht="12.75">
      <c r="B78" s="1"/>
      <c r="C78" s="1"/>
      <c r="D78" s="1"/>
      <c r="E78" s="1"/>
      <c r="H78" s="1"/>
    </row>
  </sheetData>
  <mergeCells count="9">
    <mergeCell ref="A16:A18"/>
    <mergeCell ref="E17:F17"/>
    <mergeCell ref="C17:D17"/>
    <mergeCell ref="H17:H18"/>
    <mergeCell ref="G17:G18"/>
    <mergeCell ref="G16:H16"/>
    <mergeCell ref="C16:D16"/>
    <mergeCell ref="E16:F16"/>
    <mergeCell ref="B16:B18"/>
  </mergeCells>
  <printOptions/>
  <pageMargins left="1" right="1" top="0.75" bottom="0.7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 Division</dc:creator>
  <cp:keywords/>
  <dc:description/>
  <cp:lastModifiedBy>IPC</cp:lastModifiedBy>
  <cp:lastPrinted>2001-09-05T11:38:28Z</cp:lastPrinted>
  <dcterms:created xsi:type="dcterms:W3CDTF">2001-08-01T18:17:30Z</dcterms:created>
  <dcterms:modified xsi:type="dcterms:W3CDTF">2001-08-31T19:20:49Z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