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80" windowHeight="8070" tabRatio="941" activeTab="0"/>
  </bookViews>
  <sheets>
    <sheet name="ReadMe" sheetId="1" r:id="rId1"/>
    <sheet name="Table1.1" sheetId="2" r:id="rId2"/>
    <sheet name="Table1.2" sheetId="3" r:id="rId3"/>
    <sheet name="Table1.3" sheetId="4" r:id="rId4"/>
    <sheet name="Table1.4" sheetId="5" r:id="rId5"/>
    <sheet name="Table1.5" sheetId="6" r:id="rId6"/>
    <sheet name="Table3.1" sheetId="7" r:id="rId7"/>
    <sheet name="Table3.2" sheetId="8" r:id="rId8"/>
    <sheet name="Table3.3" sheetId="9" r:id="rId9"/>
    <sheet name="Table3.4" sheetId="10" r:id="rId10"/>
    <sheet name="Table3.5" sheetId="11" r:id="rId11"/>
    <sheet name="Table3.6" sheetId="12" r:id="rId12"/>
    <sheet name="Table3.7" sheetId="13" r:id="rId13"/>
    <sheet name="Table3.8" sheetId="14" r:id="rId14"/>
    <sheet name="Table4.1" sheetId="15" r:id="rId15"/>
    <sheet name="Table4.2" sheetId="16" r:id="rId16"/>
    <sheet name="Table5.1" sheetId="17" r:id="rId17"/>
    <sheet name="Table5.2" sheetId="18" r:id="rId18"/>
  </sheets>
  <definedNames>
    <definedName name="MainContent" localSheetId="0">'ReadMe'!#REF!</definedName>
    <definedName name="_xlnm.Print_Area" localSheetId="1">'Table1.1'!$A$1:$J$75</definedName>
    <definedName name="_xlnm.Print_Area" localSheetId="2">'Table1.2'!$A$1:$J$75</definedName>
    <definedName name="_xlnm.Print_Area" localSheetId="3">'Table1.3'!$A$1:$J$39</definedName>
    <definedName name="_xlnm.Print_Area" localSheetId="4">'Table1.4'!$A$1:$J$42</definedName>
    <definedName name="_xlnm.Print_Area" localSheetId="5">'Table1.5'!$A$1:$K$12</definedName>
    <definedName name="_xlnm.Print_Area" localSheetId="6">'Table3.1'!$A$1:$J$15</definedName>
    <definedName name="_xlnm.Print_Area" localSheetId="7">'Table3.2'!$A$1:$J$15</definedName>
    <definedName name="_xlnm.Print_Area" localSheetId="8">'Table3.3'!$A$1:$J$40</definedName>
    <definedName name="_xlnm.Print_Area" localSheetId="9">'Table3.4'!$A$1:$J$16</definedName>
    <definedName name="_xlnm.Print_Area" localSheetId="10">'Table3.5'!$A$1:$J$17</definedName>
    <definedName name="_xlnm.Print_Area" localSheetId="11">'Table3.6'!$A$1:$J$14</definedName>
    <definedName name="_xlnm.Print_Area" localSheetId="12">'Table3.7'!$A$1:$J$16</definedName>
    <definedName name="_xlnm.Print_Area" localSheetId="13">'Table3.8'!$A$1:$J$15</definedName>
    <definedName name="_xlnm.Print_Area" localSheetId="14">'Table4.1'!$A$1:$J$18</definedName>
    <definedName name="_xlnm.Print_Area" localSheetId="15">'Table4.2'!$A$1:$J$18</definedName>
    <definedName name="_xlnm.Print_Area" localSheetId="16">'Table5.1'!$A$1:$K$21</definedName>
    <definedName name="_xlnm.Print_Area" localSheetId="17">'Table5.2'!$A$1:$J$12</definedName>
  </definedNames>
  <calcPr fullCalcOnLoad="1"/>
</workbook>
</file>

<file path=xl/sharedStrings.xml><?xml version="1.0" encoding="utf-8"?>
<sst xmlns="http://schemas.openxmlformats.org/spreadsheetml/2006/main" count="248" uniqueCount="98">
  <si>
    <t>Table 5.1 Aggregate Cost-Based Price Indexes for R&amp;D Investment 1959-2002</t>
  </si>
  <si>
    <t>Table 5.2 Alternative Scenario Price Indexes for R&amp;D Investment 1959-2002</t>
  </si>
  <si>
    <t>[Millions of dollars]</t>
  </si>
  <si>
    <t>Line</t>
  </si>
  <si>
    <t>GDP w/o adjustment</t>
  </si>
  <si>
    <t xml:space="preserve">      percent change</t>
  </si>
  <si>
    <t>GDI w/o adjustment</t>
  </si>
  <si>
    <t xml:space="preserve">   w/o adjustment</t>
  </si>
  <si>
    <t>Table 3.1 Historical Cost Investment Flows in R&amp;D Assets by Funder 1959-2002</t>
  </si>
  <si>
    <t>Table 3.3 Historical Cost Net Stock of R&amp;D Assets by Funder 1959-2002</t>
  </si>
  <si>
    <t>Table 3.6 Historical Cost Depreciation of R&amp;D Assets by Funder 1959-2002</t>
  </si>
  <si>
    <t>Table 4.1 Historical Cost Investment in R&amp;D Assets by Performer 1959-2002</t>
  </si>
  <si>
    <t>Table 1.1 Real Gross Domestic Product with and without R&amp;D Adjustments 1959-2002</t>
  </si>
  <si>
    <t>Table 1.2 Gross Domestic Product with and without R&amp;D Adjustments 1959-2002</t>
  </si>
  <si>
    <t>Table 1.3 Gross Domestic Income with and without R&amp;D Adjustments 1959-2002</t>
  </si>
  <si>
    <t xml:space="preserve"> </t>
  </si>
  <si>
    <t xml:space="preserve">   </t>
  </si>
  <si>
    <t>[Index numbers, 2000=100]</t>
  </si>
  <si>
    <t>Total R&amp;D Investment, Funder</t>
  </si>
  <si>
    <t>Federal extramural</t>
  </si>
  <si>
    <t>Federal intramural</t>
  </si>
  <si>
    <t>Non-federal domestic</t>
  </si>
  <si>
    <t xml:space="preserve">Total R&amp;D Investment, Performer </t>
  </si>
  <si>
    <t xml:space="preserve">      FFRDCs - business</t>
  </si>
  <si>
    <t xml:space="preserve">      FFRDCs -universities and colleges</t>
  </si>
  <si>
    <t xml:space="preserve">      FFRDCs -nonprofit </t>
  </si>
  <si>
    <t xml:space="preserve">      Federal government</t>
  </si>
  <si>
    <t xml:space="preserve">  Scenario A</t>
  </si>
  <si>
    <t xml:space="preserve">  Scenario B</t>
  </si>
  <si>
    <t xml:space="preserve">  Scenario C</t>
  </si>
  <si>
    <t xml:space="preserve">  Scenario D</t>
  </si>
  <si>
    <t xml:space="preserve">   Scenario A</t>
  </si>
  <si>
    <t xml:space="preserve">   Scenario B</t>
  </si>
  <si>
    <t xml:space="preserve">   Scenario C</t>
  </si>
  <si>
    <t xml:space="preserve">   Scenario D</t>
  </si>
  <si>
    <t>High-Productivity Services Industries VA Price Index</t>
  </si>
  <si>
    <t xml:space="preserve">  Scenario D </t>
  </si>
  <si>
    <t xml:space="preserve">  Scenario C </t>
  </si>
  <si>
    <t>Top R&amp;D Performers' Price Index</t>
  </si>
  <si>
    <t>Manufacturing Industries High MFP Price Index</t>
  </si>
  <si>
    <t xml:space="preserve">  Public</t>
  </si>
  <si>
    <t>Table 1.4 National Savings Rate (% of GNI) 1959-2002</t>
  </si>
  <si>
    <t>Total R&amp;D Investment</t>
  </si>
  <si>
    <t>*Implemented using assumptions defined in Scenario D</t>
  </si>
  <si>
    <t>Table 1.5 Aggregate Current Cost Returns to R&amp;D Assets 1959-2002*</t>
  </si>
  <si>
    <t>Table 3.2 Real Investment Flows in R&amp;D Assets by Funder 1959-2002*</t>
  </si>
  <si>
    <t>Table 3.4 Current Cost Net Stock of R&amp;D Assets by Funder 1959-2002*</t>
  </si>
  <si>
    <t>Table 3.5 Real Net Stock of R&amp;D Assets by Funder 1959-2002*</t>
  </si>
  <si>
    <t>Table 3.7 Current Cost Depreciation of R&amp;D Assets by Funder 1959-2002*</t>
  </si>
  <si>
    <t>Table 3.8 Real Depreciation of R&amp;D Assets by Funder 1959-2002*</t>
  </si>
  <si>
    <t>Table 4.2 Real Investment in R&amp;D Assets by Performer 1959-2002*</t>
  </si>
  <si>
    <t xml:space="preserve">  Scenario B </t>
  </si>
  <si>
    <t xml:space="preserve">      Net returns to business</t>
  </si>
  <si>
    <t xml:space="preserve">      Depreciation of business</t>
  </si>
  <si>
    <t xml:space="preserve">      Net returns to nonprofits</t>
  </si>
  <si>
    <t xml:space="preserve">      Depreciation of nonprofits</t>
  </si>
  <si>
    <t xml:space="preserve">      Net returns to government</t>
  </si>
  <si>
    <t xml:space="preserve">      Depreciation of government</t>
  </si>
  <si>
    <t xml:space="preserve">   Private</t>
  </si>
  <si>
    <t xml:space="preserve">      Business</t>
  </si>
  <si>
    <t xml:space="preserve">      Universities and colleges</t>
  </si>
  <si>
    <t xml:space="preserve">      Other nonprofit institutions</t>
  </si>
  <si>
    <t xml:space="preserve">   Government</t>
  </si>
  <si>
    <t xml:space="preserve">      Federal Government-extramural</t>
  </si>
  <si>
    <t xml:space="preserve">      Federal Government-intramural</t>
  </si>
  <si>
    <t xml:space="preserve">      State and local governments, excl U&amp;C</t>
  </si>
  <si>
    <t>Total R&amp;D assets</t>
  </si>
  <si>
    <t xml:space="preserve">      FFRDCs - Business</t>
  </si>
  <si>
    <t xml:space="preserve">      FFRDCs -Universities and colleges</t>
  </si>
  <si>
    <t xml:space="preserve">      FFRDCs -Nonprofit </t>
  </si>
  <si>
    <t xml:space="preserve">   Public</t>
  </si>
  <si>
    <t xml:space="preserve">      Federal Government</t>
  </si>
  <si>
    <t xml:space="preserve">      State and Local Government</t>
  </si>
  <si>
    <t xml:space="preserve">      Universities and colleges FFRDCs</t>
  </si>
  <si>
    <t xml:space="preserve">      State and local governments</t>
  </si>
  <si>
    <t>ReadMe File</t>
  </si>
  <si>
    <r>
      <t>Description of data</t>
    </r>
    <r>
      <rPr>
        <sz val="12"/>
        <rFont val="Times New Roman"/>
        <family val="1"/>
      </rPr>
      <t>:</t>
    </r>
  </si>
  <si>
    <t>The R&amp;D Satellite Account tables present the aggregated investment measures for R&amp;D shown by major performer and by major source of funding.  The stocks of R&amp;D, the accumulation of investment after adjusting for their loss in value over time, are presented by major source of funding. In addition the impact of the capitalization of R&amp;D on Gross Domestic Product, Gross Domestic Income and National Savings are reported for 4 different scenarios</t>
  </si>
  <si>
    <t>The data are disaggregated into two major institutional categories:   Private and government (“public”) organizations. Several subcategories are also included. Private organizations consist of businesses; private universities and colleges; private hospitals, charitable foundations, and other nonprofit institutions serving households; and most Federally Funded Research and Development Centers (FFRDCs).   Government organizations consist of the Federal Government, state and local governments (excluding universities and colleges), public universities and colleges, and FFRDCs administered by state and local governments, primarily public universities and colleges</t>
  </si>
  <si>
    <r>
      <t>Source</t>
    </r>
    <r>
      <rPr>
        <sz val="12"/>
        <rFont val="Times New Roman"/>
        <family val="1"/>
      </rPr>
      <t>:</t>
    </r>
  </si>
  <si>
    <t>All estimates of current-dollar R&amp;D investment are prepared by first compiling data available from the various NSF surveys and then by adjusting these data to be statistically and conceptually consistent with BEA definitions in the NIPAs. 
Performer-based estimates of real R&amp;D expenditures are derived by deflating the most detailed current-dollar expenditures by appropriate price indexes. BEA develops real R&amp;D capital stocks by treating the R&amp;D expenditures as investment and cumulating them based on methodologies which BEA uses for other types of fixed assets.</t>
  </si>
  <si>
    <t xml:space="preserve">            Bureau of Economic Analysis</t>
  </si>
  <si>
    <t xml:space="preserve"> U.S. Department of Commerce</t>
  </si>
  <si>
    <t xml:space="preserve">    Washington DC 20230</t>
  </si>
  <si>
    <t xml:space="preserve">The estimates on this spreadsheet are not copyrighted.   </t>
  </si>
  <si>
    <t xml:space="preserve">                                     Telephone:   (202) 606-9923</t>
  </si>
  <si>
    <t>A full report on the preliminary estimates of the R&amp;D Satellite Account is available online at http://www.bea.gov/bea/newsrelarchive/2006/rdreport06.pdf.  Revised estimates will be released in the fall of 2007.</t>
  </si>
  <si>
    <r>
      <t xml:space="preserve">                                     E-mail:   </t>
    </r>
    <r>
      <rPr>
        <u val="single"/>
        <sz val="12"/>
        <color indexed="12"/>
        <rFont val="Times New Roman"/>
        <family val="1"/>
      </rPr>
      <t>industrysatellites@bea.gov</t>
    </r>
  </si>
  <si>
    <t xml:space="preserve">Address all correspondence to:   </t>
  </si>
  <si>
    <t>Comments or questions about these data should be directed to the Office of Associate Director for Industry Accounts:</t>
  </si>
  <si>
    <t>2006 R&amp;D Satellite Account</t>
  </si>
  <si>
    <t>This single Excel file contains the preliminary research and development (R&amp;D) data for 1959-2002, which were released on September 28, 2006.</t>
  </si>
  <si>
    <t>Office of Associate Director for Industry Accounts, BE-9</t>
  </si>
  <si>
    <t>Real GDP w/o adjustment</t>
  </si>
  <si>
    <t>Total Real R&amp;D Investment</t>
  </si>
  <si>
    <t>Aggregate Cost-Based Price Index (Table 5.1, Lines 1 and 5)</t>
  </si>
  <si>
    <t>[Millions of chained 2000 dollars]</t>
  </si>
  <si>
    <t>Total Real R&amp;D assets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</si>
</sst>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
    <numFmt numFmtId="167" formatCode="0.00000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00000000"/>
    <numFmt numFmtId="174" formatCode="0.00000"/>
    <numFmt numFmtId="175" formatCode="0.0000"/>
    <numFmt numFmtId="176" formatCode="0.0000000"/>
  </numFmts>
  <fonts count="15">
    <font>
      <sz val="10"/>
      <name val="Arial"/>
      <family val="0"/>
    </font>
    <font>
      <u val="single"/>
      <sz val="10"/>
      <color indexed="36"/>
      <name val="Arial"/>
      <family val="0"/>
    </font>
    <font>
      <u val="single"/>
      <sz val="10"/>
      <color indexed="12"/>
      <name val="Arial"/>
      <family val="0"/>
    </font>
    <font>
      <sz val="8"/>
      <name val="Arial"/>
      <family val="0"/>
    </font>
    <font>
      <b/>
      <sz val="8"/>
      <name val="Times New Roman"/>
      <family val="1"/>
    </font>
    <font>
      <b/>
      <sz val="8"/>
      <name val="Arial"/>
      <family val="2"/>
    </font>
    <font>
      <b/>
      <sz val="10"/>
      <name val="Arial"/>
      <family val="2"/>
    </font>
    <font>
      <sz val="8"/>
      <name val="Times New Roman"/>
      <family val="1"/>
    </font>
    <font>
      <sz val="10"/>
      <name val="Times New Roman"/>
      <family val="1"/>
    </font>
    <font>
      <b/>
      <sz val="10"/>
      <name val="Times New Roman"/>
      <family val="1"/>
    </font>
    <font>
      <b/>
      <sz val="12"/>
      <name val="Times New Roman"/>
      <family val="1"/>
    </font>
    <font>
      <sz val="12"/>
      <name val="Times New Roman"/>
      <family val="1"/>
    </font>
    <font>
      <sz val="8"/>
      <color indexed="8"/>
      <name val="Verdana"/>
      <family val="2"/>
    </font>
    <font>
      <sz val="12"/>
      <color indexed="8"/>
      <name val="Times New Roman"/>
      <family val="1"/>
    </font>
    <font>
      <u val="single"/>
      <sz val="12"/>
      <color indexed="12"/>
      <name val="Times New Roman"/>
      <family val="1"/>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3">
    <border>
      <left/>
      <right/>
      <top/>
      <bottom/>
      <diagonal/>
    </border>
    <border>
      <left>
        <color indexed="63"/>
      </left>
      <right>
        <color indexed="63"/>
      </right>
      <top style="hair"/>
      <bottom style="hair"/>
    </border>
    <border>
      <left>
        <color indexed="63"/>
      </left>
      <right>
        <color indexed="63"/>
      </right>
      <top>
        <color indexed="63"/>
      </top>
      <bottom style="hair"/>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9" fontId="0" fillId="0" borderId="0" applyFont="0" applyFill="0" applyBorder="0" applyAlignment="0" applyProtection="0"/>
  </cellStyleXfs>
  <cellXfs count="154">
    <xf numFmtId="0" fontId="0" fillId="0" borderId="0" xfId="0" applyAlignment="1">
      <alignment/>
    </xf>
    <xf numFmtId="2" fontId="5" fillId="0" borderId="0" xfId="29" applyNumberFormat="1" applyFont="1" applyFill="1" applyAlignment="1">
      <alignment horizontal="center"/>
      <protection/>
    </xf>
    <xf numFmtId="0" fontId="6" fillId="0" borderId="0" xfId="29" applyFont="1" applyFill="1" applyAlignment="1">
      <alignment horizontal="center"/>
      <protection/>
    </xf>
    <xf numFmtId="0" fontId="0" fillId="0" borderId="0" xfId="29" applyFill="1">
      <alignment/>
      <protection/>
    </xf>
    <xf numFmtId="0" fontId="0" fillId="0" borderId="0" xfId="29">
      <alignment/>
      <protection/>
    </xf>
    <xf numFmtId="2" fontId="3" fillId="0" borderId="0" xfId="29" applyNumberFormat="1" applyFont="1" applyFill="1" applyAlignment="1">
      <alignment horizontal="center"/>
      <protection/>
    </xf>
    <xf numFmtId="0" fontId="0" fillId="0" borderId="0" xfId="29" applyFill="1" applyAlignment="1">
      <alignment horizontal="center"/>
      <protection/>
    </xf>
    <xf numFmtId="0" fontId="7" fillId="2" borderId="0" xfId="29" applyFont="1" applyFill="1" applyBorder="1">
      <alignment/>
      <protection/>
    </xf>
    <xf numFmtId="0" fontId="7" fillId="2" borderId="0" xfId="29" applyFont="1" applyFill="1" applyBorder="1" applyAlignment="1">
      <alignment horizontal="center"/>
      <protection/>
    </xf>
    <xf numFmtId="0" fontId="7" fillId="0" borderId="1" xfId="29" applyFont="1" applyBorder="1">
      <alignment/>
      <protection/>
    </xf>
    <xf numFmtId="0" fontId="7" fillId="0" borderId="1" xfId="29" applyFont="1" applyBorder="1" applyAlignment="1">
      <alignment horizontal="center"/>
      <protection/>
    </xf>
    <xf numFmtId="3" fontId="7" fillId="0" borderId="1" xfId="29" applyNumberFormat="1" applyFont="1" applyBorder="1">
      <alignment/>
      <protection/>
    </xf>
    <xf numFmtId="164" fontId="7" fillId="0" borderId="1" xfId="29" applyNumberFormat="1" applyFont="1" applyBorder="1">
      <alignment/>
      <protection/>
    </xf>
    <xf numFmtId="0" fontId="7" fillId="0" borderId="0" xfId="29" applyFont="1" applyBorder="1">
      <alignment/>
      <protection/>
    </xf>
    <xf numFmtId="0" fontId="7" fillId="0" borderId="0" xfId="29" applyFont="1" applyBorder="1" applyAlignment="1">
      <alignment horizontal="center"/>
      <protection/>
    </xf>
    <xf numFmtId="3" fontId="7" fillId="0" borderId="0" xfId="29" applyNumberFormat="1" applyFont="1" applyBorder="1">
      <alignment/>
      <protection/>
    </xf>
    <xf numFmtId="0" fontId="7" fillId="0" borderId="0" xfId="29" applyFont="1" applyFill="1" applyBorder="1" applyAlignment="1">
      <alignment horizontal="center"/>
      <protection/>
    </xf>
    <xf numFmtId="0" fontId="0" fillId="0" borderId="0" xfId="29" applyFont="1" applyFill="1" applyBorder="1">
      <alignment/>
      <protection/>
    </xf>
    <xf numFmtId="0" fontId="8" fillId="0" borderId="0" xfId="29" applyNumberFormat="1" applyFont="1" applyFill="1" applyBorder="1">
      <alignment/>
      <protection/>
    </xf>
    <xf numFmtId="0" fontId="0" fillId="0" borderId="0" xfId="29" applyFont="1" applyBorder="1">
      <alignment/>
      <protection/>
    </xf>
    <xf numFmtId="3" fontId="0" fillId="0" borderId="0" xfId="29" applyNumberFormat="1">
      <alignment/>
      <protection/>
    </xf>
    <xf numFmtId="3" fontId="7" fillId="0" borderId="0" xfId="29" applyNumberFormat="1" applyFont="1">
      <alignment/>
      <protection/>
    </xf>
    <xf numFmtId="3" fontId="0" fillId="0" borderId="0" xfId="29" applyNumberFormat="1" applyFont="1" applyBorder="1">
      <alignment/>
      <protection/>
    </xf>
    <xf numFmtId="3" fontId="5" fillId="0" borderId="1" xfId="29" applyNumberFormat="1" applyFont="1" applyFill="1" applyBorder="1">
      <alignment/>
      <protection/>
    </xf>
    <xf numFmtId="0" fontId="0" fillId="0" borderId="0" xfId="29" applyFont="1">
      <alignment/>
      <protection/>
    </xf>
    <xf numFmtId="0" fontId="8" fillId="0" borderId="0" xfId="29" applyNumberFormat="1" applyFont="1" applyFill="1">
      <alignment/>
      <protection/>
    </xf>
    <xf numFmtId="0" fontId="7" fillId="0" borderId="0" xfId="29" applyFont="1">
      <alignment/>
      <protection/>
    </xf>
    <xf numFmtId="0" fontId="0" fillId="0" borderId="0" xfId="29" applyFont="1" applyFill="1">
      <alignment/>
      <protection/>
    </xf>
    <xf numFmtId="3" fontId="0" fillId="0" borderId="0" xfId="29" applyNumberFormat="1" applyFont="1">
      <alignment/>
      <protection/>
    </xf>
    <xf numFmtId="0" fontId="3" fillId="0" borderId="0" xfId="29" applyFont="1">
      <alignment/>
      <protection/>
    </xf>
    <xf numFmtId="164" fontId="0" fillId="0" borderId="0" xfId="29" applyNumberFormat="1">
      <alignment/>
      <protection/>
    </xf>
    <xf numFmtId="0" fontId="7" fillId="2" borderId="0" xfId="29" applyFont="1" applyFill="1">
      <alignment/>
      <protection/>
    </xf>
    <xf numFmtId="0" fontId="7" fillId="2" borderId="0" xfId="29" applyFont="1" applyFill="1" applyAlignment="1">
      <alignment horizontal="center"/>
      <protection/>
    </xf>
    <xf numFmtId="164" fontId="7" fillId="0" borderId="2" xfId="29" applyNumberFormat="1" applyFont="1" applyBorder="1">
      <alignment/>
      <protection/>
    </xf>
    <xf numFmtId="0" fontId="7" fillId="0" borderId="2" xfId="29" applyFont="1" applyBorder="1" applyAlignment="1">
      <alignment horizontal="center"/>
      <protection/>
    </xf>
    <xf numFmtId="3" fontId="3" fillId="0" borderId="0" xfId="29" applyNumberFormat="1" applyFont="1" applyFill="1" applyBorder="1">
      <alignment/>
      <protection/>
    </xf>
    <xf numFmtId="3" fontId="7" fillId="0" borderId="2" xfId="29" applyNumberFormat="1" applyFont="1" applyBorder="1">
      <alignment/>
      <protection/>
    </xf>
    <xf numFmtId="3" fontId="7" fillId="0" borderId="1" xfId="29" applyNumberFormat="1" applyFont="1" applyFill="1" applyBorder="1">
      <alignment/>
      <protection/>
    </xf>
    <xf numFmtId="2" fontId="5" fillId="0" borderId="0" xfId="28" applyNumberFormat="1" applyFont="1" applyFill="1" applyAlignment="1">
      <alignment horizontal="center"/>
      <protection/>
    </xf>
    <xf numFmtId="0" fontId="6" fillId="0" borderId="0" xfId="28" applyFont="1" applyFill="1" applyAlignment="1">
      <alignment horizontal="center"/>
      <protection/>
    </xf>
    <xf numFmtId="0" fontId="0" fillId="0" borderId="0" xfId="28" applyFill="1">
      <alignment/>
      <protection/>
    </xf>
    <xf numFmtId="0" fontId="0" fillId="0" borderId="0" xfId="28">
      <alignment/>
      <protection/>
    </xf>
    <xf numFmtId="2" fontId="3" fillId="0" borderId="0" xfId="28" applyNumberFormat="1" applyFont="1" applyFill="1" applyAlignment="1">
      <alignment horizontal="center"/>
      <protection/>
    </xf>
    <xf numFmtId="0" fontId="0" fillId="0" borderId="0" xfId="28" applyFill="1" applyAlignment="1">
      <alignment horizontal="center"/>
      <protection/>
    </xf>
    <xf numFmtId="0" fontId="7" fillId="2" borderId="0" xfId="28" applyFont="1" applyFill="1">
      <alignment/>
      <protection/>
    </xf>
    <xf numFmtId="0" fontId="7" fillId="2" borderId="0" xfId="28" applyFont="1" applyFill="1" applyBorder="1" applyAlignment="1">
      <alignment horizontal="center"/>
      <protection/>
    </xf>
    <xf numFmtId="0" fontId="7" fillId="2" borderId="0" xfId="28" applyFont="1" applyFill="1" applyAlignment="1">
      <alignment horizontal="center"/>
      <protection/>
    </xf>
    <xf numFmtId="3" fontId="7" fillId="0" borderId="0" xfId="28" applyNumberFormat="1" applyFont="1" applyFill="1">
      <alignment/>
      <protection/>
    </xf>
    <xf numFmtId="3" fontId="7" fillId="0" borderId="0" xfId="28" applyNumberFormat="1" applyFont="1">
      <alignment/>
      <protection/>
    </xf>
    <xf numFmtId="0" fontId="4" fillId="0" borderId="2" xfId="28" applyFont="1" applyBorder="1">
      <alignment/>
      <protection/>
    </xf>
    <xf numFmtId="0" fontId="4" fillId="0" borderId="2" xfId="28" applyFont="1" applyBorder="1" applyAlignment="1">
      <alignment horizontal="center"/>
      <protection/>
    </xf>
    <xf numFmtId="3" fontId="4" fillId="0" borderId="2" xfId="28" applyNumberFormat="1" applyFont="1" applyBorder="1">
      <alignment/>
      <protection/>
    </xf>
    <xf numFmtId="0" fontId="4" fillId="0" borderId="1" xfId="28" applyFont="1" applyBorder="1" applyAlignment="1">
      <alignment horizontal="center"/>
      <protection/>
    </xf>
    <xf numFmtId="3" fontId="4" fillId="0" borderId="1" xfId="28" applyNumberFormat="1" applyFont="1" applyBorder="1">
      <alignment/>
      <protection/>
    </xf>
    <xf numFmtId="0" fontId="7" fillId="0" borderId="2" xfId="28" applyFont="1" applyBorder="1">
      <alignment/>
      <protection/>
    </xf>
    <xf numFmtId="0" fontId="7" fillId="0" borderId="1" xfId="28" applyFont="1" applyBorder="1" applyAlignment="1">
      <alignment horizontal="center"/>
      <protection/>
    </xf>
    <xf numFmtId="3" fontId="7" fillId="0" borderId="1" xfId="28" applyNumberFormat="1" applyFont="1" applyBorder="1">
      <alignment/>
      <protection/>
    </xf>
    <xf numFmtId="0" fontId="7" fillId="0" borderId="0" xfId="28" applyFont="1">
      <alignment/>
      <protection/>
    </xf>
    <xf numFmtId="0" fontId="7" fillId="0" borderId="0" xfId="28" applyFont="1" applyAlignment="1">
      <alignment horizontal="center"/>
      <protection/>
    </xf>
    <xf numFmtId="0" fontId="7" fillId="0" borderId="0" xfId="28" applyFont="1" applyFill="1">
      <alignment/>
      <protection/>
    </xf>
    <xf numFmtId="0" fontId="7" fillId="0" borderId="0" xfId="28" applyFont="1" applyBorder="1">
      <alignment/>
      <protection/>
    </xf>
    <xf numFmtId="0" fontId="3" fillId="0" borderId="0" xfId="28" applyFont="1">
      <alignment/>
      <protection/>
    </xf>
    <xf numFmtId="0" fontId="8" fillId="0" borderId="0" xfId="28" applyNumberFormat="1" applyFont="1" applyFill="1">
      <alignment/>
      <protection/>
    </xf>
    <xf numFmtId="0" fontId="8" fillId="0" borderId="0" xfId="28" applyFont="1">
      <alignment/>
      <protection/>
    </xf>
    <xf numFmtId="2" fontId="4" fillId="0" borderId="0" xfId="28" applyNumberFormat="1" applyFont="1" applyFill="1" applyAlignment="1">
      <alignment horizontal="center"/>
      <protection/>
    </xf>
    <xf numFmtId="2" fontId="7" fillId="0" borderId="0" xfId="28" applyNumberFormat="1" applyFont="1" applyFill="1" applyAlignment="1">
      <alignment horizontal="center"/>
      <protection/>
    </xf>
    <xf numFmtId="3" fontId="0" fillId="0" borderId="0" xfId="28" applyNumberFormat="1">
      <alignment/>
      <protection/>
    </xf>
    <xf numFmtId="3" fontId="5" fillId="0" borderId="1" xfId="28" applyNumberFormat="1" applyFont="1" applyFill="1" applyBorder="1">
      <alignment/>
      <protection/>
    </xf>
    <xf numFmtId="3" fontId="3" fillId="0" borderId="1" xfId="28" applyNumberFormat="1" applyFont="1" applyFill="1" applyBorder="1">
      <alignment/>
      <protection/>
    </xf>
    <xf numFmtId="3" fontId="3" fillId="0" borderId="0" xfId="28" applyNumberFormat="1" applyFont="1" applyFill="1">
      <alignment/>
      <protection/>
    </xf>
    <xf numFmtId="0" fontId="9" fillId="0" borderId="2" xfId="28" applyFont="1" applyBorder="1" applyAlignment="1">
      <alignment horizontal="center"/>
      <protection/>
    </xf>
    <xf numFmtId="0" fontId="9" fillId="0" borderId="1" xfId="28" applyFont="1" applyBorder="1" applyAlignment="1">
      <alignment horizontal="center"/>
      <protection/>
    </xf>
    <xf numFmtId="0" fontId="8" fillId="0" borderId="1" xfId="28" applyFont="1" applyBorder="1" applyAlignment="1">
      <alignment horizontal="center"/>
      <protection/>
    </xf>
    <xf numFmtId="0" fontId="8" fillId="0" borderId="0" xfId="28" applyFont="1" applyAlignment="1">
      <alignment horizontal="center"/>
      <protection/>
    </xf>
    <xf numFmtId="0" fontId="8" fillId="0" borderId="0" xfId="28" applyFont="1" applyBorder="1" applyAlignment="1">
      <alignment horizontal="center"/>
      <protection/>
    </xf>
    <xf numFmtId="0" fontId="9" fillId="0" borderId="0" xfId="28" applyFont="1" applyFill="1" applyAlignment="1">
      <alignment horizontal="center"/>
      <protection/>
    </xf>
    <xf numFmtId="0" fontId="8" fillId="0" borderId="0" xfId="28" applyFont="1" applyFill="1">
      <alignment/>
      <protection/>
    </xf>
    <xf numFmtId="0" fontId="8" fillId="0" borderId="0" xfId="28" applyFont="1" applyFill="1" applyAlignment="1">
      <alignment horizontal="center"/>
      <protection/>
    </xf>
    <xf numFmtId="3" fontId="4" fillId="0" borderId="0" xfId="28" applyNumberFormat="1" applyFont="1">
      <alignment/>
      <protection/>
    </xf>
    <xf numFmtId="2" fontId="5" fillId="0" borderId="0" xfId="30" applyNumberFormat="1" applyFont="1" applyFill="1" applyAlignment="1">
      <alignment horizontal="center"/>
      <protection/>
    </xf>
    <xf numFmtId="0" fontId="6" fillId="0" borderId="0" xfId="30" applyFont="1" applyFill="1" applyAlignment="1">
      <alignment horizontal="center"/>
      <protection/>
    </xf>
    <xf numFmtId="0" fontId="0" fillId="0" borderId="0" xfId="30" applyFill="1">
      <alignment/>
      <protection/>
    </xf>
    <xf numFmtId="0" fontId="0" fillId="0" borderId="0" xfId="30">
      <alignment/>
      <protection/>
    </xf>
    <xf numFmtId="2" fontId="3" fillId="0" borderId="0" xfId="30" applyNumberFormat="1" applyFont="1" applyFill="1" applyAlignment="1">
      <alignment horizontal="center"/>
      <protection/>
    </xf>
    <xf numFmtId="0" fontId="0" fillId="0" borderId="0" xfId="30" applyFill="1" applyAlignment="1">
      <alignment horizontal="center"/>
      <protection/>
    </xf>
    <xf numFmtId="0" fontId="7" fillId="2" borderId="0" xfId="30" applyFont="1" applyFill="1">
      <alignment/>
      <protection/>
    </xf>
    <xf numFmtId="0" fontId="7" fillId="2" borderId="0" xfId="30" applyFont="1" applyFill="1" applyBorder="1" applyAlignment="1">
      <alignment horizontal="center"/>
      <protection/>
    </xf>
    <xf numFmtId="0" fontId="7" fillId="2" borderId="0" xfId="30" applyFont="1" applyFill="1" applyAlignment="1">
      <alignment horizontal="center"/>
      <protection/>
    </xf>
    <xf numFmtId="3" fontId="7" fillId="0" borderId="0" xfId="30" applyNumberFormat="1" applyFont="1" applyFill="1">
      <alignment/>
      <protection/>
    </xf>
    <xf numFmtId="3" fontId="7" fillId="0" borderId="0" xfId="30" applyNumberFormat="1" applyFont="1">
      <alignment/>
      <protection/>
    </xf>
    <xf numFmtId="0" fontId="4" fillId="0" borderId="2" xfId="30" applyFont="1" applyBorder="1" applyAlignment="1">
      <alignment horizontal="center"/>
      <protection/>
    </xf>
    <xf numFmtId="3" fontId="4" fillId="0" borderId="2" xfId="30" applyNumberFormat="1" applyFont="1" applyBorder="1">
      <alignment/>
      <protection/>
    </xf>
    <xf numFmtId="0" fontId="4" fillId="0" borderId="1" xfId="30" applyFont="1" applyBorder="1" applyAlignment="1">
      <alignment horizontal="center"/>
      <protection/>
    </xf>
    <xf numFmtId="3" fontId="4" fillId="0" borderId="1" xfId="30" applyNumberFormat="1" applyFont="1" applyBorder="1">
      <alignment/>
      <protection/>
    </xf>
    <xf numFmtId="0" fontId="7" fillId="0" borderId="1" xfId="30" applyFont="1" applyBorder="1" applyAlignment="1">
      <alignment horizontal="center"/>
      <protection/>
    </xf>
    <xf numFmtId="3" fontId="7" fillId="0" borderId="1" xfId="30" applyNumberFormat="1" applyFont="1" applyBorder="1">
      <alignment/>
      <protection/>
    </xf>
    <xf numFmtId="3" fontId="4" fillId="0" borderId="0" xfId="30" applyNumberFormat="1" applyFont="1">
      <alignment/>
      <protection/>
    </xf>
    <xf numFmtId="0" fontId="7" fillId="0" borderId="0" xfId="30" applyFont="1">
      <alignment/>
      <protection/>
    </xf>
    <xf numFmtId="0" fontId="7" fillId="0" borderId="0" xfId="30" applyFont="1" applyAlignment="1">
      <alignment horizontal="center"/>
      <protection/>
    </xf>
    <xf numFmtId="0" fontId="3" fillId="0" borderId="0" xfId="30" applyFont="1" applyFill="1">
      <alignment/>
      <protection/>
    </xf>
    <xf numFmtId="0" fontId="8" fillId="0" borderId="0" xfId="30" applyFont="1">
      <alignment/>
      <protection/>
    </xf>
    <xf numFmtId="0" fontId="8" fillId="0" borderId="0" xfId="30" applyNumberFormat="1" applyFont="1" applyFill="1">
      <alignment/>
      <protection/>
    </xf>
    <xf numFmtId="3" fontId="0" fillId="0" borderId="0" xfId="30" applyNumberFormat="1">
      <alignment/>
      <protection/>
    </xf>
    <xf numFmtId="0" fontId="4" fillId="3" borderId="1" xfId="15" applyFont="1" applyFill="1" applyBorder="1">
      <alignment horizontal="left" wrapText="1"/>
      <protection/>
    </xf>
    <xf numFmtId="0" fontId="4" fillId="3" borderId="1" xfId="15" applyFont="1" applyFill="1" applyBorder="1" applyAlignment="1">
      <alignment horizontal="center"/>
      <protection/>
    </xf>
    <xf numFmtId="0" fontId="7" fillId="0" borderId="1" xfId="15" applyFont="1" applyFill="1" applyBorder="1" applyAlignment="1">
      <alignment horizontal="left" indent="2"/>
      <protection/>
    </xf>
    <xf numFmtId="0" fontId="7" fillId="0" borderId="1" xfId="15" applyFont="1" applyBorder="1" applyAlignment="1">
      <alignment horizontal="center"/>
      <protection/>
    </xf>
    <xf numFmtId="0" fontId="4" fillId="0" borderId="1" xfId="15" applyFont="1" applyBorder="1" applyAlignment="1">
      <alignment horizontal="center"/>
      <protection/>
    </xf>
    <xf numFmtId="0" fontId="7" fillId="2" borderId="0" xfId="15" applyFont="1" applyFill="1">
      <alignment horizontal="left" wrapText="1"/>
      <protection/>
    </xf>
    <xf numFmtId="0" fontId="7" fillId="2" borderId="0" xfId="15" applyFont="1" applyFill="1" applyAlignment="1">
      <alignment horizontal="center"/>
      <protection/>
    </xf>
    <xf numFmtId="0" fontId="7" fillId="0" borderId="0" xfId="15" applyFont="1">
      <alignment horizontal="left" wrapText="1"/>
      <protection/>
    </xf>
    <xf numFmtId="0" fontId="7" fillId="0" borderId="0" xfId="15" applyFont="1" applyAlignment="1">
      <alignment horizontal="center"/>
      <protection/>
    </xf>
    <xf numFmtId="0" fontId="3" fillId="0" borderId="0" xfId="15" applyFont="1" applyFill="1">
      <alignment horizontal="left" wrapText="1"/>
      <protection/>
    </xf>
    <xf numFmtId="164" fontId="4" fillId="3" borderId="1" xfId="15" applyNumberFormat="1" applyFont="1" applyFill="1" applyBorder="1" applyAlignment="1">
      <alignment horizontal="right"/>
      <protection/>
    </xf>
    <xf numFmtId="164" fontId="7" fillId="0" borderId="1" xfId="15" applyNumberFormat="1" applyFont="1" applyFill="1" applyBorder="1" applyAlignment="1">
      <alignment horizontal="right"/>
      <protection/>
    </xf>
    <xf numFmtId="164" fontId="4" fillId="3" borderId="1" xfId="15" applyNumberFormat="1" applyFont="1" applyFill="1" applyBorder="1" applyAlignment="1">
      <alignment horizontal="right" wrapText="1"/>
      <protection/>
    </xf>
    <xf numFmtId="164" fontId="7" fillId="0" borderId="1" xfId="15" applyNumberFormat="1" applyFont="1" applyFill="1" applyBorder="1" applyAlignment="1">
      <alignment horizontal="right" wrapText="1"/>
      <protection/>
    </xf>
    <xf numFmtId="164" fontId="7" fillId="0" borderId="1" xfId="15" applyNumberFormat="1" applyFont="1" applyBorder="1" applyAlignment="1">
      <alignment horizontal="right" wrapText="1"/>
      <protection/>
    </xf>
    <xf numFmtId="164" fontId="4" fillId="0" borderId="1" xfId="15" applyNumberFormat="1" applyFont="1" applyBorder="1" applyAlignment="1">
      <alignment horizontal="right" wrapText="1"/>
      <protection/>
    </xf>
    <xf numFmtId="0" fontId="0" fillId="0" borderId="0" xfId="28" applyFont="1">
      <alignment/>
      <protection/>
    </xf>
    <xf numFmtId="0" fontId="4" fillId="0" borderId="0" xfId="29" applyFont="1">
      <alignment/>
      <protection/>
    </xf>
    <xf numFmtId="0" fontId="7" fillId="0" borderId="2" xfId="29" applyFont="1" applyFill="1" applyBorder="1" applyAlignment="1">
      <alignment horizontal="center"/>
      <protection/>
    </xf>
    <xf numFmtId="0" fontId="7" fillId="2" borderId="2" xfId="29" applyFont="1" applyFill="1" applyBorder="1">
      <alignment/>
      <protection/>
    </xf>
    <xf numFmtId="0" fontId="7" fillId="2" borderId="2" xfId="29" applyFont="1" applyFill="1" applyBorder="1" applyAlignment="1">
      <alignment horizontal="center"/>
      <protection/>
    </xf>
    <xf numFmtId="0" fontId="4" fillId="0" borderId="0" xfId="28" applyFont="1">
      <alignment/>
      <protection/>
    </xf>
    <xf numFmtId="0" fontId="4" fillId="0" borderId="0" xfId="30" applyFont="1">
      <alignment/>
      <protection/>
    </xf>
    <xf numFmtId="0" fontId="7" fillId="0" borderId="0" xfId="0" applyFont="1" applyAlignment="1">
      <alignment/>
    </xf>
    <xf numFmtId="0" fontId="4" fillId="0" borderId="0" xfId="0" applyFont="1" applyAlignment="1">
      <alignment/>
    </xf>
    <xf numFmtId="0" fontId="10" fillId="0" borderId="0" xfId="0" applyFont="1" applyAlignment="1">
      <alignment horizontal="left"/>
    </xf>
    <xf numFmtId="0" fontId="11" fillId="0" borderId="0" xfId="0" applyFont="1" applyAlignment="1">
      <alignment/>
    </xf>
    <xf numFmtId="0" fontId="11" fillId="0" borderId="0" xfId="0" applyFont="1" applyAlignment="1">
      <alignment wrapText="1"/>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xf>
    <xf numFmtId="0" fontId="13" fillId="0" borderId="0" xfId="0" applyFont="1" applyAlignment="1">
      <alignment wrapText="1"/>
    </xf>
    <xf numFmtId="0" fontId="13" fillId="0" borderId="0" xfId="0" applyFont="1" applyAlignment="1" quotePrefix="1">
      <alignment horizontal="left"/>
    </xf>
    <xf numFmtId="0" fontId="13" fillId="0" borderId="0" xfId="0" applyFont="1" applyAlignment="1" quotePrefix="1">
      <alignment horizontal="left" wrapText="1"/>
    </xf>
    <xf numFmtId="0" fontId="13" fillId="0" borderId="0" xfId="0" applyFont="1" applyAlignment="1" quotePrefix="1">
      <alignment horizontal="left" wrapText="1" indent="12"/>
    </xf>
    <xf numFmtId="0" fontId="13" fillId="0" borderId="0" xfId="0" applyFont="1" applyAlignment="1">
      <alignment horizontal="left" wrapText="1" indent="15"/>
    </xf>
    <xf numFmtId="0" fontId="13" fillId="0" borderId="0" xfId="0" applyFont="1" applyAlignment="1" quotePrefix="1">
      <alignment horizontal="center" wrapText="1"/>
    </xf>
    <xf numFmtId="2" fontId="4" fillId="0" borderId="0" xfId="29" applyNumberFormat="1" applyFont="1" applyAlignment="1">
      <alignment horizontal="center"/>
      <protection/>
    </xf>
    <xf numFmtId="2" fontId="7" fillId="0" borderId="0" xfId="29" applyNumberFormat="1" applyFont="1" applyAlignment="1">
      <alignment horizontal="center"/>
      <protection/>
    </xf>
    <xf numFmtId="0" fontId="0" fillId="0" borderId="0" xfId="29" applyAlignment="1">
      <alignment horizontal="center"/>
      <protection/>
    </xf>
    <xf numFmtId="2" fontId="4" fillId="0" borderId="0" xfId="28" applyNumberFormat="1" applyFont="1" applyAlignment="1">
      <alignment horizontal="center"/>
      <protection/>
    </xf>
    <xf numFmtId="0" fontId="0" fillId="0" borderId="0" xfId="28" applyAlignment="1">
      <alignment horizontal="center"/>
      <protection/>
    </xf>
    <xf numFmtId="2" fontId="7" fillId="0" borderId="0" xfId="28" applyNumberFormat="1" applyFont="1" applyAlignment="1">
      <alignment horizontal="center"/>
      <protection/>
    </xf>
    <xf numFmtId="2" fontId="4" fillId="0" borderId="0" xfId="30" applyNumberFormat="1" applyFont="1" applyAlignment="1">
      <alignment horizontal="center"/>
      <protection/>
    </xf>
    <xf numFmtId="0" fontId="0" fillId="0" borderId="0" xfId="30" applyAlignment="1">
      <alignment horizontal="center"/>
      <protection/>
    </xf>
    <xf numFmtId="2" fontId="7" fillId="0" borderId="0" xfId="30" applyNumberFormat="1" applyFont="1" applyAlignment="1">
      <alignment horizontal="center"/>
      <protection/>
    </xf>
    <xf numFmtId="0" fontId="0" fillId="0" borderId="0" xfId="0" applyAlignment="1">
      <alignment/>
    </xf>
    <xf numFmtId="0" fontId="6" fillId="0" borderId="0" xfId="29" applyFont="1" applyAlignment="1">
      <alignment horizontal="center"/>
      <protection/>
    </xf>
    <xf numFmtId="0" fontId="6" fillId="0" borderId="0" xfId="0" applyFont="1" applyAlignment="1">
      <alignment/>
    </xf>
  </cellXfs>
  <cellStyles count="17">
    <cellStyle name="Normal" xfId="0"/>
    <cellStyle name="_Deflation summary table" xfId="16"/>
    <cellStyle name="_Deflation summary table for 2006 RDSA" xfId="17"/>
    <cellStyle name="_funderpapercharts" xfId="18"/>
    <cellStyle name="_incomepapercharts" xfId="19"/>
    <cellStyle name="_Performer-based Expenditures" xfId="20"/>
    <cellStyle name="_performerpapercharts" xfId="21"/>
    <cellStyle name="Comma" xfId="22"/>
    <cellStyle name="Comma [0]" xfId="23"/>
    <cellStyle name="Currency" xfId="24"/>
    <cellStyle name="Currency [0]" xfId="25"/>
    <cellStyle name="Followed Hyperlink" xfId="26"/>
    <cellStyle name="Hyperlink" xfId="27"/>
    <cellStyle name="Normal_funderpapercharts" xfId="28"/>
    <cellStyle name="Normal_incomepapercharts" xfId="29"/>
    <cellStyle name="Normal_performerpapercharts"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9.140625" defaultRowHeight="12.75"/>
  <cols>
    <col min="1" max="1" width="81.421875" style="0" customWidth="1"/>
  </cols>
  <sheetData>
    <row r="1" ht="15.75">
      <c r="A1" s="128" t="s">
        <v>90</v>
      </c>
    </row>
    <row r="2" ht="15.75">
      <c r="A2" s="131" t="s">
        <v>75</v>
      </c>
    </row>
    <row r="3" ht="10.5" customHeight="1">
      <c r="A3" s="131"/>
    </row>
    <row r="4" ht="31.5">
      <c r="A4" s="134" t="s">
        <v>91</v>
      </c>
    </row>
    <row r="6" ht="15.75">
      <c r="A6" s="131" t="s">
        <v>76</v>
      </c>
    </row>
    <row r="7" ht="8.25" customHeight="1"/>
    <row r="8" ht="95.25" customHeight="1">
      <c r="A8" s="133" t="s">
        <v>77</v>
      </c>
    </row>
    <row r="9" ht="9" customHeight="1">
      <c r="A9" s="132"/>
    </row>
    <row r="10" ht="124.5" customHeight="1">
      <c r="A10" s="134" t="s">
        <v>78</v>
      </c>
    </row>
    <row r="11" ht="9.75" customHeight="1">
      <c r="A11" s="132"/>
    </row>
    <row r="12" ht="15.75">
      <c r="A12" s="131" t="s">
        <v>79</v>
      </c>
    </row>
    <row r="13" ht="118.5" customHeight="1">
      <c r="A13" s="134" t="s">
        <v>80</v>
      </c>
    </row>
    <row r="14" ht="9.75" customHeight="1"/>
    <row r="15" ht="47.25">
      <c r="A15" s="136" t="s">
        <v>86</v>
      </c>
    </row>
    <row r="16" ht="12.75">
      <c r="A16" s="135"/>
    </row>
    <row r="17" ht="15.75">
      <c r="A17" s="130" t="s">
        <v>84</v>
      </c>
    </row>
    <row r="18" ht="15.75">
      <c r="A18" s="129"/>
    </row>
    <row r="19" ht="31.5">
      <c r="A19" s="136" t="s">
        <v>89</v>
      </c>
    </row>
    <row r="20" ht="15.75">
      <c r="A20" s="136" t="s">
        <v>85</v>
      </c>
    </row>
    <row r="21" ht="15.75">
      <c r="A21" s="137" t="s">
        <v>87</v>
      </c>
    </row>
    <row r="22" ht="15.75">
      <c r="A22" s="137"/>
    </row>
    <row r="23" ht="15.75">
      <c r="A23" s="138" t="s">
        <v>88</v>
      </c>
    </row>
    <row r="24" ht="8.25" customHeight="1">
      <c r="A24" s="138"/>
    </row>
    <row r="25" ht="15.75">
      <c r="A25" s="141" t="s">
        <v>92</v>
      </c>
    </row>
    <row r="26" ht="15.75">
      <c r="A26" s="139" t="s">
        <v>81</v>
      </c>
    </row>
    <row r="27" ht="15.75">
      <c r="A27" s="140" t="s">
        <v>82</v>
      </c>
    </row>
    <row r="28" ht="15.75">
      <c r="A28" s="140" t="s">
        <v>83</v>
      </c>
    </row>
    <row r="30" ht="12.75">
      <c r="A30" s="135"/>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T59"/>
  <sheetViews>
    <sheetView workbookViewId="0" topLeftCell="A1">
      <selection activeCell="A1" sqref="A1:J1"/>
    </sheetView>
  </sheetViews>
  <sheetFormatPr defaultColWidth="9.140625" defaultRowHeight="12.75"/>
  <cols>
    <col min="1" max="1" width="25.7109375" style="41" customWidth="1"/>
    <col min="2" max="2" width="3.7109375" style="61" customWidth="1"/>
    <col min="3" max="11" width="7.57421875" style="41" customWidth="1"/>
    <col min="12" max="13" width="7.7109375" style="41" customWidth="1"/>
    <col min="14" max="16384" width="9.140625" style="41" customWidth="1"/>
  </cols>
  <sheetData>
    <row r="1" spans="1:23" ht="12.75">
      <c r="A1" s="145" t="s">
        <v>46</v>
      </c>
      <c r="B1" s="145"/>
      <c r="C1" s="145"/>
      <c r="D1" s="145"/>
      <c r="E1" s="145"/>
      <c r="F1" s="145"/>
      <c r="G1" s="145"/>
      <c r="H1" s="145"/>
      <c r="I1" s="145"/>
      <c r="J1" s="146"/>
      <c r="K1" s="38"/>
      <c r="L1" s="38"/>
      <c r="M1" s="38"/>
      <c r="N1" s="39"/>
      <c r="O1" s="39"/>
      <c r="P1" s="40"/>
      <c r="Q1" s="40"/>
      <c r="R1" s="40"/>
      <c r="S1" s="40"/>
      <c r="T1" s="40"/>
      <c r="U1" s="40"/>
      <c r="V1" s="40"/>
      <c r="W1" s="40"/>
    </row>
    <row r="2" spans="1:23" ht="12.75">
      <c r="A2" s="147" t="s">
        <v>96</v>
      </c>
      <c r="B2" s="147"/>
      <c r="C2" s="147"/>
      <c r="D2" s="147"/>
      <c r="E2" s="147"/>
      <c r="F2" s="147"/>
      <c r="G2" s="147"/>
      <c r="H2" s="147"/>
      <c r="I2" s="147"/>
      <c r="J2" s="146"/>
      <c r="K2" s="42"/>
      <c r="L2" s="42"/>
      <c r="M2" s="42"/>
      <c r="N2" s="43"/>
      <c r="O2" s="43"/>
      <c r="P2" s="40"/>
      <c r="Q2" s="40"/>
      <c r="R2" s="40"/>
      <c r="S2" s="40"/>
      <c r="T2" s="40"/>
      <c r="U2" s="40"/>
      <c r="V2" s="40"/>
      <c r="W2" s="40"/>
    </row>
    <row r="3" spans="1:46" ht="12.7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s="57" customFormat="1" ht="11.25">
      <c r="A4" s="124" t="s">
        <v>66</v>
      </c>
      <c r="B4" s="50">
        <v>1</v>
      </c>
      <c r="C4" s="51">
        <f aca="true" t="shared" si="0" ref="C4:J4">C5+C9</f>
        <v>44928.241972353906</v>
      </c>
      <c r="D4" s="51">
        <f t="shared" si="0"/>
        <v>50300.3171736438</v>
      </c>
      <c r="E4" s="51">
        <f t="shared" si="0"/>
        <v>55628.82813580532</v>
      </c>
      <c r="F4" s="51">
        <f t="shared" si="0"/>
        <v>60574.28629327341</v>
      </c>
      <c r="G4" s="51">
        <f t="shared" si="0"/>
        <v>66086.04962830758</v>
      </c>
      <c r="H4" s="51">
        <f t="shared" si="0"/>
        <v>72644.31800214942</v>
      </c>
      <c r="I4" s="51">
        <f t="shared" si="0"/>
        <v>79964.23611989482</v>
      </c>
      <c r="J4" s="51">
        <f t="shared" si="0"/>
        <v>88767.14679429127</v>
      </c>
      <c r="K4" s="51">
        <f aca="true" t="shared" si="1" ref="K4:R4">K5+K9</f>
        <v>97902.56591984013</v>
      </c>
      <c r="L4" s="51">
        <f t="shared" si="1"/>
        <v>106706.86118474786</v>
      </c>
      <c r="M4" s="51">
        <f t="shared" si="1"/>
        <v>116824.40187150982</v>
      </c>
      <c r="N4" s="51">
        <f t="shared" si="1"/>
        <v>126303.6032129465</v>
      </c>
      <c r="O4" s="51">
        <f t="shared" si="1"/>
        <v>132890.4992879398</v>
      </c>
      <c r="P4" s="51">
        <f t="shared" si="1"/>
        <v>139156.6074187785</v>
      </c>
      <c r="Q4" s="51">
        <f t="shared" si="1"/>
        <v>148558.12077536204</v>
      </c>
      <c r="R4" s="51">
        <f t="shared" si="1"/>
        <v>163899.69068214184</v>
      </c>
      <c r="S4" s="51">
        <f aca="true" t="shared" si="2" ref="S4:Z4">S5+S9</f>
        <v>181171.3747252912</v>
      </c>
      <c r="T4" s="51">
        <f t="shared" si="2"/>
        <v>196425.6873136026</v>
      </c>
      <c r="U4" s="51">
        <f t="shared" si="2"/>
        <v>208336.1204342731</v>
      </c>
      <c r="V4" s="51">
        <f t="shared" si="2"/>
        <v>222036.45804462652</v>
      </c>
      <c r="W4" s="51">
        <f t="shared" si="2"/>
        <v>241443.63587724438</v>
      </c>
      <c r="X4" s="51">
        <f t="shared" si="2"/>
        <v>267780.1875206868</v>
      </c>
      <c r="Y4" s="51">
        <f t="shared" si="2"/>
        <v>303062.036201908</v>
      </c>
      <c r="Z4" s="51">
        <f t="shared" si="2"/>
        <v>334452.21128712327</v>
      </c>
      <c r="AA4" s="51">
        <f aca="true" t="shared" si="3" ref="AA4:AH4">AA5+AA9</f>
        <v>359443.8194525102</v>
      </c>
      <c r="AB4" s="51">
        <f t="shared" si="3"/>
        <v>386788.1608048614</v>
      </c>
      <c r="AC4" s="51">
        <f t="shared" si="3"/>
        <v>419785.70039073384</v>
      </c>
      <c r="AD4" s="51">
        <f t="shared" si="3"/>
        <v>452273.5070874444</v>
      </c>
      <c r="AE4" s="51">
        <f t="shared" si="3"/>
        <v>484143.8024694453</v>
      </c>
      <c r="AF4" s="51">
        <f t="shared" si="3"/>
        <v>522240.6105207342</v>
      </c>
      <c r="AG4" s="51">
        <f t="shared" si="3"/>
        <v>565008.0596206298</v>
      </c>
      <c r="AH4" s="51">
        <f t="shared" si="3"/>
        <v>614795.1532202726</v>
      </c>
      <c r="AI4" s="51">
        <f aca="true" t="shared" si="4" ref="AI4:AP4">AI5+AI9</f>
        <v>658362.6846195165</v>
      </c>
      <c r="AJ4" s="51">
        <f t="shared" si="4"/>
        <v>683625.0581027628</v>
      </c>
      <c r="AK4" s="51">
        <f t="shared" si="4"/>
        <v>696604.3609289067</v>
      </c>
      <c r="AL4" s="51">
        <f t="shared" si="4"/>
        <v>694650.3662899388</v>
      </c>
      <c r="AM4" s="51">
        <f t="shared" si="4"/>
        <v>697116.4519420675</v>
      </c>
      <c r="AN4" s="51">
        <f t="shared" si="4"/>
        <v>710648.898090902</v>
      </c>
      <c r="AO4" s="51">
        <f t="shared" si="4"/>
        <v>714428.6297485074</v>
      </c>
      <c r="AP4" s="51">
        <f t="shared" si="4"/>
        <v>726280.4959394289</v>
      </c>
      <c r="AQ4" s="51">
        <f>AQ5+AQ9</f>
        <v>761111.0459427915</v>
      </c>
      <c r="AR4" s="51">
        <f>AR5+AR9</f>
        <v>803137.5969876451</v>
      </c>
      <c r="AS4" s="51">
        <f>AS5+AS9</f>
        <v>844879.2526521867</v>
      </c>
      <c r="AT4" s="51">
        <f>AT5+AT9</f>
        <v>887686.0037489001</v>
      </c>
    </row>
    <row r="5" spans="1:46" s="57" customFormat="1" ht="11.25">
      <c r="A5" s="124" t="s">
        <v>58</v>
      </c>
      <c r="B5" s="52">
        <v>2</v>
      </c>
      <c r="C5" s="53">
        <f>SUM(C6:C8)</f>
        <v>23829.147791015872</v>
      </c>
      <c r="D5" s="53">
        <f aca="true" t="shared" si="5" ref="D5:AT5">SUM(D6:D8)</f>
        <v>25411.508670295014</v>
      </c>
      <c r="E5" s="53">
        <f t="shared" si="5"/>
        <v>26349.64064808358</v>
      </c>
      <c r="F5" s="53">
        <f t="shared" si="5"/>
        <v>26496.335484265812</v>
      </c>
      <c r="G5" s="53">
        <f t="shared" si="5"/>
        <v>26536.283248921347</v>
      </c>
      <c r="H5" s="53">
        <f t="shared" si="5"/>
        <v>26946.73555552334</v>
      </c>
      <c r="I5" s="53">
        <f t="shared" si="5"/>
        <v>27705.40840491878</v>
      </c>
      <c r="J5" s="53">
        <f t="shared" si="5"/>
        <v>29419.108472035798</v>
      </c>
      <c r="K5" s="53">
        <f t="shared" si="5"/>
        <v>31657.89794358528</v>
      </c>
      <c r="L5" s="53">
        <f t="shared" si="5"/>
        <v>34915.234540512305</v>
      </c>
      <c r="M5" s="53">
        <f t="shared" si="5"/>
        <v>39846.912712409736</v>
      </c>
      <c r="N5" s="53">
        <f t="shared" si="5"/>
        <v>44645.59061945318</v>
      </c>
      <c r="O5" s="53">
        <f t="shared" si="5"/>
        <v>48182.54323394949</v>
      </c>
      <c r="P5" s="53">
        <f t="shared" si="5"/>
        <v>51814.116360709624</v>
      </c>
      <c r="Q5" s="53">
        <f t="shared" si="5"/>
        <v>57083.900933640696</v>
      </c>
      <c r="R5" s="53">
        <f t="shared" si="5"/>
        <v>64921.10625444645</v>
      </c>
      <c r="S5" s="53">
        <f t="shared" si="5"/>
        <v>73301.55983135443</v>
      </c>
      <c r="T5" s="53">
        <f t="shared" si="5"/>
        <v>81273.65198353816</v>
      </c>
      <c r="U5" s="53">
        <f t="shared" si="5"/>
        <v>87918.92200279549</v>
      </c>
      <c r="V5" s="53">
        <f t="shared" si="5"/>
        <v>95932.24762451525</v>
      </c>
      <c r="W5" s="53">
        <f t="shared" si="5"/>
        <v>107451.44210094918</v>
      </c>
      <c r="X5" s="53">
        <f t="shared" si="5"/>
        <v>122580.36060237202</v>
      </c>
      <c r="Y5" s="53">
        <f t="shared" si="5"/>
        <v>143152.34842112436</v>
      </c>
      <c r="Z5" s="53">
        <f t="shared" si="5"/>
        <v>163190.40954534177</v>
      </c>
      <c r="AA5" s="53">
        <f t="shared" si="5"/>
        <v>181314.9808516147</v>
      </c>
      <c r="AB5" s="53">
        <f t="shared" si="5"/>
        <v>201441.1263960057</v>
      </c>
      <c r="AC5" s="53">
        <f t="shared" si="5"/>
        <v>223600.77359836144</v>
      </c>
      <c r="AD5" s="53">
        <f t="shared" si="5"/>
        <v>241898.23292657727</v>
      </c>
      <c r="AE5" s="53">
        <f t="shared" si="5"/>
        <v>259430.75153314194</v>
      </c>
      <c r="AF5" s="53">
        <f t="shared" si="5"/>
        <v>280403.566383553</v>
      </c>
      <c r="AG5" s="53">
        <f t="shared" si="5"/>
        <v>303085.51576746185</v>
      </c>
      <c r="AH5" s="53">
        <f t="shared" si="5"/>
        <v>331404.8606868017</v>
      </c>
      <c r="AI5" s="53">
        <f t="shared" si="5"/>
        <v>359723.4340797206</v>
      </c>
      <c r="AJ5" s="53">
        <f t="shared" si="5"/>
        <v>376377.3691297683</v>
      </c>
      <c r="AK5" s="53">
        <f t="shared" si="5"/>
        <v>384047.4359330356</v>
      </c>
      <c r="AL5" s="53">
        <f t="shared" si="5"/>
        <v>383049.931602818</v>
      </c>
      <c r="AM5" s="53">
        <f t="shared" si="5"/>
        <v>390490.36568601226</v>
      </c>
      <c r="AN5" s="53">
        <f t="shared" si="5"/>
        <v>406842.7826776894</v>
      </c>
      <c r="AO5" s="53">
        <f t="shared" si="5"/>
        <v>418813.4857421435</v>
      </c>
      <c r="AP5" s="53">
        <f t="shared" si="5"/>
        <v>437114.9792977538</v>
      </c>
      <c r="AQ5" s="53">
        <f t="shared" si="5"/>
        <v>471997.3451121963</v>
      </c>
      <c r="AR5" s="53">
        <f t="shared" si="5"/>
        <v>514769.7831751894</v>
      </c>
      <c r="AS5" s="53">
        <f t="shared" si="5"/>
        <v>550119.2430922138</v>
      </c>
      <c r="AT5" s="53">
        <f t="shared" si="5"/>
        <v>576419.1988845116</v>
      </c>
    </row>
    <row r="6" spans="1:46" s="57" customFormat="1" ht="11.25">
      <c r="A6" s="57" t="s">
        <v>59</v>
      </c>
      <c r="B6" s="55">
        <v>3</v>
      </c>
      <c r="C6" s="56">
        <v>23283.976144882814</v>
      </c>
      <c r="D6" s="56">
        <v>24825.595987171808</v>
      </c>
      <c r="E6" s="56">
        <v>25705.516824525275</v>
      </c>
      <c r="F6" s="56">
        <v>25780.147609620126</v>
      </c>
      <c r="G6" s="56">
        <v>25745.415070755495</v>
      </c>
      <c r="H6" s="56">
        <v>26082.436904815564</v>
      </c>
      <c r="I6" s="56">
        <v>26737.770359868115</v>
      </c>
      <c r="J6" s="56">
        <v>28325.61334233524</v>
      </c>
      <c r="K6" s="56">
        <v>30428.603995626472</v>
      </c>
      <c r="L6" s="56">
        <v>33552.58262772456</v>
      </c>
      <c r="M6" s="56">
        <v>38335.227363265454</v>
      </c>
      <c r="N6" s="56">
        <v>42961.35339915364</v>
      </c>
      <c r="O6" s="56">
        <v>46353.80784259765</v>
      </c>
      <c r="P6" s="56">
        <v>49854.06593117195</v>
      </c>
      <c r="Q6" s="56">
        <v>54969.4835328546</v>
      </c>
      <c r="R6" s="56">
        <v>62548.534688934546</v>
      </c>
      <c r="S6" s="56">
        <v>70610.60038600094</v>
      </c>
      <c r="T6" s="56">
        <v>78287.94337232411</v>
      </c>
      <c r="U6" s="56">
        <v>84676.73478431201</v>
      </c>
      <c r="V6" s="56">
        <v>92385.90063024792</v>
      </c>
      <c r="W6" s="56">
        <v>103517.89077392036</v>
      </c>
      <c r="X6" s="56">
        <v>118172.7801159529</v>
      </c>
      <c r="Y6" s="56">
        <v>138114.34100351614</v>
      </c>
      <c r="Z6" s="56">
        <v>157582.08829008468</v>
      </c>
      <c r="AA6" s="56">
        <v>175257.94415883766</v>
      </c>
      <c r="AB6" s="56">
        <v>194942.5044276047</v>
      </c>
      <c r="AC6" s="56">
        <v>216553.74319460048</v>
      </c>
      <c r="AD6" s="56">
        <v>234172.60027384612</v>
      </c>
      <c r="AE6" s="56">
        <v>250894.84029670135</v>
      </c>
      <c r="AF6" s="56">
        <v>270739.0313095884</v>
      </c>
      <c r="AG6" s="56">
        <v>292097.1240315213</v>
      </c>
      <c r="AH6" s="56">
        <v>318968.34755424986</v>
      </c>
      <c r="AI6" s="56">
        <v>345858.4111624054</v>
      </c>
      <c r="AJ6" s="56">
        <v>361395.86891164887</v>
      </c>
      <c r="AK6" s="56">
        <v>368133.74999517057</v>
      </c>
      <c r="AL6" s="56">
        <v>366638.790457516</v>
      </c>
      <c r="AM6" s="56">
        <v>373735.77795866947</v>
      </c>
      <c r="AN6" s="56">
        <v>389606.29774729774</v>
      </c>
      <c r="AO6" s="56">
        <v>401371.0852279261</v>
      </c>
      <c r="AP6" s="56">
        <v>419252.42890191183</v>
      </c>
      <c r="AQ6" s="56">
        <v>453279.28680076805</v>
      </c>
      <c r="AR6" s="56">
        <v>495093.71943137544</v>
      </c>
      <c r="AS6" s="56">
        <v>529270.6453212611</v>
      </c>
      <c r="AT6" s="56">
        <v>553928.0183306164</v>
      </c>
    </row>
    <row r="7" spans="1:46" s="57" customFormat="1" ht="11.25">
      <c r="A7" s="57" t="s">
        <v>60</v>
      </c>
      <c r="B7" s="55">
        <v>4</v>
      </c>
      <c r="C7" s="56">
        <v>97.11191965672552</v>
      </c>
      <c r="D7" s="56">
        <v>97.43980714982979</v>
      </c>
      <c r="E7" s="56">
        <v>99.21011078021424</v>
      </c>
      <c r="F7" s="56">
        <v>101.31248973082097</v>
      </c>
      <c r="G7" s="56">
        <v>103.999502444425</v>
      </c>
      <c r="H7" s="56">
        <v>112.5282822579949</v>
      </c>
      <c r="I7" s="56">
        <v>130.2320917781566</v>
      </c>
      <c r="J7" s="56">
        <v>153.93933547926864</v>
      </c>
      <c r="K7" s="56">
        <v>179.58750406445765</v>
      </c>
      <c r="L7" s="56">
        <v>204.88376466703014</v>
      </c>
      <c r="M7" s="56">
        <v>232.26983555236444</v>
      </c>
      <c r="N7" s="56">
        <v>261.14552656508334</v>
      </c>
      <c r="O7" s="56">
        <v>286.94403493774695</v>
      </c>
      <c r="P7" s="56">
        <v>306.25774806338706</v>
      </c>
      <c r="Q7" s="56">
        <v>325.5692348403628</v>
      </c>
      <c r="R7" s="56">
        <v>357.82992604641674</v>
      </c>
      <c r="S7" s="56">
        <v>396.69445680711186</v>
      </c>
      <c r="T7" s="56">
        <v>430.8652670423091</v>
      </c>
      <c r="U7" s="56">
        <v>466.86147073916703</v>
      </c>
      <c r="V7" s="56">
        <v>518.3216029323747</v>
      </c>
      <c r="W7" s="56">
        <v>584.8541027696538</v>
      </c>
      <c r="X7" s="56">
        <v>663.4193760404124</v>
      </c>
      <c r="Y7" s="56">
        <v>766.9226699575099</v>
      </c>
      <c r="Z7" s="56">
        <v>865.0855567606875</v>
      </c>
      <c r="AA7" s="56">
        <v>934.1630036167985</v>
      </c>
      <c r="AB7" s="56">
        <v>1004.098091598532</v>
      </c>
      <c r="AC7" s="56">
        <v>1091.9623500497764</v>
      </c>
      <c r="AD7" s="56">
        <v>1196.7452526246323</v>
      </c>
      <c r="AE7" s="56">
        <v>1322.475674067623</v>
      </c>
      <c r="AF7" s="56">
        <v>1479.1462770289504</v>
      </c>
      <c r="AG7" s="56">
        <v>1665.239911295699</v>
      </c>
      <c r="AH7" s="56">
        <v>1896.165686646174</v>
      </c>
      <c r="AI7" s="56">
        <v>2133.3485471016684</v>
      </c>
      <c r="AJ7" s="56">
        <v>2294.049950144699</v>
      </c>
      <c r="AK7" s="56">
        <v>2396.042612639742</v>
      </c>
      <c r="AL7" s="56">
        <v>2443.091040820371</v>
      </c>
      <c r="AM7" s="56">
        <v>2502.2954924723917</v>
      </c>
      <c r="AN7" s="56">
        <v>2611.029406439608</v>
      </c>
      <c r="AO7" s="56">
        <v>2634.856484469022</v>
      </c>
      <c r="AP7" s="56">
        <v>2653.6784077023467</v>
      </c>
      <c r="AQ7" s="56">
        <v>2767.840739841189</v>
      </c>
      <c r="AR7" s="56">
        <v>2916.2950991572943</v>
      </c>
      <c r="AS7" s="56">
        <v>3121.5416401840453</v>
      </c>
      <c r="AT7" s="56">
        <v>3428.1651062101173</v>
      </c>
    </row>
    <row r="8" spans="1:46" s="57" customFormat="1" ht="11.25">
      <c r="A8" s="57" t="s">
        <v>61</v>
      </c>
      <c r="B8" s="55">
        <v>5</v>
      </c>
      <c r="C8" s="56">
        <v>448.0597264763317</v>
      </c>
      <c r="D8" s="56">
        <v>488.4728759733764</v>
      </c>
      <c r="E8" s="56">
        <v>544.9137127780899</v>
      </c>
      <c r="F8" s="56">
        <v>614.8753849148624</v>
      </c>
      <c r="G8" s="56">
        <v>686.8686757214259</v>
      </c>
      <c r="H8" s="56">
        <v>751.7703684497826</v>
      </c>
      <c r="I8" s="56">
        <v>837.405953272506</v>
      </c>
      <c r="J8" s="56">
        <v>939.5557942212888</v>
      </c>
      <c r="K8" s="56">
        <v>1049.7064438943526</v>
      </c>
      <c r="L8" s="56">
        <v>1157.7681481207196</v>
      </c>
      <c r="M8" s="56">
        <v>1279.4155135919116</v>
      </c>
      <c r="N8" s="56">
        <v>1423.0916937344616</v>
      </c>
      <c r="O8" s="56">
        <v>1541.7913564140893</v>
      </c>
      <c r="P8" s="56">
        <v>1653.7926814742873</v>
      </c>
      <c r="Q8" s="56">
        <v>1788.848165945729</v>
      </c>
      <c r="R8" s="56">
        <v>2014.741639465484</v>
      </c>
      <c r="S8" s="56">
        <v>2294.2649885463898</v>
      </c>
      <c r="T8" s="56">
        <v>2554.843344171748</v>
      </c>
      <c r="U8" s="56">
        <v>2775.3257477443162</v>
      </c>
      <c r="V8" s="56">
        <v>3028.0253913349407</v>
      </c>
      <c r="W8" s="56">
        <v>3348.6972242591746</v>
      </c>
      <c r="X8" s="56">
        <v>3744.1611103787</v>
      </c>
      <c r="Y8" s="56">
        <v>4271.0847476507315</v>
      </c>
      <c r="Z8" s="56">
        <v>4743.235698496403</v>
      </c>
      <c r="AA8" s="56">
        <v>5122.873689160246</v>
      </c>
      <c r="AB8" s="56">
        <v>5494.523876802463</v>
      </c>
      <c r="AC8" s="56">
        <v>5955.068053711185</v>
      </c>
      <c r="AD8" s="56">
        <v>6528.8874001065205</v>
      </c>
      <c r="AE8" s="56">
        <v>7213.43556237296</v>
      </c>
      <c r="AF8" s="56">
        <v>8185.388796935656</v>
      </c>
      <c r="AG8" s="56">
        <v>9323.151824644807</v>
      </c>
      <c r="AH8" s="56">
        <v>10540.347445905682</v>
      </c>
      <c r="AI8" s="56">
        <v>11731.674370213537</v>
      </c>
      <c r="AJ8" s="56">
        <v>12687.450267974718</v>
      </c>
      <c r="AK8" s="56">
        <v>13517.643325225325</v>
      </c>
      <c r="AL8" s="56">
        <v>13968.050104481707</v>
      </c>
      <c r="AM8" s="56">
        <v>14252.292234870349</v>
      </c>
      <c r="AN8" s="56">
        <v>14625.455523952001</v>
      </c>
      <c r="AO8" s="56">
        <v>14807.544029748346</v>
      </c>
      <c r="AP8" s="56">
        <v>15208.87198813957</v>
      </c>
      <c r="AQ8" s="56">
        <v>15950.21757158708</v>
      </c>
      <c r="AR8" s="56">
        <v>16759.768644656648</v>
      </c>
      <c r="AS8" s="56">
        <v>17727.056130768633</v>
      </c>
      <c r="AT8" s="56">
        <v>19063.01544768506</v>
      </c>
    </row>
    <row r="9" spans="1:46" s="57" customFormat="1" ht="11.25">
      <c r="A9" s="124" t="s">
        <v>62</v>
      </c>
      <c r="B9" s="52">
        <v>6</v>
      </c>
      <c r="C9" s="53">
        <f aca="true" t="shared" si="6" ref="C9:AT9">SUM(C10:C13)</f>
        <v>21099.094181338038</v>
      </c>
      <c r="D9" s="53">
        <f t="shared" si="6"/>
        <v>24888.808503348788</v>
      </c>
      <c r="E9" s="53">
        <f t="shared" si="6"/>
        <v>29279.18748772174</v>
      </c>
      <c r="F9" s="53">
        <f t="shared" si="6"/>
        <v>34077.9508090076</v>
      </c>
      <c r="G9" s="53">
        <f t="shared" si="6"/>
        <v>39549.76637938624</v>
      </c>
      <c r="H9" s="53">
        <f t="shared" si="6"/>
        <v>45697.58244662608</v>
      </c>
      <c r="I9" s="53">
        <f t="shared" si="6"/>
        <v>52258.82771497604</v>
      </c>
      <c r="J9" s="53">
        <f t="shared" si="6"/>
        <v>59348.03832225548</v>
      </c>
      <c r="K9" s="53">
        <f t="shared" si="6"/>
        <v>66244.66797625484</v>
      </c>
      <c r="L9" s="53">
        <f t="shared" si="6"/>
        <v>71791.62664423556</v>
      </c>
      <c r="M9" s="53">
        <f t="shared" si="6"/>
        <v>76977.48915910009</v>
      </c>
      <c r="N9" s="53">
        <f t="shared" si="6"/>
        <v>81658.01259349333</v>
      </c>
      <c r="O9" s="53">
        <f t="shared" si="6"/>
        <v>84707.95605399032</v>
      </c>
      <c r="P9" s="53">
        <f t="shared" si="6"/>
        <v>87342.49105806887</v>
      </c>
      <c r="Q9" s="53">
        <f t="shared" si="6"/>
        <v>91474.21984172134</v>
      </c>
      <c r="R9" s="53">
        <f t="shared" si="6"/>
        <v>98978.58442769539</v>
      </c>
      <c r="S9" s="53">
        <f t="shared" si="6"/>
        <v>107869.81489393678</v>
      </c>
      <c r="T9" s="53">
        <f t="shared" si="6"/>
        <v>115152.03533006445</v>
      </c>
      <c r="U9" s="53">
        <f t="shared" si="6"/>
        <v>120417.1984314776</v>
      </c>
      <c r="V9" s="53">
        <f t="shared" si="6"/>
        <v>126104.21042011128</v>
      </c>
      <c r="W9" s="53">
        <f t="shared" si="6"/>
        <v>133992.1937762952</v>
      </c>
      <c r="X9" s="53">
        <f t="shared" si="6"/>
        <v>145199.82691831482</v>
      </c>
      <c r="Y9" s="53">
        <f t="shared" si="6"/>
        <v>159909.68778078363</v>
      </c>
      <c r="Z9" s="53">
        <f t="shared" si="6"/>
        <v>171261.80174178147</v>
      </c>
      <c r="AA9" s="53">
        <f t="shared" si="6"/>
        <v>178128.83860089554</v>
      </c>
      <c r="AB9" s="53">
        <f t="shared" si="6"/>
        <v>185347.0344088557</v>
      </c>
      <c r="AC9" s="53">
        <f t="shared" si="6"/>
        <v>196184.9267923724</v>
      </c>
      <c r="AD9" s="53">
        <f t="shared" si="6"/>
        <v>210375.27416086718</v>
      </c>
      <c r="AE9" s="53">
        <f t="shared" si="6"/>
        <v>224713.05093630333</v>
      </c>
      <c r="AF9" s="53">
        <f t="shared" si="6"/>
        <v>241837.0441371812</v>
      </c>
      <c r="AG9" s="53">
        <f t="shared" si="6"/>
        <v>261922.54385316797</v>
      </c>
      <c r="AH9" s="53">
        <f t="shared" si="6"/>
        <v>283390.29253347084</v>
      </c>
      <c r="AI9" s="53">
        <f t="shared" si="6"/>
        <v>298639.2505397959</v>
      </c>
      <c r="AJ9" s="53">
        <f t="shared" si="6"/>
        <v>307247.68897299457</v>
      </c>
      <c r="AK9" s="53">
        <f t="shared" si="6"/>
        <v>312556.9249958711</v>
      </c>
      <c r="AL9" s="53">
        <f t="shared" si="6"/>
        <v>311600.4346871208</v>
      </c>
      <c r="AM9" s="53">
        <f t="shared" si="6"/>
        <v>306626.0862560552</v>
      </c>
      <c r="AN9" s="53">
        <f t="shared" si="6"/>
        <v>303806.11541321257</v>
      </c>
      <c r="AO9" s="53">
        <f t="shared" si="6"/>
        <v>295615.144006364</v>
      </c>
      <c r="AP9" s="53">
        <f t="shared" si="6"/>
        <v>289165.51664167515</v>
      </c>
      <c r="AQ9" s="53">
        <f t="shared" si="6"/>
        <v>289113.7008305953</v>
      </c>
      <c r="AR9" s="53">
        <f t="shared" si="6"/>
        <v>288367.8138124557</v>
      </c>
      <c r="AS9" s="53">
        <f t="shared" si="6"/>
        <v>294760.0095599729</v>
      </c>
      <c r="AT9" s="53">
        <f t="shared" si="6"/>
        <v>311266.80486438854</v>
      </c>
    </row>
    <row r="10" spans="1:46" s="57" customFormat="1" ht="11.25">
      <c r="A10" s="57" t="s">
        <v>63</v>
      </c>
      <c r="B10" s="55">
        <v>7</v>
      </c>
      <c r="C10" s="56">
        <v>13632.77977339918</v>
      </c>
      <c r="D10" s="56">
        <v>16806.069644714167</v>
      </c>
      <c r="E10" s="56">
        <v>20497.773437298147</v>
      </c>
      <c r="F10" s="56">
        <v>24591.92484314065</v>
      </c>
      <c r="G10" s="56">
        <v>29223.23682248982</v>
      </c>
      <c r="H10" s="56">
        <v>34223.26104416329</v>
      </c>
      <c r="I10" s="56">
        <v>39421.26006689329</v>
      </c>
      <c r="J10" s="56">
        <v>44976.62850242617</v>
      </c>
      <c r="K10" s="56">
        <v>50313.693149454295</v>
      </c>
      <c r="L10" s="56">
        <v>54482.28314658581</v>
      </c>
      <c r="M10" s="56">
        <v>58077.66370555282</v>
      </c>
      <c r="N10" s="56">
        <v>60973.13292972954</v>
      </c>
      <c r="O10" s="56">
        <v>62467.04498704316</v>
      </c>
      <c r="P10" s="56">
        <v>63547.83336856971</v>
      </c>
      <c r="Q10" s="56">
        <v>65723.58345766827</v>
      </c>
      <c r="R10" s="56">
        <v>70322.2189138897</v>
      </c>
      <c r="S10" s="56">
        <v>75973.24586502236</v>
      </c>
      <c r="T10" s="56">
        <v>80701.71697588752</v>
      </c>
      <c r="U10" s="56">
        <v>84290.25115701977</v>
      </c>
      <c r="V10" s="56">
        <v>88223.28487753127</v>
      </c>
      <c r="W10" s="56">
        <v>93735.75869463272</v>
      </c>
      <c r="X10" s="56">
        <v>101690.3906724132</v>
      </c>
      <c r="Y10" s="56">
        <v>112127.34960347087</v>
      </c>
      <c r="Z10" s="56">
        <v>120123.19729587433</v>
      </c>
      <c r="AA10" s="56">
        <v>124595.47685630558</v>
      </c>
      <c r="AB10" s="56">
        <v>129267.29997108849</v>
      </c>
      <c r="AC10" s="56">
        <v>136682.39957877406</v>
      </c>
      <c r="AD10" s="56">
        <v>146745.95296422415</v>
      </c>
      <c r="AE10" s="56">
        <v>157453.89779379396</v>
      </c>
      <c r="AF10" s="56">
        <v>170001.6659615453</v>
      </c>
      <c r="AG10" s="56">
        <v>184581.61955640864</v>
      </c>
      <c r="AH10" s="56">
        <v>199937.5559513521</v>
      </c>
      <c r="AI10" s="56">
        <v>210795.4259858245</v>
      </c>
      <c r="AJ10" s="56">
        <v>217319.98277757873</v>
      </c>
      <c r="AK10" s="56">
        <v>221333.09886714414</v>
      </c>
      <c r="AL10" s="56">
        <v>220989.82978319682</v>
      </c>
      <c r="AM10" s="56">
        <v>217552.51602633315</v>
      </c>
      <c r="AN10" s="56">
        <v>215764.12223132982</v>
      </c>
      <c r="AO10" s="56">
        <v>209945.93702528998</v>
      </c>
      <c r="AP10" s="56">
        <v>205311.8621024385</v>
      </c>
      <c r="AQ10" s="56">
        <v>205030.7528219355</v>
      </c>
      <c r="AR10" s="56">
        <v>203897.30965570055</v>
      </c>
      <c r="AS10" s="56">
        <v>207394.8187370411</v>
      </c>
      <c r="AT10" s="56">
        <v>218634.05885407436</v>
      </c>
    </row>
    <row r="11" spans="1:46" s="57" customFormat="1" ht="11.25">
      <c r="A11" s="57" t="s">
        <v>64</v>
      </c>
      <c r="B11" s="55">
        <v>8</v>
      </c>
      <c r="C11" s="56">
        <v>6823.607738920156</v>
      </c>
      <c r="D11" s="56">
        <v>7387.012128091995</v>
      </c>
      <c r="E11" s="56">
        <v>8022.788101238977</v>
      </c>
      <c r="F11" s="56">
        <v>8661.389273642486</v>
      </c>
      <c r="G11" s="56">
        <v>9427.401396986977</v>
      </c>
      <c r="H11" s="56">
        <v>10481.758679262408</v>
      </c>
      <c r="I11" s="56">
        <v>11734.783000148707</v>
      </c>
      <c r="J11" s="56">
        <v>13125.79548315957</v>
      </c>
      <c r="K11" s="56">
        <v>14520.538821419661</v>
      </c>
      <c r="L11" s="56">
        <v>15720.482252459584</v>
      </c>
      <c r="M11" s="56">
        <v>17082.51997815845</v>
      </c>
      <c r="N11" s="56">
        <v>18616.86515962778</v>
      </c>
      <c r="O11" s="56">
        <v>19940.402611799174</v>
      </c>
      <c r="P11" s="56">
        <v>21267.433647006696</v>
      </c>
      <c r="Q11" s="56">
        <v>22921.98665674017</v>
      </c>
      <c r="R11" s="56">
        <v>25391.97035329865</v>
      </c>
      <c r="S11" s="56">
        <v>28145.485835887124</v>
      </c>
      <c r="T11" s="56">
        <v>30273.207861614126</v>
      </c>
      <c r="U11" s="56">
        <v>31577.36839693795</v>
      </c>
      <c r="V11" s="56">
        <v>32888.58700846651</v>
      </c>
      <c r="W11" s="56">
        <v>34712.689546327856</v>
      </c>
      <c r="X11" s="56">
        <v>37282.140625709726</v>
      </c>
      <c r="Y11" s="56">
        <v>40671.52479579463</v>
      </c>
      <c r="Z11" s="56">
        <v>43238.468805827346</v>
      </c>
      <c r="AA11" s="56">
        <v>45017.96920599853</v>
      </c>
      <c r="AB11" s="56">
        <v>46969.54613212432</v>
      </c>
      <c r="AC11" s="56">
        <v>49601.751101492846</v>
      </c>
      <c r="AD11" s="56">
        <v>52702.55103107433</v>
      </c>
      <c r="AE11" s="56">
        <v>55177.80752149114</v>
      </c>
      <c r="AF11" s="56">
        <v>58362.93541767653</v>
      </c>
      <c r="AG11" s="56">
        <v>62248.00547951644</v>
      </c>
      <c r="AH11" s="56">
        <v>66517.20421137636</v>
      </c>
      <c r="AI11" s="56">
        <v>69291.17104830887</v>
      </c>
      <c r="AJ11" s="56">
        <v>70335.36571508451</v>
      </c>
      <c r="AK11" s="56">
        <v>70875.39686048366</v>
      </c>
      <c r="AL11" s="56">
        <v>69915.83411854114</v>
      </c>
      <c r="AM11" s="56">
        <v>68120.39125971757</v>
      </c>
      <c r="AN11" s="56">
        <v>66566.13737873215</v>
      </c>
      <c r="AO11" s="56">
        <v>63941.64333855644</v>
      </c>
      <c r="AP11" s="56">
        <v>61665.78230506279</v>
      </c>
      <c r="AQ11" s="56">
        <v>60770.548494016366</v>
      </c>
      <c r="AR11" s="56">
        <v>59781.64490815853</v>
      </c>
      <c r="AS11" s="56">
        <v>60913.11763013054</v>
      </c>
      <c r="AT11" s="56">
        <v>63986.2957555444</v>
      </c>
    </row>
    <row r="12" spans="1:46" s="57" customFormat="1" ht="11.25">
      <c r="A12" s="57" t="s">
        <v>65</v>
      </c>
      <c r="B12" s="55">
        <v>9</v>
      </c>
      <c r="C12" s="56">
        <v>449.29660871677237</v>
      </c>
      <c r="D12" s="56">
        <v>489.36993391686</v>
      </c>
      <c r="E12" s="56">
        <v>535.6804432142708</v>
      </c>
      <c r="F12" s="56">
        <v>582.4884384091189</v>
      </c>
      <c r="G12" s="56">
        <v>632.9227811262039</v>
      </c>
      <c r="H12" s="56">
        <v>693.6791683940316</v>
      </c>
      <c r="I12" s="56">
        <v>763.1070011444363</v>
      </c>
      <c r="J12" s="56">
        <v>848.7934306816641</v>
      </c>
      <c r="K12" s="56">
        <v>935.5034659660878</v>
      </c>
      <c r="L12" s="56">
        <v>1031.8948891487435</v>
      </c>
      <c r="M12" s="56">
        <v>1171.3080915334035</v>
      </c>
      <c r="N12" s="56">
        <v>1323.7626538225397</v>
      </c>
      <c r="O12" s="56">
        <v>1462.5118931537372</v>
      </c>
      <c r="P12" s="56">
        <v>1596.7349087185778</v>
      </c>
      <c r="Q12" s="56">
        <v>1773.661983857963</v>
      </c>
      <c r="R12" s="56">
        <v>2023.5266116365278</v>
      </c>
      <c r="S12" s="56">
        <v>2307.9006245741534</v>
      </c>
      <c r="T12" s="56">
        <v>2549.1518945031407</v>
      </c>
      <c r="U12" s="56">
        <v>2737.399501705861</v>
      </c>
      <c r="V12" s="56">
        <v>2954.9141332835297</v>
      </c>
      <c r="W12" s="56">
        <v>3226.7790009074747</v>
      </c>
      <c r="X12" s="56">
        <v>3550.386765956908</v>
      </c>
      <c r="Y12" s="56">
        <v>3980.907017450953</v>
      </c>
      <c r="Z12" s="56">
        <v>4334.987957518333</v>
      </c>
      <c r="AA12" s="56">
        <v>4563.133156886467</v>
      </c>
      <c r="AB12" s="56">
        <v>4774.184101677546</v>
      </c>
      <c r="AC12" s="56">
        <v>5082.811805642332</v>
      </c>
      <c r="AD12" s="56">
        <v>5498.836489712423</v>
      </c>
      <c r="AE12" s="56">
        <v>5961.442093370524</v>
      </c>
      <c r="AF12" s="56">
        <v>6530.785993734714</v>
      </c>
      <c r="AG12" s="56">
        <v>7170.579926876371</v>
      </c>
      <c r="AH12" s="56">
        <v>7878.014195173647</v>
      </c>
      <c r="AI12" s="56">
        <v>8465.357509826867</v>
      </c>
      <c r="AJ12" s="56">
        <v>8794.177671534473</v>
      </c>
      <c r="AK12" s="56">
        <v>8975.432572389396</v>
      </c>
      <c r="AL12" s="56">
        <v>8953.355410878848</v>
      </c>
      <c r="AM12" s="56">
        <v>8948.389861969035</v>
      </c>
      <c r="AN12" s="56">
        <v>9053.18101894984</v>
      </c>
      <c r="AO12" s="56">
        <v>8985.726388800098</v>
      </c>
      <c r="AP12" s="56">
        <v>8976.096470904007</v>
      </c>
      <c r="AQ12" s="56">
        <v>9241.811938010385</v>
      </c>
      <c r="AR12" s="56">
        <v>9594.467217738302</v>
      </c>
      <c r="AS12" s="56">
        <v>10075.692872548483</v>
      </c>
      <c r="AT12" s="56">
        <v>10748.47269792001</v>
      </c>
    </row>
    <row r="13" spans="1:46" s="57" customFormat="1" ht="11.25">
      <c r="A13" s="57" t="s">
        <v>60</v>
      </c>
      <c r="B13" s="55">
        <v>10</v>
      </c>
      <c r="C13" s="56">
        <v>193.4100603019282</v>
      </c>
      <c r="D13" s="56">
        <v>206.35679662576402</v>
      </c>
      <c r="E13" s="56">
        <v>222.94550597034848</v>
      </c>
      <c r="F13" s="56">
        <v>242.14825381534496</v>
      </c>
      <c r="G13" s="56">
        <v>266.20537878323955</v>
      </c>
      <c r="H13" s="56">
        <v>298.88355480635227</v>
      </c>
      <c r="I13" s="56">
        <v>339.6776467896078</v>
      </c>
      <c r="J13" s="56">
        <v>396.82090598807963</v>
      </c>
      <c r="K13" s="56">
        <v>474.9325394148007</v>
      </c>
      <c r="L13" s="56">
        <v>556.9663560414253</v>
      </c>
      <c r="M13" s="56">
        <v>645.9973838554315</v>
      </c>
      <c r="N13" s="56">
        <v>744.2518503134612</v>
      </c>
      <c r="O13" s="56">
        <v>837.9965619942395</v>
      </c>
      <c r="P13" s="56">
        <v>930.4891337738951</v>
      </c>
      <c r="Q13" s="56">
        <v>1054.9877434549342</v>
      </c>
      <c r="R13" s="56">
        <v>1240.868548870519</v>
      </c>
      <c r="S13" s="56">
        <v>1443.1825684531545</v>
      </c>
      <c r="T13" s="56">
        <v>1627.9585980596578</v>
      </c>
      <c r="U13" s="56">
        <v>1812.1793758140248</v>
      </c>
      <c r="V13" s="56">
        <v>2037.4244008299656</v>
      </c>
      <c r="W13" s="56">
        <v>2316.966534427155</v>
      </c>
      <c r="X13" s="56">
        <v>2676.9088542349855</v>
      </c>
      <c r="Y13" s="56">
        <v>3129.9063640671616</v>
      </c>
      <c r="Z13" s="56">
        <v>3565.147682561455</v>
      </c>
      <c r="AA13" s="56">
        <v>3952.259381704971</v>
      </c>
      <c r="AB13" s="56">
        <v>4336.004203965335</v>
      </c>
      <c r="AC13" s="56">
        <v>4817.964306463167</v>
      </c>
      <c r="AD13" s="56">
        <v>5427.933675856311</v>
      </c>
      <c r="AE13" s="56">
        <v>6119.903527647725</v>
      </c>
      <c r="AF13" s="56">
        <v>6941.656764224623</v>
      </c>
      <c r="AG13" s="56">
        <v>7922.338890366529</v>
      </c>
      <c r="AH13" s="56">
        <v>9057.518175568768</v>
      </c>
      <c r="AI13" s="56">
        <v>10087.295995835611</v>
      </c>
      <c r="AJ13" s="56">
        <v>10798.162808796871</v>
      </c>
      <c r="AK13" s="56">
        <v>11372.996695853959</v>
      </c>
      <c r="AL13" s="56">
        <v>11741.415374503986</v>
      </c>
      <c r="AM13" s="56">
        <v>12004.789108035447</v>
      </c>
      <c r="AN13" s="56">
        <v>12422.674784200719</v>
      </c>
      <c r="AO13" s="56">
        <v>12741.837253717498</v>
      </c>
      <c r="AP13" s="56">
        <v>13211.775763269892</v>
      </c>
      <c r="AQ13" s="56">
        <v>14070.587576633054</v>
      </c>
      <c r="AR13" s="56">
        <v>15094.392030858338</v>
      </c>
      <c r="AS13" s="56">
        <v>16376.380320252792</v>
      </c>
      <c r="AT13" s="56">
        <v>17897.977556849746</v>
      </c>
    </row>
    <row r="14" spans="2:42" s="57" customFormat="1" ht="12.75">
      <c r="B14" s="58"/>
      <c r="J14" s="59"/>
      <c r="K14" s="48"/>
      <c r="L14" s="48"/>
      <c r="M14" s="48"/>
      <c r="N14" s="48"/>
      <c r="O14" s="48"/>
      <c r="P14" s="48"/>
      <c r="Q14" s="48"/>
      <c r="R14" s="48"/>
      <c r="S14" s="48"/>
      <c r="T14" s="48"/>
      <c r="U14" s="48"/>
      <c r="V14" s="48"/>
      <c r="W14" s="48"/>
      <c r="X14" s="48"/>
      <c r="Y14" s="48"/>
      <c r="Z14" s="48"/>
      <c r="AI14" s="41"/>
      <c r="AJ14" s="41"/>
      <c r="AK14" s="41"/>
      <c r="AL14" s="41"/>
      <c r="AM14" s="40"/>
      <c r="AN14" s="40"/>
      <c r="AO14" s="40"/>
      <c r="AP14" s="41"/>
    </row>
    <row r="15" spans="1:42" s="57" customFormat="1" ht="12.75">
      <c r="A15" s="26" t="s">
        <v>43</v>
      </c>
      <c r="B15" s="58"/>
      <c r="J15" s="59"/>
      <c r="K15" s="48"/>
      <c r="L15" s="48"/>
      <c r="M15" s="48"/>
      <c r="N15" s="48"/>
      <c r="O15" s="48"/>
      <c r="P15" s="48"/>
      <c r="Q15" s="48"/>
      <c r="R15" s="48"/>
      <c r="S15" s="48"/>
      <c r="T15" s="48"/>
      <c r="U15" s="48"/>
      <c r="V15" s="48"/>
      <c r="W15" s="48"/>
      <c r="X15" s="48"/>
      <c r="Y15" s="48"/>
      <c r="Z15" s="48"/>
      <c r="AI15" s="41"/>
      <c r="AJ15" s="41"/>
      <c r="AK15" s="41"/>
      <c r="AL15" s="41"/>
      <c r="AM15" s="41"/>
      <c r="AN15" s="41"/>
      <c r="AO15" s="41"/>
      <c r="AP15" s="41"/>
    </row>
    <row r="16" spans="1:2" ht="12.75">
      <c r="A16" s="26"/>
      <c r="B16" s="41"/>
    </row>
    <row r="17" spans="1:6" ht="12.75">
      <c r="A17" s="54"/>
      <c r="B17" s="55"/>
      <c r="C17" s="56"/>
      <c r="D17" s="56"/>
      <c r="E17" s="56"/>
      <c r="F17" s="56"/>
    </row>
    <row r="18" spans="1:6" ht="12.75">
      <c r="A18" s="124"/>
      <c r="D18" s="66"/>
      <c r="E18" s="66"/>
      <c r="F18" s="66"/>
    </row>
    <row r="19" spans="1:6" ht="12.75">
      <c r="A19" s="124"/>
      <c r="D19" s="66"/>
      <c r="E19" s="66"/>
      <c r="F19" s="66"/>
    </row>
    <row r="20" spans="1:6" ht="12.75">
      <c r="A20" s="57"/>
      <c r="D20" s="66"/>
      <c r="E20" s="66"/>
      <c r="F20" s="66"/>
    </row>
    <row r="21" spans="1:6" ht="12.75">
      <c r="A21" s="57"/>
      <c r="D21" s="66"/>
      <c r="E21" s="66"/>
      <c r="F21" s="66"/>
    </row>
    <row r="22" spans="1:6" ht="12.75">
      <c r="A22" s="57"/>
      <c r="D22" s="66"/>
      <c r="E22" s="66"/>
      <c r="F22" s="66"/>
    </row>
    <row r="23" spans="1:6" ht="12.75">
      <c r="A23" s="124"/>
      <c r="D23" s="66"/>
      <c r="E23" s="66"/>
      <c r="F23" s="66"/>
    </row>
    <row r="24" spans="1:6" ht="12.75">
      <c r="A24" s="57"/>
      <c r="D24" s="66"/>
      <c r="E24" s="66"/>
      <c r="F24" s="66"/>
    </row>
    <row r="25" spans="1:6" ht="12.75">
      <c r="A25" s="57"/>
      <c r="D25" s="66"/>
      <c r="E25" s="66"/>
      <c r="F25" s="66"/>
    </row>
    <row r="26" spans="1:6" ht="12.75">
      <c r="A26" s="57"/>
      <c r="D26" s="66"/>
      <c r="E26" s="66"/>
      <c r="F26" s="66"/>
    </row>
    <row r="27" spans="1:6" ht="12.75">
      <c r="A27" s="57"/>
      <c r="D27" s="66"/>
      <c r="E27" s="66"/>
      <c r="F27" s="66"/>
    </row>
    <row r="28" spans="4:6" ht="12.75">
      <c r="D28" s="66"/>
      <c r="E28" s="66"/>
      <c r="F28" s="66"/>
    </row>
    <row r="29" spans="4:6" ht="12.75">
      <c r="D29" s="66"/>
      <c r="E29" s="66"/>
      <c r="F29" s="66"/>
    </row>
    <row r="30" spans="4:6" ht="12.75">
      <c r="D30" s="66"/>
      <c r="E30" s="66"/>
      <c r="F30" s="66"/>
    </row>
    <row r="31" spans="4:6" ht="12.75">
      <c r="D31" s="66"/>
      <c r="E31" s="66"/>
      <c r="F31" s="66"/>
    </row>
    <row r="32" spans="4:6" ht="12.75">
      <c r="D32" s="66"/>
      <c r="E32" s="66"/>
      <c r="F32" s="66"/>
    </row>
    <row r="33" spans="4:6" ht="12.75">
      <c r="D33" s="66"/>
      <c r="E33" s="66"/>
      <c r="F33" s="66"/>
    </row>
    <row r="34" spans="4:8" ht="12.75">
      <c r="D34" s="66"/>
      <c r="E34" s="66"/>
      <c r="F34" s="66"/>
      <c r="H34" s="119"/>
    </row>
    <row r="35" spans="4:8" ht="12.75">
      <c r="D35" s="66"/>
      <c r="E35" s="66"/>
      <c r="F35" s="66"/>
      <c r="H35" s="119"/>
    </row>
    <row r="36" spans="4:8" ht="12.75">
      <c r="D36" s="66"/>
      <c r="E36" s="66"/>
      <c r="F36" s="66"/>
      <c r="H36" s="119"/>
    </row>
    <row r="37" spans="4:8" ht="12.75">
      <c r="D37" s="66"/>
      <c r="E37" s="66"/>
      <c r="F37" s="66"/>
      <c r="H37" s="119"/>
    </row>
    <row r="38" spans="4:8" ht="12.75">
      <c r="D38" s="66"/>
      <c r="E38" s="66"/>
      <c r="F38" s="66"/>
      <c r="H38" s="119"/>
    </row>
    <row r="39" spans="4:8" ht="12.75">
      <c r="D39" s="66"/>
      <c r="E39" s="66"/>
      <c r="F39" s="66"/>
      <c r="H39" s="119"/>
    </row>
    <row r="40" spans="4:8" ht="12.75">
      <c r="D40" s="66"/>
      <c r="E40" s="66"/>
      <c r="F40" s="66"/>
      <c r="H40" s="119"/>
    </row>
    <row r="41" spans="4:8" ht="12.75">
      <c r="D41" s="66"/>
      <c r="E41" s="66"/>
      <c r="F41" s="66"/>
      <c r="H41" s="119"/>
    </row>
    <row r="42" spans="4:8" ht="12.75">
      <c r="D42" s="66"/>
      <c r="E42" s="66"/>
      <c r="F42" s="66"/>
      <c r="H42" s="119"/>
    </row>
    <row r="43" spans="4:8" ht="12.75">
      <c r="D43" s="66"/>
      <c r="E43" s="66"/>
      <c r="F43" s="66"/>
      <c r="H43" s="119"/>
    </row>
    <row r="44" spans="4:6" ht="12.75">
      <c r="D44" s="66"/>
      <c r="E44" s="66"/>
      <c r="F44" s="66"/>
    </row>
    <row r="45" spans="4:6" ht="12.75">
      <c r="D45" s="66"/>
      <c r="E45" s="66"/>
      <c r="F45" s="66"/>
    </row>
    <row r="46" spans="4:6" ht="12.75">
      <c r="D46" s="66"/>
      <c r="E46" s="66"/>
      <c r="F46" s="66"/>
    </row>
    <row r="47" spans="4:6" ht="12.75">
      <c r="D47" s="66"/>
      <c r="E47" s="66"/>
      <c r="F47" s="66"/>
    </row>
    <row r="48" spans="4:6" ht="12.75">
      <c r="D48" s="66"/>
      <c r="E48" s="66"/>
      <c r="F48" s="66"/>
    </row>
    <row r="49" spans="4:6" ht="12.75">
      <c r="D49" s="66"/>
      <c r="E49" s="66"/>
      <c r="F49" s="66"/>
    </row>
    <row r="50" spans="4:6" ht="12.75">
      <c r="D50" s="66"/>
      <c r="E50" s="66"/>
      <c r="F50" s="66"/>
    </row>
    <row r="51" spans="4:6" ht="12.75">
      <c r="D51" s="66"/>
      <c r="E51" s="66"/>
      <c r="F51" s="66"/>
    </row>
    <row r="52" spans="4:6" ht="12.75">
      <c r="D52" s="66"/>
      <c r="E52" s="66"/>
      <c r="F52" s="66"/>
    </row>
    <row r="53" spans="4:6" ht="12.75">
      <c r="D53" s="66"/>
      <c r="E53" s="66"/>
      <c r="F53" s="66"/>
    </row>
    <row r="54" spans="4:6" ht="12.75">
      <c r="D54" s="66"/>
      <c r="E54" s="66"/>
      <c r="F54" s="66"/>
    </row>
    <row r="55" spans="4:6" ht="12.75">
      <c r="D55" s="66"/>
      <c r="E55" s="66"/>
      <c r="F55" s="66"/>
    </row>
    <row r="56" spans="4:6" ht="12.75">
      <c r="D56" s="66"/>
      <c r="E56" s="66"/>
      <c r="F56" s="66"/>
    </row>
    <row r="57" spans="4:6" ht="12.75">
      <c r="D57" s="66"/>
      <c r="E57" s="66"/>
      <c r="F57" s="66"/>
    </row>
    <row r="58" spans="4:6" ht="12.75">
      <c r="D58" s="66"/>
      <c r="E58" s="66"/>
      <c r="F58" s="66"/>
    </row>
    <row r="59" spans="4:6" ht="12.75">
      <c r="D59" s="66"/>
      <c r="E59" s="66"/>
      <c r="F59" s="66"/>
    </row>
  </sheetData>
  <mergeCells count="2">
    <mergeCell ref="A1:J1"/>
    <mergeCell ref="A2:J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B346"/>
  <sheetViews>
    <sheetView workbookViewId="0" topLeftCell="A1">
      <selection activeCell="A1" sqref="A1:J1"/>
    </sheetView>
  </sheetViews>
  <sheetFormatPr defaultColWidth="9.140625" defaultRowHeight="12.75"/>
  <cols>
    <col min="1" max="1" width="25.7109375" style="41" customWidth="1"/>
    <col min="2" max="2" width="3.7109375" style="41" customWidth="1"/>
    <col min="3" max="10" width="7.57421875" style="41" customWidth="1"/>
    <col min="11" max="13" width="7.7109375" style="41" customWidth="1"/>
    <col min="14" max="16384" width="9.140625" style="41" customWidth="1"/>
  </cols>
  <sheetData>
    <row r="1" spans="1:53" ht="12.75">
      <c r="A1" s="145" t="s">
        <v>47</v>
      </c>
      <c r="B1" s="145"/>
      <c r="C1" s="145"/>
      <c r="D1" s="145"/>
      <c r="E1" s="145"/>
      <c r="F1" s="145"/>
      <c r="G1" s="145"/>
      <c r="H1" s="145"/>
      <c r="I1" s="145"/>
      <c r="J1" s="146"/>
      <c r="K1" s="64"/>
      <c r="L1" s="64"/>
      <c r="M1" s="64"/>
      <c r="N1" s="75"/>
      <c r="O1" s="75"/>
      <c r="P1" s="76"/>
      <c r="Q1" s="76"/>
      <c r="R1" s="76"/>
      <c r="S1" s="76"/>
      <c r="T1" s="76"/>
      <c r="U1" s="76"/>
      <c r="V1" s="76"/>
      <c r="W1" s="76"/>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row>
    <row r="2" spans="1:53" ht="12.75">
      <c r="A2" s="147" t="s">
        <v>96</v>
      </c>
      <c r="B2" s="147"/>
      <c r="C2" s="147"/>
      <c r="D2" s="147"/>
      <c r="E2" s="147"/>
      <c r="F2" s="147"/>
      <c r="G2" s="147"/>
      <c r="H2" s="147"/>
      <c r="I2" s="147"/>
      <c r="J2" s="146"/>
      <c r="K2" s="65"/>
      <c r="L2" s="65"/>
      <c r="M2" s="65"/>
      <c r="N2" s="77"/>
      <c r="O2" s="77"/>
      <c r="P2" s="76"/>
      <c r="Q2" s="76"/>
      <c r="R2" s="76"/>
      <c r="S2" s="76"/>
      <c r="T2" s="76"/>
      <c r="U2" s="76"/>
      <c r="V2" s="76"/>
      <c r="W2" s="76"/>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row>
    <row r="3" spans="1:54" ht="12.7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c r="AU3" s="57"/>
      <c r="AV3" s="57"/>
      <c r="AW3" s="57"/>
      <c r="AX3" s="57"/>
      <c r="AY3" s="57"/>
      <c r="AZ3" s="57"/>
      <c r="BA3" s="57"/>
      <c r="BB3" s="61"/>
    </row>
    <row r="4" spans="1:54" ht="12.75">
      <c r="A4" s="124" t="s">
        <v>97</v>
      </c>
      <c r="B4" s="50">
        <v>1</v>
      </c>
      <c r="C4" s="53">
        <f aca="true" t="shared" si="0" ref="C4:J4">C5+C9</f>
        <v>69176.10791251365</v>
      </c>
      <c r="D4" s="53">
        <f t="shared" si="0"/>
        <v>77337.71552179991</v>
      </c>
      <c r="E4" s="53">
        <f t="shared" si="0"/>
        <v>85381.51572301635</v>
      </c>
      <c r="F4" s="53">
        <f t="shared" si="0"/>
        <v>93426.99776355454</v>
      </c>
      <c r="G4" s="53">
        <f t="shared" si="0"/>
        <v>103003.79119609314</v>
      </c>
      <c r="H4" s="53">
        <f t="shared" si="0"/>
        <v>113371.33844458956</v>
      </c>
      <c r="I4" s="53">
        <f t="shared" si="0"/>
        <v>123642.99006698898</v>
      </c>
      <c r="J4" s="53">
        <f t="shared" si="0"/>
        <v>134376.79486604774</v>
      </c>
      <c r="K4" s="53">
        <f aca="true" t="shared" si="1" ref="K4:R4">K5+K9</f>
        <v>144371.89604594148</v>
      </c>
      <c r="L4" s="53">
        <f t="shared" si="1"/>
        <v>153666.9411210771</v>
      </c>
      <c r="M4" s="53">
        <f t="shared" si="1"/>
        <v>162093.1772410904</v>
      </c>
      <c r="N4" s="53">
        <f t="shared" si="1"/>
        <v>167783.65494145168</v>
      </c>
      <c r="O4" s="53">
        <f t="shared" si="1"/>
        <v>172285.95821095954</v>
      </c>
      <c r="P4" s="53">
        <f t="shared" si="1"/>
        <v>177461.38375440447</v>
      </c>
      <c r="Q4" s="53">
        <f t="shared" si="1"/>
        <v>183587.88947710948</v>
      </c>
      <c r="R4" s="53">
        <f t="shared" si="1"/>
        <v>189770.28604053176</v>
      </c>
      <c r="S4" s="53">
        <f aca="true" t="shared" si="2" ref="S4:Z4">S5+S9</f>
        <v>194258.81157373264</v>
      </c>
      <c r="T4" s="53">
        <f t="shared" si="2"/>
        <v>198912.7185034239</v>
      </c>
      <c r="U4" s="53">
        <f t="shared" si="2"/>
        <v>204168.7154768492</v>
      </c>
      <c r="V4" s="53">
        <f t="shared" si="2"/>
        <v>212152.2590980432</v>
      </c>
      <c r="W4" s="53">
        <f t="shared" si="2"/>
        <v>223243.7668666608</v>
      </c>
      <c r="X4" s="53">
        <f t="shared" si="2"/>
        <v>237847.15831430713</v>
      </c>
      <c r="Y4" s="53">
        <f t="shared" si="2"/>
        <v>255114.76656880486</v>
      </c>
      <c r="Z4" s="53">
        <f t="shared" si="2"/>
        <v>271601.765809338</v>
      </c>
      <c r="AA4" s="53">
        <f aca="true" t="shared" si="3" ref="AA4:AH4">AA5+AA9</f>
        <v>290874.3816535075</v>
      </c>
      <c r="AB4" s="53">
        <f t="shared" si="3"/>
        <v>315933.68200531625</v>
      </c>
      <c r="AC4" s="53">
        <f t="shared" si="3"/>
        <v>346202.90815597295</v>
      </c>
      <c r="AD4" s="53">
        <f t="shared" si="3"/>
        <v>375918.8671061846</v>
      </c>
      <c r="AE4" s="53">
        <f t="shared" si="3"/>
        <v>404236.7004351731</v>
      </c>
      <c r="AF4" s="53">
        <f t="shared" si="3"/>
        <v>432565.36853906966</v>
      </c>
      <c r="AG4" s="53">
        <f t="shared" si="3"/>
        <v>459376.2544245492</v>
      </c>
      <c r="AH4" s="53">
        <f t="shared" si="3"/>
        <v>484865.56984942756</v>
      </c>
      <c r="AI4" s="53">
        <f aca="true" t="shared" si="4" ref="AI4:AP4">AI5+AI9</f>
        <v>506563.7012220014</v>
      </c>
      <c r="AJ4" s="53">
        <f t="shared" si="4"/>
        <v>524058.62771001225</v>
      </c>
      <c r="AK4" s="53">
        <f t="shared" si="4"/>
        <v>536926.2993268179</v>
      </c>
      <c r="AL4" s="53">
        <f t="shared" si="4"/>
        <v>548681.3195568428</v>
      </c>
      <c r="AM4" s="53">
        <f t="shared" si="4"/>
        <v>571853.9449649157</v>
      </c>
      <c r="AN4" s="53">
        <f t="shared" si="4"/>
        <v>603373.3816565254</v>
      </c>
      <c r="AO4" s="53">
        <f t="shared" si="4"/>
        <v>642242.9321725247</v>
      </c>
      <c r="AP4" s="53">
        <f t="shared" si="4"/>
        <v>693101.8280667906</v>
      </c>
      <c r="AQ4" s="53">
        <f>AQ5+AQ9</f>
        <v>750885.640396512</v>
      </c>
      <c r="AR4" s="53">
        <f>AR5+AR9</f>
        <v>817980.860673028</v>
      </c>
      <c r="AS4" s="53">
        <f>AS5+AS9</f>
        <v>878812.3117148278</v>
      </c>
      <c r="AT4" s="53">
        <f>AT5+AT9</f>
        <v>930634.4963614871</v>
      </c>
      <c r="AU4" s="57"/>
      <c r="AV4" s="57"/>
      <c r="AW4" s="57"/>
      <c r="AX4" s="57"/>
      <c r="AY4" s="57"/>
      <c r="AZ4" s="57"/>
      <c r="BA4" s="57"/>
      <c r="BB4" s="61"/>
    </row>
    <row r="5" spans="1:54" ht="12.75">
      <c r="A5" s="124" t="s">
        <v>58</v>
      </c>
      <c r="B5" s="52">
        <v>2</v>
      </c>
      <c r="C5" s="78">
        <v>36689.788575944716</v>
      </c>
      <c r="D5" s="78">
        <v>39070.68859503698</v>
      </c>
      <c r="E5" s="78">
        <v>40442.560677313995</v>
      </c>
      <c r="F5" s="78">
        <v>40866.73120745933</v>
      </c>
      <c r="G5" s="78">
        <v>41360.28396712441</v>
      </c>
      <c r="H5" s="78">
        <v>42054.04580371585</v>
      </c>
      <c r="I5" s="78">
        <v>42838.89526656746</v>
      </c>
      <c r="J5" s="78">
        <v>44535.007004900144</v>
      </c>
      <c r="K5" s="78">
        <v>46684.279497705145</v>
      </c>
      <c r="L5" s="78">
        <v>50280.90256610784</v>
      </c>
      <c r="M5" s="78">
        <v>55287.359330174615</v>
      </c>
      <c r="N5" s="78">
        <v>59307.89130791651</v>
      </c>
      <c r="O5" s="78">
        <v>62466.283704115245</v>
      </c>
      <c r="P5" s="78">
        <v>66076.66684278793</v>
      </c>
      <c r="Q5" s="78">
        <v>70544.19402204473</v>
      </c>
      <c r="R5" s="78">
        <v>75168.51833397895</v>
      </c>
      <c r="S5" s="78">
        <v>78596.70944668261</v>
      </c>
      <c r="T5" s="78">
        <v>82302.69309398637</v>
      </c>
      <c r="U5" s="78">
        <v>86160.25552363637</v>
      </c>
      <c r="V5" s="78">
        <v>91661.71732843645</v>
      </c>
      <c r="W5" s="78">
        <v>99351.82015759072</v>
      </c>
      <c r="X5" s="78">
        <v>108878.07161672441</v>
      </c>
      <c r="Y5" s="78">
        <v>120504.29809328078</v>
      </c>
      <c r="Z5" s="78">
        <v>132523.57706079952</v>
      </c>
      <c r="AA5" s="78">
        <v>146726.35912911827</v>
      </c>
      <c r="AB5" s="78">
        <v>164539.7745296978</v>
      </c>
      <c r="AC5" s="78">
        <v>184406.5627143186</v>
      </c>
      <c r="AD5" s="78">
        <v>201059.99633351353</v>
      </c>
      <c r="AE5" s="78">
        <v>216612.15212559298</v>
      </c>
      <c r="AF5" s="78">
        <v>232254.76837473075</v>
      </c>
      <c r="AG5" s="78">
        <v>246421.77511073792</v>
      </c>
      <c r="AH5" s="78">
        <v>261366.41739302137</v>
      </c>
      <c r="AI5" s="78">
        <v>276781.8384011585</v>
      </c>
      <c r="AJ5" s="78">
        <v>288526.2984868546</v>
      </c>
      <c r="AK5" s="78">
        <v>296014.75400829804</v>
      </c>
      <c r="AL5" s="78">
        <v>302558.45548675506</v>
      </c>
      <c r="AM5" s="78">
        <v>320324.46726260294</v>
      </c>
      <c r="AN5" s="78">
        <v>345428.10978282586</v>
      </c>
      <c r="AO5" s="78">
        <v>376496.6714885379</v>
      </c>
      <c r="AP5" s="78">
        <v>417146.25811997225</v>
      </c>
      <c r="AQ5" s="78">
        <v>465656.1360386096</v>
      </c>
      <c r="AR5" s="78">
        <v>524283.5497546591</v>
      </c>
      <c r="AS5" s="78">
        <v>572213.7953122436</v>
      </c>
      <c r="AT5" s="78">
        <v>604307.8167071347</v>
      </c>
      <c r="AU5" s="57"/>
      <c r="AV5" s="57"/>
      <c r="AW5" s="57"/>
      <c r="AX5" s="57"/>
      <c r="AY5" s="57"/>
      <c r="AZ5" s="57"/>
      <c r="BA5" s="57"/>
      <c r="BB5" s="61"/>
    </row>
    <row r="6" spans="1:54" ht="12.75">
      <c r="A6" s="57" t="s">
        <v>59</v>
      </c>
      <c r="B6" s="55">
        <v>3</v>
      </c>
      <c r="C6" s="56">
        <v>35850.386654833506</v>
      </c>
      <c r="D6" s="56">
        <v>38169.83645425287</v>
      </c>
      <c r="E6" s="56">
        <v>39453.93175573306</v>
      </c>
      <c r="F6" s="56">
        <v>39762.11591510817</v>
      </c>
      <c r="G6" s="56">
        <v>40127.61200162482</v>
      </c>
      <c r="H6" s="56">
        <v>40705.190207828855</v>
      </c>
      <c r="I6" s="56">
        <v>41342.70563232579</v>
      </c>
      <c r="J6" s="56">
        <v>42879.66067422092</v>
      </c>
      <c r="K6" s="56">
        <v>44871.50271910747</v>
      </c>
      <c r="L6" s="56">
        <v>48318.56810208175</v>
      </c>
      <c r="M6" s="56">
        <v>53189.90471190827</v>
      </c>
      <c r="N6" s="56">
        <v>57070.52460244058</v>
      </c>
      <c r="O6" s="56">
        <v>60095.4187370819</v>
      </c>
      <c r="P6" s="56">
        <v>63577.08548688867</v>
      </c>
      <c r="Q6" s="56">
        <v>67931.20035964527</v>
      </c>
      <c r="R6" s="56">
        <v>72421.45040014127</v>
      </c>
      <c r="S6" s="56">
        <v>75711.36078362746</v>
      </c>
      <c r="T6" s="56">
        <v>79279.18112547538</v>
      </c>
      <c r="U6" s="56">
        <v>82982.92267154426</v>
      </c>
      <c r="V6" s="56">
        <v>88273.2398999767</v>
      </c>
      <c r="W6" s="56">
        <v>95714.77744897388</v>
      </c>
      <c r="X6" s="56">
        <v>104963.17969196098</v>
      </c>
      <c r="Y6" s="56">
        <v>116263.35091816592</v>
      </c>
      <c r="Z6" s="56">
        <v>127969.17465367596</v>
      </c>
      <c r="AA6" s="56">
        <v>141824.79535943744</v>
      </c>
      <c r="AB6" s="56">
        <v>159231.61421226402</v>
      </c>
      <c r="AC6" s="56">
        <v>178594.78204295522</v>
      </c>
      <c r="AD6" s="56">
        <v>194638.636185324</v>
      </c>
      <c r="AE6" s="56">
        <v>209485.07835985158</v>
      </c>
      <c r="AF6" s="56">
        <v>224249.7548008921</v>
      </c>
      <c r="AG6" s="56">
        <v>237487.73222080938</v>
      </c>
      <c r="AH6" s="56">
        <v>251558.21217967581</v>
      </c>
      <c r="AI6" s="56">
        <v>266113.68011909834</v>
      </c>
      <c r="AJ6" s="56">
        <v>277041.663229139</v>
      </c>
      <c r="AK6" s="56">
        <v>283748.8582164985</v>
      </c>
      <c r="AL6" s="56">
        <v>289595.8385847731</v>
      </c>
      <c r="AM6" s="56">
        <v>306580.4549653032</v>
      </c>
      <c r="AN6" s="56">
        <v>330793.54659942974</v>
      </c>
      <c r="AO6" s="56">
        <v>360816.6469431583</v>
      </c>
      <c r="AP6" s="56">
        <v>400099.7225149107</v>
      </c>
      <c r="AQ6" s="56">
        <v>447189.5518560796</v>
      </c>
      <c r="AR6" s="56">
        <v>504243.84097226744</v>
      </c>
      <c r="AS6" s="56">
        <v>550527.8510242422</v>
      </c>
      <c r="AT6" s="56">
        <v>580728.4559884203</v>
      </c>
      <c r="AU6" s="57"/>
      <c r="AV6" s="57"/>
      <c r="AW6" s="57"/>
      <c r="AX6" s="57"/>
      <c r="AY6" s="57"/>
      <c r="AZ6" s="57"/>
      <c r="BA6" s="57"/>
      <c r="BB6" s="61"/>
    </row>
    <row r="7" spans="1:54" ht="12.75">
      <c r="A7" s="57" t="s">
        <v>60</v>
      </c>
      <c r="B7" s="55">
        <v>4</v>
      </c>
      <c r="C7" s="56">
        <v>149.52342533007942</v>
      </c>
      <c r="D7" s="56">
        <v>149.8155977791955</v>
      </c>
      <c r="E7" s="56">
        <v>152.2719409580895</v>
      </c>
      <c r="F7" s="56">
        <v>156.25973215226554</v>
      </c>
      <c r="G7" s="56">
        <v>162.09688874631357</v>
      </c>
      <c r="H7" s="56">
        <v>175.61568920066082</v>
      </c>
      <c r="I7" s="56">
        <v>201.3685869016089</v>
      </c>
      <c r="J7" s="56">
        <v>233.03525293485856</v>
      </c>
      <c r="K7" s="56">
        <v>264.8284876330268</v>
      </c>
      <c r="L7" s="56">
        <v>295.0500188290917</v>
      </c>
      <c r="M7" s="56">
        <v>322.273044148407</v>
      </c>
      <c r="N7" s="56">
        <v>346.9097460729321</v>
      </c>
      <c r="O7" s="56">
        <v>372.0087461260316</v>
      </c>
      <c r="P7" s="56">
        <v>390.55941909591513</v>
      </c>
      <c r="Q7" s="56">
        <v>402.33794282710403</v>
      </c>
      <c r="R7" s="56">
        <v>414.31126036340754</v>
      </c>
      <c r="S7" s="56">
        <v>425.3508251735937</v>
      </c>
      <c r="T7" s="56">
        <v>436.32063987261563</v>
      </c>
      <c r="U7" s="56">
        <v>457.522711797448</v>
      </c>
      <c r="V7" s="56">
        <v>495.2479424767307</v>
      </c>
      <c r="W7" s="56">
        <v>540.7681693300087</v>
      </c>
      <c r="X7" s="56">
        <v>589.2609711824663</v>
      </c>
      <c r="Y7" s="56">
        <v>645.5882774844993</v>
      </c>
      <c r="Z7" s="56">
        <v>702.5181980054177</v>
      </c>
      <c r="AA7" s="56">
        <v>755.9570406704955</v>
      </c>
      <c r="AB7" s="56">
        <v>820.1605925918723</v>
      </c>
      <c r="AC7" s="56">
        <v>900.5560237811469</v>
      </c>
      <c r="AD7" s="56">
        <v>994.7058859991439</v>
      </c>
      <c r="AE7" s="56">
        <v>1104.2033382728594</v>
      </c>
      <c r="AF7" s="56">
        <v>1225.158368684195</v>
      </c>
      <c r="AG7" s="56">
        <v>1353.9128515846674</v>
      </c>
      <c r="AH7" s="56">
        <v>1495.4338064783428</v>
      </c>
      <c r="AI7" s="56">
        <v>1641.461403057723</v>
      </c>
      <c r="AJ7" s="56">
        <v>1758.5906989827383</v>
      </c>
      <c r="AK7" s="56">
        <v>1846.813435561183</v>
      </c>
      <c r="AL7" s="56">
        <v>1929.7167051594445</v>
      </c>
      <c r="AM7" s="56">
        <v>2052.66644454</v>
      </c>
      <c r="AN7" s="56">
        <v>2216.8832552901217</v>
      </c>
      <c r="AO7" s="56">
        <v>2368.6312165777395</v>
      </c>
      <c r="AP7" s="56">
        <v>2532.4504317038136</v>
      </c>
      <c r="AQ7" s="56">
        <v>2730.6552408220123</v>
      </c>
      <c r="AR7" s="56">
        <v>2970.192883675839</v>
      </c>
      <c r="AS7" s="56">
        <v>3246.9127586135146</v>
      </c>
      <c r="AT7" s="56">
        <v>3594.028399217993</v>
      </c>
      <c r="AU7" s="57"/>
      <c r="AV7" s="57"/>
      <c r="AW7" s="57"/>
      <c r="AX7" s="57"/>
      <c r="AY7" s="57"/>
      <c r="AZ7" s="57"/>
      <c r="BA7" s="57"/>
      <c r="BB7" s="61"/>
    </row>
    <row r="8" spans="1:54" ht="12.75">
      <c r="A8" s="57" t="s">
        <v>61</v>
      </c>
      <c r="B8" s="55">
        <v>5</v>
      </c>
      <c r="C8" s="56">
        <v>689.8784957811284</v>
      </c>
      <c r="D8" s="56">
        <v>751.0365430049197</v>
      </c>
      <c r="E8" s="56">
        <v>836.356980622852</v>
      </c>
      <c r="F8" s="56">
        <v>948.3555601988954</v>
      </c>
      <c r="G8" s="56">
        <v>1070.5750767532845</v>
      </c>
      <c r="H8" s="56">
        <v>1173.2399066863331</v>
      </c>
      <c r="I8" s="56">
        <v>1294.8210473400577</v>
      </c>
      <c r="J8" s="56">
        <v>1422.3110777443649</v>
      </c>
      <c r="K8" s="56">
        <v>1547.9482909646483</v>
      </c>
      <c r="L8" s="56">
        <v>1667.2844451969947</v>
      </c>
      <c r="M8" s="56">
        <v>1775.1815741179466</v>
      </c>
      <c r="N8" s="56">
        <v>1890.4569594029929</v>
      </c>
      <c r="O8" s="56">
        <v>1998.856220907306</v>
      </c>
      <c r="P8" s="56">
        <v>2109.0219368033386</v>
      </c>
      <c r="Q8" s="56">
        <v>2210.6557195723526</v>
      </c>
      <c r="R8" s="56">
        <v>2332.756673474269</v>
      </c>
      <c r="S8" s="56">
        <v>2459.997837881553</v>
      </c>
      <c r="T8" s="56">
        <v>2587.1913286383524</v>
      </c>
      <c r="U8" s="56">
        <v>2719.8101402946486</v>
      </c>
      <c r="V8" s="56">
        <v>2893.229485983015</v>
      </c>
      <c r="W8" s="56">
        <v>3096.2745392868183</v>
      </c>
      <c r="X8" s="56">
        <v>3325.6309535809773</v>
      </c>
      <c r="Y8" s="56">
        <v>3595.358897630343</v>
      </c>
      <c r="Z8" s="56">
        <v>3851.884209118133</v>
      </c>
      <c r="AA8" s="56">
        <v>4145.606729010354</v>
      </c>
      <c r="AB8" s="56">
        <v>4487.999724841911</v>
      </c>
      <c r="AC8" s="56">
        <v>4911.224647582231</v>
      </c>
      <c r="AD8" s="56">
        <v>5426.654262190413</v>
      </c>
      <c r="AE8" s="56">
        <v>6022.870427468521</v>
      </c>
      <c r="AF8" s="56">
        <v>6779.855205154461</v>
      </c>
      <c r="AG8" s="56">
        <v>7580.13003834389</v>
      </c>
      <c r="AH8" s="56">
        <v>8312.771406867194</v>
      </c>
      <c r="AI8" s="56">
        <v>9026.696879002448</v>
      </c>
      <c r="AJ8" s="56">
        <v>9726.044558732927</v>
      </c>
      <c r="AK8" s="56">
        <v>10419.082356238394</v>
      </c>
      <c r="AL8" s="56">
        <v>11032.900196822546</v>
      </c>
      <c r="AM8" s="56">
        <v>11691.345852759694</v>
      </c>
      <c r="AN8" s="56">
        <v>12417.679928105988</v>
      </c>
      <c r="AO8" s="56">
        <v>13311.393328801862</v>
      </c>
      <c r="AP8" s="56">
        <v>14514.085173357695</v>
      </c>
      <c r="AQ8" s="56">
        <v>15735.928941708058</v>
      </c>
      <c r="AR8" s="56">
        <v>17069.51589871588</v>
      </c>
      <c r="AS8" s="56">
        <v>18439.031529387823</v>
      </c>
      <c r="AT8" s="56">
        <v>19985.332319496556</v>
      </c>
      <c r="AU8" s="57"/>
      <c r="AV8" s="57"/>
      <c r="AW8" s="57"/>
      <c r="AX8" s="57"/>
      <c r="AY8" s="57"/>
      <c r="AZ8" s="57"/>
      <c r="BA8" s="57"/>
      <c r="BB8" s="61"/>
    </row>
    <row r="9" spans="1:54" ht="12.75">
      <c r="A9" s="124" t="s">
        <v>62</v>
      </c>
      <c r="B9" s="52">
        <v>6</v>
      </c>
      <c r="C9" s="53">
        <f>SUM(C10:C13)</f>
        <v>32486.319336568933</v>
      </c>
      <c r="D9" s="53">
        <f aca="true" t="shared" si="5" ref="D9:J9">SUM(D10:D13)</f>
        <v>38267.02692676293</v>
      </c>
      <c r="E9" s="53">
        <f t="shared" si="5"/>
        <v>44938.95504570235</v>
      </c>
      <c r="F9" s="53">
        <f t="shared" si="5"/>
        <v>52560.2665560952</v>
      </c>
      <c r="G9" s="53">
        <f t="shared" si="5"/>
        <v>61643.50722896873</v>
      </c>
      <c r="H9" s="53">
        <f t="shared" si="5"/>
        <v>71317.29264087371</v>
      </c>
      <c r="I9" s="53">
        <f t="shared" si="5"/>
        <v>80804.09480042152</v>
      </c>
      <c r="J9" s="53">
        <f t="shared" si="5"/>
        <v>89841.78786114759</v>
      </c>
      <c r="K9" s="53">
        <f>SUM(K10:K13)</f>
        <v>97687.61654823633</v>
      </c>
      <c r="L9" s="53">
        <f aca="true" t="shared" si="6" ref="L9:R9">SUM(L10:L13)</f>
        <v>103386.03855496926</v>
      </c>
      <c r="M9" s="53">
        <f t="shared" si="6"/>
        <v>106805.81791091576</v>
      </c>
      <c r="N9" s="53">
        <f t="shared" si="6"/>
        <v>108475.76363353519</v>
      </c>
      <c r="O9" s="53">
        <f t="shared" si="6"/>
        <v>109819.6745068443</v>
      </c>
      <c r="P9" s="53">
        <f t="shared" si="6"/>
        <v>111384.71691161653</v>
      </c>
      <c r="Q9" s="53">
        <f t="shared" si="6"/>
        <v>113043.69545506474</v>
      </c>
      <c r="R9" s="53">
        <f t="shared" si="6"/>
        <v>114601.76770655281</v>
      </c>
      <c r="S9" s="53">
        <f>SUM(S10:S13)</f>
        <v>115662.10212705005</v>
      </c>
      <c r="T9" s="53">
        <f aca="true" t="shared" si="7" ref="T9:Z9">SUM(T10:T13)</f>
        <v>116610.02540943754</v>
      </c>
      <c r="U9" s="53">
        <f t="shared" si="7"/>
        <v>118008.45995321283</v>
      </c>
      <c r="V9" s="53">
        <f t="shared" si="7"/>
        <v>120490.54176960675</v>
      </c>
      <c r="W9" s="53">
        <f t="shared" si="7"/>
        <v>123891.94670907006</v>
      </c>
      <c r="X9" s="53">
        <f t="shared" si="7"/>
        <v>128969.08669758272</v>
      </c>
      <c r="Y9" s="53">
        <f t="shared" si="7"/>
        <v>134610.46847552407</v>
      </c>
      <c r="Z9" s="53">
        <f t="shared" si="7"/>
        <v>139078.1887485385</v>
      </c>
      <c r="AA9" s="53">
        <f>SUM(AA10:AA13)</f>
        <v>144148.02252438918</v>
      </c>
      <c r="AB9" s="53">
        <f aca="true" t="shared" si="8" ref="AB9:AH9">SUM(AB10:AB13)</f>
        <v>151393.90747561847</v>
      </c>
      <c r="AC9" s="53">
        <f t="shared" si="8"/>
        <v>161796.34544165432</v>
      </c>
      <c r="AD9" s="53">
        <f t="shared" si="8"/>
        <v>174858.8707726711</v>
      </c>
      <c r="AE9" s="53">
        <f t="shared" si="8"/>
        <v>187624.54830958013</v>
      </c>
      <c r="AF9" s="53">
        <f t="shared" si="8"/>
        <v>200310.60016433892</v>
      </c>
      <c r="AG9" s="53">
        <f t="shared" si="8"/>
        <v>212954.47931381123</v>
      </c>
      <c r="AH9" s="53">
        <f t="shared" si="8"/>
        <v>223499.1524564062</v>
      </c>
      <c r="AI9" s="53">
        <f>SUM(AI10:AI13)</f>
        <v>229781.86282084289</v>
      </c>
      <c r="AJ9" s="53">
        <f aca="true" t="shared" si="9" ref="AJ9:AT9">SUM(AJ10:AJ13)</f>
        <v>235532.32922315766</v>
      </c>
      <c r="AK9" s="53">
        <f t="shared" si="9"/>
        <v>240911.54531851984</v>
      </c>
      <c r="AL9" s="53">
        <f t="shared" si="9"/>
        <v>246122.8640700878</v>
      </c>
      <c r="AM9" s="53">
        <f t="shared" si="9"/>
        <v>251529.47770231287</v>
      </c>
      <c r="AN9" s="53">
        <f t="shared" si="9"/>
        <v>257945.27187369956</v>
      </c>
      <c r="AO9" s="53">
        <f t="shared" si="9"/>
        <v>265746.2606839868</v>
      </c>
      <c r="AP9" s="53">
        <f t="shared" si="9"/>
        <v>275955.56994681834</v>
      </c>
      <c r="AQ9" s="53">
        <f t="shared" si="9"/>
        <v>285229.5043579024</v>
      </c>
      <c r="AR9" s="53">
        <f t="shared" si="9"/>
        <v>293697.31091836886</v>
      </c>
      <c r="AS9" s="53">
        <f t="shared" si="9"/>
        <v>306598.5164025842</v>
      </c>
      <c r="AT9" s="53">
        <f t="shared" si="9"/>
        <v>326326.67965435237</v>
      </c>
      <c r="AU9" s="57"/>
      <c r="AV9" s="57"/>
      <c r="AW9" s="57"/>
      <c r="AX9" s="57"/>
      <c r="AY9" s="57"/>
      <c r="AZ9" s="57"/>
      <c r="BA9" s="57"/>
      <c r="BB9" s="61"/>
    </row>
    <row r="10" spans="1:54" ht="12.75">
      <c r="A10" s="57" t="s">
        <v>63</v>
      </c>
      <c r="B10" s="55">
        <v>7</v>
      </c>
      <c r="C10" s="56">
        <v>20990.41946338559</v>
      </c>
      <c r="D10" s="56">
        <v>25839.658798483604</v>
      </c>
      <c r="E10" s="56">
        <v>31460.863434889296</v>
      </c>
      <c r="F10" s="56">
        <v>37929.45568021885</v>
      </c>
      <c r="G10" s="56">
        <v>45548.25414240467</v>
      </c>
      <c r="H10" s="56">
        <v>53410.05349379939</v>
      </c>
      <c r="I10" s="56">
        <v>60954.28035567017</v>
      </c>
      <c r="J10" s="56">
        <v>68086.17152067393</v>
      </c>
      <c r="K10" s="56">
        <v>74195.02450025546</v>
      </c>
      <c r="L10" s="56">
        <v>78459.11409513862</v>
      </c>
      <c r="M10" s="56">
        <v>80582.4201618996</v>
      </c>
      <c r="N10" s="56">
        <v>80997.65039112019</v>
      </c>
      <c r="O10" s="56">
        <v>80985.4335702428</v>
      </c>
      <c r="P10" s="56">
        <v>81040.25136401021</v>
      </c>
      <c r="Q10" s="56">
        <v>81221.09994990665</v>
      </c>
      <c r="R10" s="56">
        <v>81422.16463467549</v>
      </c>
      <c r="S10" s="56">
        <v>81461.39242756425</v>
      </c>
      <c r="T10" s="56">
        <v>81723.5165680698</v>
      </c>
      <c r="U10" s="56">
        <v>82604.1699829917</v>
      </c>
      <c r="V10" s="56">
        <v>84295.92759967671</v>
      </c>
      <c r="W10" s="56">
        <v>86670.01631690713</v>
      </c>
      <c r="X10" s="56">
        <v>90323.22619998429</v>
      </c>
      <c r="Y10" s="56">
        <v>94387.74641179603</v>
      </c>
      <c r="Z10" s="56">
        <v>97549.57927969629</v>
      </c>
      <c r="AA10" s="56">
        <v>100826.97302349925</v>
      </c>
      <c r="AB10" s="56">
        <v>105587.23916928741</v>
      </c>
      <c r="AC10" s="56">
        <v>112723.81165881378</v>
      </c>
      <c r="AD10" s="56">
        <v>121971.70854861247</v>
      </c>
      <c r="AE10" s="56">
        <v>131466.40273028627</v>
      </c>
      <c r="AF10" s="56">
        <v>140810.25452154505</v>
      </c>
      <c r="AG10" s="56">
        <v>150072.92654262896</v>
      </c>
      <c r="AH10" s="56">
        <v>157683.1510347331</v>
      </c>
      <c r="AI10" s="56">
        <v>162192.2288164907</v>
      </c>
      <c r="AJ10" s="56">
        <v>166594.84698301047</v>
      </c>
      <c r="AK10" s="56">
        <v>170598.36021526254</v>
      </c>
      <c r="AL10" s="56">
        <v>174552.5480130201</v>
      </c>
      <c r="AM10" s="56">
        <v>178461.23725830586</v>
      </c>
      <c r="AN10" s="56">
        <v>183193.5973173306</v>
      </c>
      <c r="AO10" s="56">
        <v>188733.0498503334</v>
      </c>
      <c r="AP10" s="56">
        <v>195932.60144337508</v>
      </c>
      <c r="AQ10" s="56">
        <v>202276.19734906577</v>
      </c>
      <c r="AR10" s="56">
        <v>207665.65712606095</v>
      </c>
      <c r="AS10" s="56">
        <v>215724.45946546237</v>
      </c>
      <c r="AT10" s="56">
        <v>229212.1272497661</v>
      </c>
      <c r="AU10" s="57"/>
      <c r="AV10" s="57"/>
      <c r="AW10" s="57"/>
      <c r="AX10" s="57"/>
      <c r="AY10" s="57"/>
      <c r="AZ10" s="57"/>
      <c r="BA10" s="57"/>
      <c r="BB10" s="61"/>
    </row>
    <row r="11" spans="1:54" ht="12.75">
      <c r="A11" s="57" t="s">
        <v>64</v>
      </c>
      <c r="B11" s="55">
        <v>8</v>
      </c>
      <c r="C11" s="56">
        <v>10506.32307381764</v>
      </c>
      <c r="D11" s="56">
        <v>11357.674754739113</v>
      </c>
      <c r="E11" s="56">
        <v>12313.719906809747</v>
      </c>
      <c r="F11" s="56">
        <v>13358.929106982016</v>
      </c>
      <c r="G11" s="56">
        <v>14693.843715558636</v>
      </c>
      <c r="H11" s="56">
        <v>16358.210021133544</v>
      </c>
      <c r="I11" s="56">
        <v>18144.657265908314</v>
      </c>
      <c r="J11" s="56">
        <v>19869.990089708073</v>
      </c>
      <c r="K11" s="56">
        <v>21412.694361591053</v>
      </c>
      <c r="L11" s="56">
        <v>22638.82934857552</v>
      </c>
      <c r="M11" s="56">
        <v>23701.89698543944</v>
      </c>
      <c r="N11" s="56">
        <v>24730.930872717512</v>
      </c>
      <c r="O11" s="56">
        <v>25851.745531051052</v>
      </c>
      <c r="P11" s="56">
        <v>27121.588215677395</v>
      </c>
      <c r="Q11" s="56">
        <v>28326.954669120387</v>
      </c>
      <c r="R11" s="56">
        <v>29399.942471052</v>
      </c>
      <c r="S11" s="56">
        <v>30178.656191879647</v>
      </c>
      <c r="T11" s="56">
        <v>30656.510133315347</v>
      </c>
      <c r="U11" s="56">
        <v>30945.71757553698</v>
      </c>
      <c r="V11" s="56">
        <v>31424.51511718115</v>
      </c>
      <c r="W11" s="56">
        <v>32096.068899224007</v>
      </c>
      <c r="X11" s="56">
        <v>33114.665001175286</v>
      </c>
      <c r="Y11" s="56">
        <v>34236.90635855096</v>
      </c>
      <c r="Z11" s="56">
        <v>35113.07171018495</v>
      </c>
      <c r="AA11" s="56">
        <v>36430.099079284686</v>
      </c>
      <c r="AB11" s="56">
        <v>38365.34608702038</v>
      </c>
      <c r="AC11" s="56">
        <v>40907.230677418775</v>
      </c>
      <c r="AD11" s="56">
        <v>43805.0935258006</v>
      </c>
      <c r="AE11" s="56">
        <v>46070.80527720343</v>
      </c>
      <c r="AF11" s="56">
        <v>48341.28974151628</v>
      </c>
      <c r="AG11" s="56">
        <v>50610.34991567931</v>
      </c>
      <c r="AH11" s="56">
        <v>52459.59073653323</v>
      </c>
      <c r="AI11" s="56">
        <v>53314.6742490782</v>
      </c>
      <c r="AJ11" s="56">
        <v>53918.23310050206</v>
      </c>
      <c r="AK11" s="56">
        <v>54629.09318981828</v>
      </c>
      <c r="AL11" s="56">
        <v>55224.20196359164</v>
      </c>
      <c r="AM11" s="56">
        <v>55880.06762127073</v>
      </c>
      <c r="AN11" s="56">
        <v>56517.69181928836</v>
      </c>
      <c r="AO11" s="56">
        <v>57480.99501575169</v>
      </c>
      <c r="AP11" s="56">
        <v>58848.704713629384</v>
      </c>
      <c r="AQ11" s="56">
        <v>59954.10586460815</v>
      </c>
      <c r="AR11" s="56">
        <v>60886.50504949167</v>
      </c>
      <c r="AS11" s="56">
        <v>63359.583692285974</v>
      </c>
      <c r="AT11" s="56">
        <v>67082.11447855896</v>
      </c>
      <c r="AU11" s="57"/>
      <c r="AV11" s="57"/>
      <c r="AW11" s="57"/>
      <c r="AX11" s="57"/>
      <c r="AY11" s="57"/>
      <c r="AZ11" s="57"/>
      <c r="BA11" s="57"/>
      <c r="BB11" s="61"/>
    </row>
    <row r="12" spans="1:54" ht="12.75">
      <c r="A12" s="57" t="s">
        <v>65</v>
      </c>
      <c r="B12" s="55">
        <v>9</v>
      </c>
      <c r="C12" s="56">
        <v>691.7829259476247</v>
      </c>
      <c r="D12" s="56">
        <v>752.4157870323522</v>
      </c>
      <c r="E12" s="56">
        <v>822.1853617544211</v>
      </c>
      <c r="F12" s="56">
        <v>898.4034210335933</v>
      </c>
      <c r="G12" s="56">
        <v>986.4933122352774</v>
      </c>
      <c r="H12" s="56">
        <v>1082.5806881363285</v>
      </c>
      <c r="I12" s="56">
        <v>1179.937881493457</v>
      </c>
      <c r="J12" s="56">
        <v>1284.9138993131871</v>
      </c>
      <c r="K12" s="56">
        <v>1379.539012794186</v>
      </c>
      <c r="L12" s="56">
        <v>1486.0162637472954</v>
      </c>
      <c r="M12" s="56">
        <v>1625.183155601921</v>
      </c>
      <c r="N12" s="56">
        <v>1758.5067304760378</v>
      </c>
      <c r="O12" s="56">
        <v>1896.0743187589417</v>
      </c>
      <c r="P12" s="56">
        <v>2036.2582247885675</v>
      </c>
      <c r="Q12" s="56">
        <v>2191.888659891221</v>
      </c>
      <c r="R12" s="56">
        <v>2342.9283014670896</v>
      </c>
      <c r="S12" s="56">
        <v>2474.618483410251</v>
      </c>
      <c r="T12" s="56">
        <v>2581.427817046304</v>
      </c>
      <c r="U12" s="56">
        <v>2682.6425434305547</v>
      </c>
      <c r="V12" s="56">
        <v>2823.3728565911456</v>
      </c>
      <c r="W12" s="56">
        <v>2983.546434725958</v>
      </c>
      <c r="X12" s="56">
        <v>3153.517110500706</v>
      </c>
      <c r="Y12" s="56">
        <v>3351.0900184558427</v>
      </c>
      <c r="Z12" s="56">
        <v>3520.354610582674</v>
      </c>
      <c r="AA12" s="56">
        <v>3692.6453136227356</v>
      </c>
      <c r="AB12" s="56">
        <v>3899.616675638622</v>
      </c>
      <c r="AC12" s="56">
        <v>4191.863198496243</v>
      </c>
      <c r="AD12" s="56">
        <v>4570.5007063683215</v>
      </c>
      <c r="AE12" s="56">
        <v>4977.516327520352</v>
      </c>
      <c r="AF12" s="56">
        <v>5409.368389434148</v>
      </c>
      <c r="AG12" s="56">
        <v>5829.994975774419</v>
      </c>
      <c r="AH12" s="56">
        <v>6213.090363541263</v>
      </c>
      <c r="AI12" s="56">
        <v>6513.4961815517245</v>
      </c>
      <c r="AJ12" s="56">
        <v>6741.509293372934</v>
      </c>
      <c r="AK12" s="56">
        <v>6918.052866514062</v>
      </c>
      <c r="AL12" s="56">
        <v>7071.9589302742415</v>
      </c>
      <c r="AM12" s="56">
        <v>7340.4838307794</v>
      </c>
      <c r="AN12" s="56">
        <v>7686.564294726746</v>
      </c>
      <c r="AO12" s="56">
        <v>8077.810747414356</v>
      </c>
      <c r="AP12" s="56">
        <v>8566.041505548414</v>
      </c>
      <c r="AQ12" s="56">
        <v>9117.649668191341</v>
      </c>
      <c r="AR12" s="56">
        <v>9771.788273766319</v>
      </c>
      <c r="AS12" s="56">
        <v>10480.364996130585</v>
      </c>
      <c r="AT12" s="56">
        <v>11268.51097532175</v>
      </c>
      <c r="AU12" s="57"/>
      <c r="AV12" s="57"/>
      <c r="AW12" s="57"/>
      <c r="AX12" s="57"/>
      <c r="AY12" s="57"/>
      <c r="AZ12" s="57"/>
      <c r="BA12" s="57"/>
      <c r="BB12" s="61"/>
    </row>
    <row r="13" spans="1:54" ht="12.75">
      <c r="A13" s="57" t="s">
        <v>60</v>
      </c>
      <c r="B13" s="55">
        <v>10</v>
      </c>
      <c r="C13" s="56">
        <v>297.7938734180784</v>
      </c>
      <c r="D13" s="56">
        <v>317.27758650785387</v>
      </c>
      <c r="E13" s="56">
        <v>342.18634224888615</v>
      </c>
      <c r="F13" s="56">
        <v>373.47834786073423</v>
      </c>
      <c r="G13" s="56">
        <v>414.9160587701466</v>
      </c>
      <c r="H13" s="56">
        <v>466.4484378044598</v>
      </c>
      <c r="I13" s="56">
        <v>525.2192973495627</v>
      </c>
      <c r="J13" s="56">
        <v>600.7123514524035</v>
      </c>
      <c r="K13" s="56">
        <v>700.3586735956367</v>
      </c>
      <c r="L13" s="56">
        <v>802.0788475078114</v>
      </c>
      <c r="M13" s="56">
        <v>896.3176079748062</v>
      </c>
      <c r="N13" s="56">
        <v>988.6756392214376</v>
      </c>
      <c r="O13" s="56">
        <v>1086.42108679149</v>
      </c>
      <c r="P13" s="56">
        <v>1186.6191071403603</v>
      </c>
      <c r="Q13" s="56">
        <v>1303.752176146478</v>
      </c>
      <c r="R13" s="56">
        <v>1436.73229935824</v>
      </c>
      <c r="S13" s="56">
        <v>1547.4350241959078</v>
      </c>
      <c r="T13" s="56">
        <v>1648.5708910060894</v>
      </c>
      <c r="U13" s="56">
        <v>1775.9298512535859</v>
      </c>
      <c r="V13" s="56">
        <v>1946.7261961577442</v>
      </c>
      <c r="W13" s="56">
        <v>2142.3150582129733</v>
      </c>
      <c r="X13" s="56">
        <v>2377.6783859224556</v>
      </c>
      <c r="Y13" s="56">
        <v>2634.725686721245</v>
      </c>
      <c r="Z13" s="56">
        <v>2895.183148074587</v>
      </c>
      <c r="AA13" s="56">
        <v>3198.305107982512</v>
      </c>
      <c r="AB13" s="56">
        <v>3541.705543672062</v>
      </c>
      <c r="AC13" s="56">
        <v>3973.4399069255246</v>
      </c>
      <c r="AD13" s="56">
        <v>4511.5679918896985</v>
      </c>
      <c r="AE13" s="56">
        <v>5109.82397457008</v>
      </c>
      <c r="AF13" s="56">
        <v>5749.687511843421</v>
      </c>
      <c r="AG13" s="56">
        <v>6441.207879728508</v>
      </c>
      <c r="AH13" s="56">
        <v>7143.3203215986005</v>
      </c>
      <c r="AI13" s="56">
        <v>7761.463573722243</v>
      </c>
      <c r="AJ13" s="56">
        <v>8277.739846272187</v>
      </c>
      <c r="AK13" s="56">
        <v>8766.039046924945</v>
      </c>
      <c r="AL13" s="56">
        <v>9274.155163201787</v>
      </c>
      <c r="AM13" s="56">
        <v>9847.688991956862</v>
      </c>
      <c r="AN13" s="56">
        <v>10547.41844235387</v>
      </c>
      <c r="AO13" s="56">
        <v>11454.405070487352</v>
      </c>
      <c r="AP13" s="56">
        <v>12608.222284265463</v>
      </c>
      <c r="AQ13" s="56">
        <v>13881.551476037122</v>
      </c>
      <c r="AR13" s="56">
        <v>15373.360469049907</v>
      </c>
      <c r="AS13" s="56">
        <v>17034.108248705284</v>
      </c>
      <c r="AT13" s="56">
        <v>18763.926950705518</v>
      </c>
      <c r="AU13" s="48"/>
      <c r="AV13" s="48"/>
      <c r="AW13" s="48"/>
      <c r="AX13" s="48"/>
      <c r="AY13" s="57"/>
      <c r="AZ13" s="57"/>
      <c r="BA13" s="57"/>
      <c r="BB13" s="61"/>
    </row>
    <row r="14" spans="1:54" ht="12.75">
      <c r="A14" s="57"/>
      <c r="B14" s="73"/>
      <c r="C14" s="57"/>
      <c r="D14" s="57"/>
      <c r="E14" s="57"/>
      <c r="F14" s="57"/>
      <c r="G14" s="57"/>
      <c r="H14" s="57"/>
      <c r="I14" s="57"/>
      <c r="J14" s="59"/>
      <c r="S14" s="48"/>
      <c r="T14" s="48"/>
      <c r="U14" s="48"/>
      <c r="V14" s="48"/>
      <c r="W14" s="48"/>
      <c r="X14" s="48"/>
      <c r="Y14" s="48"/>
      <c r="Z14" s="48"/>
      <c r="AM14" s="40"/>
      <c r="AN14" s="40"/>
      <c r="AO14" s="40"/>
      <c r="AU14" s="57"/>
      <c r="AV14" s="57"/>
      <c r="AW14" s="57"/>
      <c r="AX14" s="57"/>
      <c r="AY14" s="57"/>
      <c r="AZ14" s="57"/>
      <c r="BA14" s="57"/>
      <c r="BB14" s="61"/>
    </row>
    <row r="15" spans="1:54" ht="12.75">
      <c r="A15" s="26" t="s">
        <v>43</v>
      </c>
      <c r="W15" s="59"/>
      <c r="X15" s="57"/>
      <c r="Y15" s="57"/>
      <c r="Z15" s="57"/>
      <c r="AA15" s="57"/>
      <c r="AB15" s="57"/>
      <c r="AC15" s="57"/>
      <c r="AD15" s="57"/>
      <c r="AE15" s="57"/>
      <c r="AF15" s="57"/>
      <c r="AG15" s="57"/>
      <c r="AH15" s="57"/>
      <c r="AM15" s="40"/>
      <c r="AN15" s="40"/>
      <c r="AO15" s="40"/>
      <c r="AQ15" s="57"/>
      <c r="AR15" s="57"/>
      <c r="AS15" s="57"/>
      <c r="AT15" s="57"/>
      <c r="AU15" s="57"/>
      <c r="AV15" s="57"/>
      <c r="AW15" s="57"/>
      <c r="AX15" s="57"/>
      <c r="AY15" s="57"/>
      <c r="AZ15" s="57"/>
      <c r="BA15" s="57"/>
      <c r="BB15" s="61"/>
    </row>
    <row r="16" spans="23:54" ht="12.75">
      <c r="W16" s="59"/>
      <c r="X16" s="57"/>
      <c r="Y16" s="57"/>
      <c r="Z16" s="57"/>
      <c r="AA16" s="57"/>
      <c r="AB16" s="57"/>
      <c r="AC16" s="57"/>
      <c r="AD16" s="57"/>
      <c r="AE16" s="57"/>
      <c r="AF16" s="57"/>
      <c r="AG16" s="57"/>
      <c r="AH16" s="57"/>
      <c r="AM16" s="63"/>
      <c r="AN16" s="63"/>
      <c r="AO16" s="63"/>
      <c r="AP16" s="63"/>
      <c r="AQ16" s="57"/>
      <c r="AR16" s="57"/>
      <c r="AS16" s="57"/>
      <c r="AT16" s="57"/>
      <c r="AU16" s="57"/>
      <c r="AV16" s="57"/>
      <c r="AW16" s="57"/>
      <c r="AX16" s="57"/>
      <c r="AY16" s="57"/>
      <c r="AZ16" s="57"/>
      <c r="BA16" s="57"/>
      <c r="BB16" s="61"/>
    </row>
    <row r="17" spans="23:54" ht="12.75">
      <c r="W17" s="59"/>
      <c r="X17" s="57"/>
      <c r="Y17" s="57"/>
      <c r="Z17" s="57"/>
      <c r="AA17" s="57"/>
      <c r="AB17" s="57"/>
      <c r="AC17" s="57"/>
      <c r="AD17" s="57"/>
      <c r="AE17" s="57"/>
      <c r="AF17" s="57"/>
      <c r="AG17" s="57"/>
      <c r="AH17" s="57"/>
      <c r="AM17" s="63"/>
      <c r="AN17" s="63"/>
      <c r="AO17" s="63"/>
      <c r="AP17" s="63"/>
      <c r="AQ17" s="57"/>
      <c r="AR17" s="57"/>
      <c r="AS17" s="57"/>
      <c r="AT17" s="57"/>
      <c r="AU17" s="57"/>
      <c r="AV17" s="57"/>
      <c r="AW17" s="57"/>
      <c r="AX17" s="57"/>
      <c r="AY17" s="57"/>
      <c r="AZ17" s="57"/>
      <c r="BA17" s="57"/>
      <c r="BB17" s="61"/>
    </row>
    <row r="18" spans="11:54" ht="12.75">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61"/>
    </row>
    <row r="19" spans="1:54" ht="12.75">
      <c r="A19" s="124"/>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61"/>
    </row>
    <row r="20" spans="1:54" ht="12.75">
      <c r="A20" s="124"/>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61"/>
    </row>
    <row r="21" spans="1:54" ht="12.75">
      <c r="A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61"/>
    </row>
    <row r="22" spans="1:54" ht="12.75">
      <c r="A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61"/>
    </row>
    <row r="23" spans="1:54" ht="12.75">
      <c r="A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61"/>
    </row>
    <row r="24" spans="1:54" ht="12.75">
      <c r="A24" s="124"/>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61"/>
    </row>
    <row r="25" spans="1:54" ht="12.75">
      <c r="A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61"/>
    </row>
    <row r="26" spans="1:54" ht="12.75">
      <c r="A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61"/>
    </row>
    <row r="27" spans="1:54" ht="12.75">
      <c r="A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61"/>
    </row>
    <row r="28" spans="1:54" ht="12.75">
      <c r="A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61"/>
    </row>
    <row r="29" spans="11:54" ht="12.75">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61"/>
    </row>
    <row r="30" spans="11:54" ht="12.75">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61"/>
    </row>
    <row r="31" spans="11:54" ht="12.75">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61"/>
    </row>
    <row r="32" spans="11:54" ht="12.75">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61"/>
    </row>
    <row r="33" spans="11:54" ht="12.75">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61"/>
    </row>
    <row r="34" spans="11:54" ht="12.75">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61"/>
    </row>
    <row r="35" spans="11:54" ht="12.75">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61"/>
    </row>
    <row r="36" spans="11:54" ht="12.75">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61"/>
    </row>
    <row r="37" spans="11:54" ht="12.75">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61"/>
    </row>
    <row r="38" spans="11:54" ht="12.75">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61"/>
    </row>
    <row r="39" spans="11:54" ht="12.75">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61"/>
    </row>
    <row r="40" spans="11:54" ht="12.75">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61"/>
    </row>
    <row r="41" spans="11:54" ht="12.75">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61"/>
    </row>
    <row r="42" spans="11:54" ht="12.75">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61"/>
    </row>
    <row r="43" spans="11:54" ht="12.75">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61"/>
    </row>
    <row r="44" spans="11:54" ht="12.75">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61"/>
    </row>
    <row r="45" spans="11:54" ht="12.75">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61"/>
    </row>
    <row r="46" spans="11:54" ht="12.75">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61"/>
    </row>
    <row r="47" spans="11:54" ht="12.75">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61"/>
    </row>
    <row r="48" spans="11:54" ht="12.75">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61"/>
    </row>
    <row r="49" spans="11:54" ht="12.75">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61"/>
    </row>
    <row r="50" spans="11:54" ht="12.75">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61"/>
    </row>
    <row r="51" spans="11:54" ht="12.75">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61"/>
    </row>
    <row r="52" spans="11:54" ht="12.75">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61"/>
    </row>
    <row r="53" spans="11:54" ht="12.75">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61"/>
    </row>
    <row r="54" spans="11:54" ht="12.75">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61"/>
    </row>
    <row r="55" spans="11:54" ht="12.75">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61"/>
    </row>
    <row r="56" spans="11:54" ht="12.75">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61"/>
    </row>
    <row r="57" spans="11:54" ht="12.75">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61"/>
    </row>
    <row r="58" spans="11:54" ht="12.75">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61"/>
    </row>
    <row r="59" spans="11:54" ht="12.75">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61"/>
    </row>
    <row r="60" spans="11:54" ht="12.75">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61"/>
    </row>
    <row r="61" spans="11:54" ht="12.75">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61"/>
    </row>
    <row r="62" spans="11:54" ht="12.75">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61"/>
    </row>
    <row r="63" spans="11:54" ht="12.75">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61"/>
    </row>
    <row r="64" spans="11:54" ht="12.75">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61"/>
    </row>
    <row r="65" spans="11:54" ht="12.75">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61"/>
    </row>
    <row r="66" spans="11:54" ht="12.75">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61"/>
    </row>
    <row r="67" spans="11:54" ht="12.75">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61"/>
    </row>
    <row r="68" spans="11:54" ht="12.75">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61"/>
    </row>
    <row r="69" spans="11:54" ht="12.75">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61"/>
    </row>
    <row r="70" spans="11:54" ht="12.75">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61"/>
    </row>
    <row r="71" spans="11:54" ht="12.75">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61"/>
    </row>
    <row r="72" spans="11:54" ht="12.75">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61"/>
    </row>
    <row r="73" spans="11:54" ht="12.75">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61"/>
    </row>
    <row r="74" spans="11:54" ht="12.75">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61"/>
    </row>
    <row r="75" spans="11:54" ht="12.75">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61"/>
    </row>
    <row r="76" spans="11:54" ht="12.75">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61"/>
    </row>
    <row r="77" spans="11:54" ht="12.75">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61"/>
    </row>
    <row r="78" spans="11:54" ht="12.75">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61"/>
    </row>
    <row r="79" spans="11:54" ht="12.75">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61"/>
    </row>
    <row r="80" spans="11:54" ht="12.75">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61"/>
    </row>
    <row r="81" spans="11:54" ht="12.7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61"/>
    </row>
    <row r="82" spans="11:54" ht="12.75">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61"/>
    </row>
    <row r="83" spans="11:54" ht="12.75">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61"/>
    </row>
    <row r="84" spans="11:54" ht="12.75">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61"/>
    </row>
    <row r="85" spans="11:54" ht="12.75">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61"/>
    </row>
    <row r="86" spans="11:54" ht="12.75">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61"/>
    </row>
    <row r="87" spans="11:54" ht="12.75">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61"/>
    </row>
    <row r="88" spans="11:54" ht="12.75">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61"/>
    </row>
    <row r="89" spans="11:54" ht="12.75">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61"/>
    </row>
    <row r="90" spans="11:54" ht="12.75">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61"/>
    </row>
    <row r="91" spans="11:54" ht="12.75">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61"/>
    </row>
    <row r="92" spans="11:54" ht="12.75">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61"/>
    </row>
    <row r="93" spans="11:54" ht="12.75">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61"/>
    </row>
    <row r="94" spans="11:54" ht="12.75">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61"/>
    </row>
    <row r="95" spans="11:54" ht="12.75">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61"/>
    </row>
    <row r="96" spans="11:54" ht="12.75">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61"/>
    </row>
    <row r="97" spans="11:54" ht="12.75">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61"/>
    </row>
    <row r="98" spans="11:54" ht="12.75">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61"/>
    </row>
    <row r="99" spans="11:54" ht="12.75">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61"/>
    </row>
    <row r="100" spans="11:54" ht="12.75">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61"/>
    </row>
    <row r="101" spans="11:54" ht="12.75">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61"/>
    </row>
    <row r="102" spans="11:54" ht="12.75">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61"/>
    </row>
    <row r="103" spans="11:54" ht="12.75">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61"/>
    </row>
    <row r="104" spans="11:54" ht="12.75">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61"/>
    </row>
    <row r="105" spans="11:54" ht="12.75">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61"/>
    </row>
    <row r="106" spans="11:54" ht="12.75">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61"/>
    </row>
    <row r="107" spans="11:54" ht="12.75">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61"/>
    </row>
    <row r="108" spans="11:54" ht="12.75">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61"/>
    </row>
    <row r="109" spans="11:54" ht="12.75">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61"/>
    </row>
    <row r="110" spans="11:54" ht="12.75">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61"/>
    </row>
    <row r="111" spans="11:54" ht="12.75">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61"/>
    </row>
    <row r="112" spans="11:54" ht="12.75">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61"/>
    </row>
    <row r="113" spans="11:54" ht="12.75">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61"/>
    </row>
    <row r="114" spans="11:54" ht="12.75">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61"/>
    </row>
    <row r="115" spans="11:54" ht="12.75">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61"/>
    </row>
    <row r="116" spans="11:54" ht="12.75">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61"/>
    </row>
    <row r="117" spans="11:54" ht="12.75">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61"/>
    </row>
    <row r="118" spans="11:54" ht="12.75">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61"/>
    </row>
    <row r="119" spans="11:54" ht="12.75">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61"/>
    </row>
    <row r="120" spans="11:54" ht="12.75">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61"/>
    </row>
    <row r="121" spans="11:54" ht="12.75">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61"/>
    </row>
    <row r="122" spans="11:54" ht="12.75">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61"/>
    </row>
    <row r="123" spans="11:54" ht="12.75">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61"/>
    </row>
    <row r="124" spans="11:54" ht="12.75">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61"/>
    </row>
    <row r="125" spans="11:54" ht="12.75">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61"/>
    </row>
    <row r="126" spans="11:54" ht="12.75">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61"/>
    </row>
    <row r="127" spans="11:54" ht="12.75">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61"/>
    </row>
    <row r="128" spans="11:54" ht="12.75">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61"/>
    </row>
    <row r="129" spans="11:54" ht="12.75">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61"/>
    </row>
    <row r="130" spans="11:54" ht="12.75">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61"/>
    </row>
    <row r="131" spans="11:54" ht="12.75">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61"/>
    </row>
    <row r="132" spans="11:54" ht="12.75">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61"/>
    </row>
    <row r="133" spans="11:54" ht="12.75">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61"/>
    </row>
    <row r="134" spans="11:54" ht="12.75">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61"/>
    </row>
    <row r="135" spans="11:54" ht="12.75">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61"/>
    </row>
    <row r="136" spans="11:54" ht="12.75">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61"/>
    </row>
    <row r="137" spans="11:54" ht="12.75">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61"/>
    </row>
    <row r="138" spans="11:54" ht="12.75">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61"/>
    </row>
    <row r="139" spans="11:54" ht="12.75">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61"/>
    </row>
    <row r="140" spans="11:54" ht="12.75">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61"/>
    </row>
    <row r="141" spans="11:54" ht="12.75">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61"/>
    </row>
    <row r="142" spans="11:54" ht="12.75">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61"/>
    </row>
    <row r="143" spans="11:54" ht="12.75">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61"/>
    </row>
    <row r="144" spans="11:54" ht="12.75">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61"/>
    </row>
    <row r="145" spans="11:54" ht="12.75">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61"/>
    </row>
    <row r="146" spans="11:54" ht="12.75">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61"/>
    </row>
    <row r="147" spans="11:54" ht="12.75">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61"/>
    </row>
    <row r="148" spans="11:54" ht="12.75">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61"/>
    </row>
    <row r="149" spans="11:54" ht="12.75">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61"/>
    </row>
    <row r="150" spans="11:54" ht="12.75">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61"/>
    </row>
    <row r="151" spans="11:54" ht="12.75">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61"/>
    </row>
    <row r="152" spans="11:54" ht="12.75">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61"/>
    </row>
    <row r="153" spans="11:54" ht="12.75">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61"/>
    </row>
    <row r="154" spans="11:54" ht="12.75">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61"/>
    </row>
    <row r="155" spans="11:54" ht="12.75">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61"/>
    </row>
    <row r="156" spans="11:54" ht="12.75">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61"/>
    </row>
    <row r="157" spans="11:54" ht="12.75">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61"/>
    </row>
    <row r="158" spans="11:54" ht="12.75">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61"/>
    </row>
    <row r="159" spans="11:54" ht="12.75">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61"/>
    </row>
    <row r="160" spans="11:54" ht="12.75">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61"/>
    </row>
    <row r="161" spans="11:54" ht="12.75">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61"/>
    </row>
    <row r="162" spans="11:54" ht="12.75">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61"/>
    </row>
    <row r="163" spans="11:54" ht="12.75">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61"/>
    </row>
    <row r="164" spans="11:54" ht="12.75">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61"/>
    </row>
    <row r="165" spans="11:54" ht="12.75">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61"/>
    </row>
    <row r="166" spans="11:54" ht="12.75">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61"/>
    </row>
    <row r="167" spans="11:54" ht="12.75">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61"/>
    </row>
    <row r="168" spans="11:54" ht="12.75">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61"/>
    </row>
    <row r="169" spans="11:54" ht="12.75">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61"/>
    </row>
    <row r="170" spans="11:54" ht="12.75">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61"/>
    </row>
    <row r="171" spans="11:54" ht="12.75">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61"/>
    </row>
    <row r="172" spans="11:54" ht="12.75">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61"/>
    </row>
    <row r="173" spans="11:54" ht="12.75">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61"/>
    </row>
    <row r="174" spans="11:54" ht="12.75">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61"/>
    </row>
    <row r="175" spans="11:54" ht="12.75">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61"/>
    </row>
    <row r="176" spans="11:54" ht="12.75">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61"/>
    </row>
    <row r="177" spans="11:54" ht="12.75">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61"/>
    </row>
    <row r="178" spans="11:54" ht="12.75">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61"/>
    </row>
    <row r="179" spans="11:54" ht="12.75">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61"/>
    </row>
    <row r="180" spans="11:54" ht="12.75">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61"/>
    </row>
    <row r="181" spans="11:54" ht="12.75">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61"/>
    </row>
    <row r="182" spans="11:54" ht="12.75">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61"/>
    </row>
    <row r="183" spans="11:54" ht="12.75">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61"/>
    </row>
    <row r="184" spans="11:54" ht="12.75">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61"/>
    </row>
    <row r="185" spans="11:54" ht="12.75">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61"/>
    </row>
    <row r="186" spans="11:54" ht="12.75">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61"/>
    </row>
    <row r="187" spans="11:54" ht="12.75">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61"/>
    </row>
    <row r="188" spans="11:54" ht="12.75">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61"/>
    </row>
    <row r="189" spans="11:54" ht="12.75">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61"/>
    </row>
    <row r="190" spans="11:54" ht="12.75">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61"/>
    </row>
    <row r="191" spans="11:54" ht="12.75">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61"/>
    </row>
    <row r="192" spans="11:54" ht="12.75">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61"/>
    </row>
    <row r="193" spans="11:54" ht="12.75">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61"/>
    </row>
    <row r="194" spans="11:54" ht="12.75">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61"/>
    </row>
    <row r="195" spans="11:54" ht="12.75">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61"/>
    </row>
    <row r="196" spans="11:54" ht="12.75">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61"/>
    </row>
    <row r="197" spans="11:54" ht="12.75">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61"/>
    </row>
    <row r="198" spans="11:54" ht="12.75">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61"/>
    </row>
    <row r="199" spans="11:54" ht="12.75">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61"/>
    </row>
    <row r="200" spans="11:54" ht="12.75">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61"/>
    </row>
    <row r="201" spans="11:54" ht="12.75">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61"/>
    </row>
    <row r="202" spans="11:54" ht="12.75">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61"/>
    </row>
    <row r="203" spans="11:54" ht="12.75">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61"/>
    </row>
    <row r="204" spans="11:54" ht="12.75">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61"/>
    </row>
    <row r="205" spans="11:54" ht="12.75">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61"/>
    </row>
    <row r="206" spans="11:54" ht="12.75">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61"/>
    </row>
    <row r="207" spans="11:54" ht="12.75">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61"/>
    </row>
    <row r="208" spans="11:53" ht="12.75">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row>
    <row r="209" spans="11:53" ht="12.75">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row>
    <row r="210" spans="11:53" ht="12.75">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row>
    <row r="211" spans="11:53" ht="12.75">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row>
    <row r="212" spans="11:53" ht="12.75">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row>
    <row r="213" spans="11:53" ht="12.75">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row>
    <row r="214" spans="11:53" ht="12.75">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row>
    <row r="215" spans="11:53" ht="12.75">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row>
    <row r="216" spans="11:53" ht="12.75">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row>
    <row r="217" spans="11:53" ht="12.75">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row>
    <row r="218" spans="11:53" ht="12.75">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row>
    <row r="219" spans="11:53" ht="12.75">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row>
    <row r="220" spans="11:53" ht="12.75">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row>
    <row r="221" spans="11:53" ht="12.75">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row>
    <row r="222" spans="11:53" ht="12.75">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row>
    <row r="223" spans="11:53" ht="12.75">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row>
    <row r="224" spans="11:53" ht="12.75">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row>
    <row r="225" spans="11:53" ht="12.75">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row>
    <row r="226" spans="11:53" ht="12.75">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row>
    <row r="227" spans="11:53" ht="12.75">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row>
    <row r="228" spans="11:53" ht="12.75">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row>
    <row r="229" spans="11:53" ht="12.75">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row>
    <row r="230" spans="11:53" ht="12.75">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row>
    <row r="231" spans="11:53" ht="12.75">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row>
    <row r="232" spans="11:53" ht="12.75">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row>
    <row r="233" spans="11:53" ht="12.75">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row>
    <row r="234" spans="11:53" ht="12.75">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row>
    <row r="235" spans="11:53" ht="12.75">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row>
    <row r="236" spans="11:53" ht="12.75">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row>
    <row r="237" spans="11:53" ht="12.75">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row>
    <row r="238" spans="11:53" ht="12.75">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row>
    <row r="239" spans="11:53" ht="12.75">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row>
    <row r="240" spans="11:53" ht="12.75">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row>
    <row r="241" spans="11:53" ht="12.75">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row>
    <row r="242" spans="11:53" ht="12.75">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row>
    <row r="243" spans="11:53" ht="12.75">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row>
    <row r="244" spans="11:53" ht="12.75">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row>
    <row r="245" spans="11:53" ht="12.75">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row>
    <row r="246" spans="11:53" ht="12.75">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row>
    <row r="247" spans="11:53" ht="12.75">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row>
    <row r="248" spans="11:53" ht="12.75">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row>
    <row r="249" spans="11:53" ht="12.75">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row>
    <row r="250" spans="11:53" ht="12.75">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row>
    <row r="251" spans="11:53" ht="12.75">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row>
    <row r="252" spans="11:53" ht="12.75">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row>
    <row r="253" spans="11:53" ht="12.75">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row>
    <row r="254" spans="11:53" ht="12.75">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row>
    <row r="255" spans="11:53" ht="12.75">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row>
    <row r="256" spans="11:53" ht="12.75">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row>
    <row r="257" spans="11:53" ht="12.75">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row>
    <row r="258" spans="11:53" ht="12.75">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row>
    <row r="259" spans="11:53" ht="12.75">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row>
    <row r="260" spans="11:53" ht="12.75">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row>
    <row r="261" spans="11:53" ht="12.75">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row>
    <row r="262" spans="11:53" ht="12.75">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row>
    <row r="263" spans="11:53" ht="12.75">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row>
    <row r="264" spans="11:53" ht="12.75">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row>
    <row r="265" spans="11:53" ht="12.75">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row>
    <row r="266" spans="11:53" ht="12.75">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row>
    <row r="267" spans="11:53" ht="12.75">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row>
    <row r="268" spans="11:53" ht="12.75">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row>
    <row r="269" spans="11:53" ht="12.75">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row>
    <row r="270" spans="11:53" ht="12.75">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row>
    <row r="271" spans="11:53" ht="12.75">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row>
    <row r="272" spans="11:53" ht="12.75">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row>
    <row r="273" spans="11:53" ht="12.75">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row>
    <row r="274" spans="11:53" ht="12.75">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row>
    <row r="275" spans="11:53" ht="12.75">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row>
    <row r="276" spans="11:53" ht="12.75">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row>
    <row r="277" spans="11:53" ht="12.75">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row>
    <row r="278" spans="11:53" ht="12.75">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row>
    <row r="279" spans="11:53" ht="12.75">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row>
    <row r="280" spans="11:53" ht="12.75">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row>
    <row r="281" spans="11:53" ht="12.75">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row>
    <row r="282" spans="11:53" ht="12.75">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row>
    <row r="283" spans="11:53" ht="12.75">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row>
    <row r="284" spans="11:53" ht="12.75">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row>
    <row r="285" spans="11:53" ht="12.75">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row>
    <row r="286" spans="11:53" ht="12.75">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row>
    <row r="287" spans="11:53" ht="12.75">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row>
    <row r="288" spans="11:53" ht="12.75">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row>
    <row r="289" spans="11:53" ht="12.75">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row>
    <row r="290" spans="11:53" ht="12.75">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row>
    <row r="291" spans="11:53" ht="12.75">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row>
    <row r="292" spans="11:53" ht="12.75">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row>
    <row r="293" spans="11:53" ht="12.75">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row>
    <row r="294" spans="11:53" ht="12.75">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row>
    <row r="295" spans="11:53" ht="12.75">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row>
    <row r="296" spans="11:53" ht="12.75">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row>
    <row r="297" spans="11:53" ht="12.75">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row>
    <row r="298" spans="11:53" ht="12.75">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row>
    <row r="299" spans="11:53" ht="12.75">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row>
    <row r="300" spans="11:53" ht="12.75">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row>
    <row r="301" spans="11:53" ht="12.75">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row>
    <row r="302" spans="11:53" ht="12.75">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row>
    <row r="303" spans="11:53" ht="12.75">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row>
    <row r="304" spans="11:53" ht="12.75">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row>
    <row r="305" spans="11:53" ht="12.75">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row>
    <row r="306" spans="11:53" ht="12.75">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row>
    <row r="307" spans="11:53" ht="12.75">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row>
    <row r="308" spans="11:53" ht="12.75">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row>
    <row r="309" spans="11:53" ht="12.75">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row>
    <row r="310" spans="11:53" ht="12.75">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row>
    <row r="311" spans="11:53" ht="12.75">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row>
    <row r="312" spans="11:53" ht="12.75">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row>
    <row r="313" spans="11:53" ht="12.75">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row>
    <row r="314" spans="11:53" ht="12.75">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row>
    <row r="315" spans="11:53" ht="12.75">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row>
    <row r="316" spans="11:53" ht="12.75">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row>
    <row r="317" spans="11:53" ht="12.75">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row>
    <row r="318" spans="11:53" ht="12.75">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row>
    <row r="319" spans="11:53" ht="12.75">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row>
    <row r="320" spans="11:53" ht="12.75">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row>
    <row r="321" spans="11:53" ht="12.75">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row>
    <row r="322" spans="11:53" ht="12.75">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row>
    <row r="323" spans="11:53" ht="12.75">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row>
    <row r="324" spans="11:53" ht="12.75">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row>
    <row r="325" spans="11:53" ht="12.75">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row>
    <row r="326" spans="11:53" ht="12.75">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row>
    <row r="327" spans="11:53" ht="12.75">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row>
    <row r="328" spans="11:53" ht="12.75">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row>
    <row r="329" spans="11:53" ht="12.75">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row>
    <row r="330" spans="11:53" ht="12.75">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row>
    <row r="331" spans="11:53" ht="12.75">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row>
    <row r="332" spans="11:53" ht="12.75">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row>
    <row r="333" spans="11:53" ht="12.75">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row>
    <row r="334" spans="11:53" ht="12.75">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row>
    <row r="335" spans="11:53" ht="12.75">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row>
    <row r="336" spans="11:53" ht="12.75">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row>
    <row r="337" spans="11:53" ht="12.75">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row>
    <row r="338" spans="11:53" ht="12.75">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row>
    <row r="339" spans="11:53" ht="12.75">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row>
    <row r="340" spans="11:53" ht="12.75">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row>
    <row r="341" spans="11:53" ht="12.75">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row>
    <row r="342" spans="11:53" ht="12.75">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row>
    <row r="343" spans="11:53" ht="12.75">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row>
    <row r="344" spans="11:53" ht="12.75">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row>
    <row r="345" spans="11:53" ht="12.75">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row>
    <row r="346" spans="11:53" ht="12.75">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row>
  </sheetData>
  <mergeCells count="2">
    <mergeCell ref="A1:J1"/>
    <mergeCell ref="A2:J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T188"/>
  <sheetViews>
    <sheetView workbookViewId="0" topLeftCell="A1">
      <selection activeCell="A1" sqref="A1:J1"/>
    </sheetView>
  </sheetViews>
  <sheetFormatPr defaultColWidth="9.140625" defaultRowHeight="12.75"/>
  <cols>
    <col min="1" max="1" width="25.7109375" style="41" customWidth="1"/>
    <col min="2" max="2" width="3.7109375" style="61" customWidth="1"/>
    <col min="3" max="9" width="7.28125" style="41" customWidth="1"/>
    <col min="10" max="13" width="7.7109375" style="41" customWidth="1"/>
    <col min="14" max="14" width="9.28125" style="41" bestFit="1" customWidth="1"/>
    <col min="15" max="15" width="9.57421875" style="41" bestFit="1" customWidth="1"/>
    <col min="16" max="46" width="9.28125" style="41" bestFit="1" customWidth="1"/>
    <col min="47" max="16384" width="9.140625" style="41" customWidth="1"/>
  </cols>
  <sheetData>
    <row r="1" spans="1:23" ht="12.75">
      <c r="A1" s="145" t="s">
        <v>10</v>
      </c>
      <c r="B1" s="145"/>
      <c r="C1" s="145"/>
      <c r="D1" s="145"/>
      <c r="E1" s="145"/>
      <c r="F1" s="145"/>
      <c r="G1" s="145"/>
      <c r="H1" s="145"/>
      <c r="I1" s="145"/>
      <c r="J1" s="146"/>
      <c r="K1" s="38"/>
      <c r="L1" s="38"/>
      <c r="M1" s="38"/>
      <c r="N1" s="39"/>
      <c r="O1" s="39"/>
      <c r="P1" s="40"/>
      <c r="Q1" s="40"/>
      <c r="R1" s="40"/>
      <c r="S1" s="40"/>
      <c r="T1" s="40"/>
      <c r="U1" s="40"/>
      <c r="V1" s="40"/>
      <c r="W1" s="40"/>
    </row>
    <row r="2" spans="1:23" ht="12.75">
      <c r="A2" s="147" t="s">
        <v>2</v>
      </c>
      <c r="B2" s="147"/>
      <c r="C2" s="147"/>
      <c r="D2" s="147"/>
      <c r="E2" s="147"/>
      <c r="F2" s="147"/>
      <c r="G2" s="147"/>
      <c r="H2" s="147"/>
      <c r="I2" s="147"/>
      <c r="J2" s="146"/>
      <c r="K2" s="42"/>
      <c r="L2" s="42"/>
      <c r="M2" s="42"/>
      <c r="N2" s="43"/>
      <c r="O2" s="43"/>
      <c r="P2" s="40"/>
      <c r="Q2" s="40"/>
      <c r="R2" s="40"/>
      <c r="S2" s="40"/>
      <c r="T2" s="40"/>
      <c r="U2" s="40"/>
      <c r="V2" s="40"/>
      <c r="W2" s="40"/>
    </row>
    <row r="3" spans="1:46" s="48" customFormat="1" ht="11.2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s="78" customFormat="1" ht="10.5">
      <c r="A4" s="124" t="s">
        <v>66</v>
      </c>
      <c r="B4" s="50">
        <v>1</v>
      </c>
      <c r="C4" s="51">
        <v>6574.187259592869</v>
      </c>
      <c r="D4" s="51">
        <v>7567.563928280592</v>
      </c>
      <c r="E4" s="51">
        <v>8565.677681904042</v>
      </c>
      <c r="F4" s="51">
        <v>9552.330649219175</v>
      </c>
      <c r="G4" s="51">
        <v>10605.353576913158</v>
      </c>
      <c r="H4" s="51">
        <v>11757.858589708285</v>
      </c>
      <c r="I4" s="51">
        <v>12954.30548436673</v>
      </c>
      <c r="J4" s="51">
        <v>14213.239161629894</v>
      </c>
      <c r="K4" s="51">
        <v>15534.897310965276</v>
      </c>
      <c r="L4" s="51">
        <v>16867.464293432182</v>
      </c>
      <c r="M4" s="51">
        <v>18192.0136124759</v>
      </c>
      <c r="N4" s="51">
        <v>19431.700165757207</v>
      </c>
      <c r="O4" s="51">
        <v>20573.435990796068</v>
      </c>
      <c r="P4" s="51">
        <v>21752.156228819396</v>
      </c>
      <c r="Q4" s="51">
        <v>23074.939089073898</v>
      </c>
      <c r="R4" s="51">
        <v>24568.79771505867</v>
      </c>
      <c r="S4" s="51">
        <v>26215.01391361538</v>
      </c>
      <c r="T4" s="51">
        <v>28078.79968637803</v>
      </c>
      <c r="U4" s="51">
        <v>30238.625254921557</v>
      </c>
      <c r="V4" s="51">
        <v>32762.23419472229</v>
      </c>
      <c r="W4" s="51">
        <v>35840.77804103901</v>
      </c>
      <c r="X4" s="51">
        <v>39640.12432591522</v>
      </c>
      <c r="Y4" s="51">
        <v>44213.55419942224</v>
      </c>
      <c r="Z4" s="51">
        <v>49410.64570226363</v>
      </c>
      <c r="AA4" s="51">
        <v>55094.33592848486</v>
      </c>
      <c r="AB4" s="51">
        <v>61502.30949767504</v>
      </c>
      <c r="AC4" s="51">
        <v>68792.75783728516</v>
      </c>
      <c r="AD4" s="51">
        <v>76399.35695856325</v>
      </c>
      <c r="AE4" s="51">
        <v>83716.68411501555</v>
      </c>
      <c r="AF4" s="51">
        <v>90900.69625255407</v>
      </c>
      <c r="AG4" s="51">
        <v>98229.97723304718</v>
      </c>
      <c r="AH4" s="51">
        <v>105857.24031984112</v>
      </c>
      <c r="AI4" s="51">
        <v>113814.30129223748</v>
      </c>
      <c r="AJ4" s="51">
        <v>121594.2922824888</v>
      </c>
      <c r="AK4" s="51">
        <v>128542.92114213845</v>
      </c>
      <c r="AL4" s="51">
        <v>134737.90189535153</v>
      </c>
      <c r="AM4" s="51">
        <v>141281.30039652943</v>
      </c>
      <c r="AN4" s="51">
        <v>148878.21566289465</v>
      </c>
      <c r="AO4" s="51">
        <v>157491.18036187405</v>
      </c>
      <c r="AP4" s="51">
        <v>166983.9225432362</v>
      </c>
      <c r="AQ4" s="51">
        <v>177456.57715879328</v>
      </c>
      <c r="AR4" s="51">
        <v>189420.8693643328</v>
      </c>
      <c r="AS4" s="51">
        <v>201796.69762845326</v>
      </c>
      <c r="AT4" s="51">
        <v>212914.21001307922</v>
      </c>
    </row>
    <row r="5" spans="1:46" s="48" customFormat="1" ht="11.25">
      <c r="A5" s="124" t="s">
        <v>58</v>
      </c>
      <c r="B5" s="52">
        <v>2</v>
      </c>
      <c r="C5" s="53">
        <v>3557.0347449736437</v>
      </c>
      <c r="D5" s="53">
        <v>3917.119078673419</v>
      </c>
      <c r="E5" s="53">
        <v>4186.935875886157</v>
      </c>
      <c r="F5" s="53">
        <v>4345.852319452247</v>
      </c>
      <c r="G5" s="53">
        <v>4448.894609241033</v>
      </c>
      <c r="H5" s="53">
        <v>4554.403892763982</v>
      </c>
      <c r="I5" s="53">
        <v>4672.8390045691995</v>
      </c>
      <c r="J5" s="53">
        <v>4852.043178426773</v>
      </c>
      <c r="K5" s="53">
        <v>5122.412287239296</v>
      </c>
      <c r="L5" s="53">
        <v>5522.2872518365675</v>
      </c>
      <c r="M5" s="53">
        <v>6110.509992644018</v>
      </c>
      <c r="N5" s="53">
        <v>6775.405499435755</v>
      </c>
      <c r="O5" s="53">
        <v>7392.4867393713075</v>
      </c>
      <c r="P5" s="53">
        <v>8019.918174887555</v>
      </c>
      <c r="Q5" s="53">
        <v>8755.269054153536</v>
      </c>
      <c r="R5" s="53">
        <v>9612.29780368889</v>
      </c>
      <c r="S5" s="53">
        <v>10526.420362619288</v>
      </c>
      <c r="T5" s="53">
        <v>11535.538693369594</v>
      </c>
      <c r="U5" s="53">
        <v>12697.894288567311</v>
      </c>
      <c r="V5" s="53">
        <v>14065.344170446182</v>
      </c>
      <c r="W5" s="53">
        <v>15805.672965276628</v>
      </c>
      <c r="X5" s="53">
        <v>17990.496452180767</v>
      </c>
      <c r="Y5" s="53">
        <v>20671.486865952542</v>
      </c>
      <c r="Z5" s="53">
        <v>23855.350436385594</v>
      </c>
      <c r="AA5" s="53">
        <v>27485.29634315995</v>
      </c>
      <c r="AB5" s="53">
        <v>31664.35058191417</v>
      </c>
      <c r="AC5" s="53">
        <v>36324.546389021096</v>
      </c>
      <c r="AD5" s="53">
        <v>40813.828649179704</v>
      </c>
      <c r="AE5" s="53">
        <v>44836.96628180329</v>
      </c>
      <c r="AF5" s="53">
        <v>48766.31737507533</v>
      </c>
      <c r="AG5" s="53">
        <v>52719.61540176792</v>
      </c>
      <c r="AH5" s="53">
        <v>56920.53390667308</v>
      </c>
      <c r="AI5" s="53">
        <v>61730.19302350698</v>
      </c>
      <c r="AJ5" s="53">
        <v>66595.39665576577</v>
      </c>
      <c r="AK5" s="53">
        <v>70702.1203844082</v>
      </c>
      <c r="AL5" s="53">
        <v>74183.36382959865</v>
      </c>
      <c r="AM5" s="53">
        <v>78329.77281547073</v>
      </c>
      <c r="AN5" s="53">
        <v>83847.54735701086</v>
      </c>
      <c r="AO5" s="53">
        <v>90402.69076083515</v>
      </c>
      <c r="AP5" s="53">
        <v>97863.69420115832</v>
      </c>
      <c r="AQ5" s="53">
        <v>106459.97929408368</v>
      </c>
      <c r="AR5" s="53">
        <v>116711.89318819648</v>
      </c>
      <c r="AS5" s="53">
        <v>127101.79672852794</v>
      </c>
      <c r="AT5" s="53">
        <v>135372.20583128027</v>
      </c>
    </row>
    <row r="6" spans="1:46" s="48" customFormat="1" ht="11.25">
      <c r="A6" s="57" t="s">
        <v>59</v>
      </c>
      <c r="B6" s="55">
        <v>3</v>
      </c>
      <c r="C6" s="56">
        <v>3477.35312258377</v>
      </c>
      <c r="D6" s="56">
        <v>3828.801943115308</v>
      </c>
      <c r="E6" s="56">
        <v>4088.8269856372663</v>
      </c>
      <c r="F6" s="56">
        <v>4235.177932031536</v>
      </c>
      <c r="G6" s="56">
        <v>4323.719390652851</v>
      </c>
      <c r="H6" s="56">
        <v>4414.9968469279165</v>
      </c>
      <c r="I6" s="56">
        <v>4518.118474862697</v>
      </c>
      <c r="J6" s="56">
        <v>4679.213372745438</v>
      </c>
      <c r="K6" s="56">
        <v>4929.88663039453</v>
      </c>
      <c r="L6" s="56">
        <v>5309.345755125632</v>
      </c>
      <c r="M6" s="56">
        <v>5877.259326343136</v>
      </c>
      <c r="N6" s="56">
        <v>6520.530117581852</v>
      </c>
      <c r="O6" s="56">
        <v>7113.915486994553</v>
      </c>
      <c r="P6" s="56">
        <v>7717.051201603662</v>
      </c>
      <c r="Q6" s="56">
        <v>8428.533801713638</v>
      </c>
      <c r="R6" s="56">
        <v>9259.509603705563</v>
      </c>
      <c r="S6" s="56">
        <v>10141.4499014633</v>
      </c>
      <c r="T6" s="56">
        <v>11112.375628581818</v>
      </c>
      <c r="U6" s="56">
        <v>12230.800740642313</v>
      </c>
      <c r="V6" s="56">
        <v>13546.155224404409</v>
      </c>
      <c r="W6" s="56">
        <v>15224.615570777345</v>
      </c>
      <c r="X6" s="56">
        <v>17338.61445225197</v>
      </c>
      <c r="Y6" s="56">
        <v>19937.48602507136</v>
      </c>
      <c r="Z6" s="56">
        <v>23027.79541821421</v>
      </c>
      <c r="AA6" s="56">
        <v>26556.772858429118</v>
      </c>
      <c r="AB6" s="56">
        <v>30627.577989659272</v>
      </c>
      <c r="AC6" s="56">
        <v>35167.50000977826</v>
      </c>
      <c r="AD6" s="56">
        <v>39518.74642907156</v>
      </c>
      <c r="AE6" s="56">
        <v>43385.14272646551</v>
      </c>
      <c r="AF6" s="56">
        <v>47130.06285183564</v>
      </c>
      <c r="AG6" s="56">
        <v>50868.73173130907</v>
      </c>
      <c r="AH6" s="56">
        <v>54840.04066492176</v>
      </c>
      <c r="AI6" s="56">
        <v>59404.53380656645</v>
      </c>
      <c r="AJ6" s="56">
        <v>64011.631028460535</v>
      </c>
      <c r="AK6" s="56">
        <v>67861.95942618964</v>
      </c>
      <c r="AL6" s="56">
        <v>71098.71249134114</v>
      </c>
      <c r="AM6" s="56">
        <v>75015.45520050044</v>
      </c>
      <c r="AN6" s="56">
        <v>80306.62082042689</v>
      </c>
      <c r="AO6" s="56">
        <v>86622.35863858652</v>
      </c>
      <c r="AP6" s="56">
        <v>93823.28781559518</v>
      </c>
      <c r="AQ6" s="56">
        <v>102143.98375713384</v>
      </c>
      <c r="AR6" s="56">
        <v>112101.0101202156</v>
      </c>
      <c r="AS6" s="56">
        <v>122175.11200932106</v>
      </c>
      <c r="AT6" s="56">
        <v>130104.15115730018</v>
      </c>
    </row>
    <row r="7" spans="1:46" s="48" customFormat="1" ht="11.25">
      <c r="A7" s="57" t="s">
        <v>60</v>
      </c>
      <c r="B7" s="55">
        <v>4</v>
      </c>
      <c r="C7" s="56">
        <v>13.812586594110142</v>
      </c>
      <c r="D7" s="56">
        <v>14.264330292432126</v>
      </c>
      <c r="E7" s="56">
        <v>14.870454152704541</v>
      </c>
      <c r="F7" s="56">
        <v>15.610203161920149</v>
      </c>
      <c r="G7" s="56">
        <v>16.46849586857462</v>
      </c>
      <c r="H7" s="56">
        <v>17.763442110973344</v>
      </c>
      <c r="I7" s="56">
        <v>20.089903119623216</v>
      </c>
      <c r="J7" s="56">
        <v>23.442968045274487</v>
      </c>
      <c r="K7" s="56">
        <v>27.287930095028038</v>
      </c>
      <c r="L7" s="56">
        <v>31.268164636785514</v>
      </c>
      <c r="M7" s="56">
        <v>35.193162869118375</v>
      </c>
      <c r="N7" s="56">
        <v>39.111692171382494</v>
      </c>
      <c r="O7" s="56">
        <v>43.27122069834166</v>
      </c>
      <c r="P7" s="56">
        <v>47.261007903059784</v>
      </c>
      <c r="Q7" s="56">
        <v>50.53125753786863</v>
      </c>
      <c r="R7" s="56">
        <v>53.61522729952172</v>
      </c>
      <c r="S7" s="56">
        <v>57.21902067056294</v>
      </c>
      <c r="T7" s="56">
        <v>61.46307396677941</v>
      </c>
      <c r="U7" s="56">
        <v>67.07326801904877</v>
      </c>
      <c r="V7" s="56">
        <v>75.15831389126973</v>
      </c>
      <c r="W7" s="56">
        <v>85.59268396587254</v>
      </c>
      <c r="X7" s="56">
        <v>97.5095747838073</v>
      </c>
      <c r="Y7" s="56">
        <v>111.14508195551977</v>
      </c>
      <c r="Z7" s="56">
        <v>126.92555052908652</v>
      </c>
      <c r="AA7" s="56">
        <v>143.3086827884436</v>
      </c>
      <c r="AB7" s="56">
        <v>160.1311355674802</v>
      </c>
      <c r="AC7" s="56">
        <v>179.09731866468036</v>
      </c>
      <c r="AD7" s="56">
        <v>200.67823682216036</v>
      </c>
      <c r="AE7" s="56">
        <v>224.94393567135674</v>
      </c>
      <c r="AF7" s="56">
        <v>252.03746830713993</v>
      </c>
      <c r="AG7" s="56">
        <v>282.21029418537694</v>
      </c>
      <c r="AH7" s="56">
        <v>316.69616299847036</v>
      </c>
      <c r="AI7" s="56">
        <v>356.4391935634324</v>
      </c>
      <c r="AJ7" s="56">
        <v>396.6276627568353</v>
      </c>
      <c r="AK7" s="56">
        <v>431.64762279369126</v>
      </c>
      <c r="AL7" s="56">
        <v>462.92888496052507</v>
      </c>
      <c r="AM7" s="56">
        <v>495.4510494702737</v>
      </c>
      <c r="AN7" s="56">
        <v>532.8696562167545</v>
      </c>
      <c r="AO7" s="56">
        <v>571.3574064639399</v>
      </c>
      <c r="AP7" s="56">
        <v>606.2971265470925</v>
      </c>
      <c r="AQ7" s="56">
        <v>642.4657459562911</v>
      </c>
      <c r="AR7" s="56">
        <v>685.2242292118028</v>
      </c>
      <c r="AS7" s="56">
        <v>734.8531359178454</v>
      </c>
      <c r="AT7" s="56">
        <v>793.4539507595757</v>
      </c>
    </row>
    <row r="8" spans="1:46" s="48" customFormat="1" ht="11.25">
      <c r="A8" s="57" t="s">
        <v>61</v>
      </c>
      <c r="B8" s="55">
        <v>5</v>
      </c>
      <c r="C8" s="56">
        <v>65.86903579576294</v>
      </c>
      <c r="D8" s="56">
        <v>74.05280526567923</v>
      </c>
      <c r="E8" s="56">
        <v>83.23843609618625</v>
      </c>
      <c r="F8" s="56">
        <v>95.06418425878978</v>
      </c>
      <c r="G8" s="56">
        <v>108.70672271960692</v>
      </c>
      <c r="H8" s="56">
        <v>121.64360372509225</v>
      </c>
      <c r="I8" s="56">
        <v>134.63062658687895</v>
      </c>
      <c r="J8" s="56">
        <v>149.3868376360604</v>
      </c>
      <c r="K8" s="56">
        <v>165.23772674973867</v>
      </c>
      <c r="L8" s="56">
        <v>181.67333207414993</v>
      </c>
      <c r="M8" s="56">
        <v>198.05750343176322</v>
      </c>
      <c r="N8" s="56">
        <v>215.76368968251987</v>
      </c>
      <c r="O8" s="56">
        <v>235.30003167841187</v>
      </c>
      <c r="P8" s="56">
        <v>255.6059653808333</v>
      </c>
      <c r="Q8" s="56">
        <v>276.2039949020288</v>
      </c>
      <c r="R8" s="56">
        <v>299.17297268380554</v>
      </c>
      <c r="S8" s="56">
        <v>327.7514404854256</v>
      </c>
      <c r="T8" s="56">
        <v>361.699990820996</v>
      </c>
      <c r="U8" s="56">
        <v>400.0202799059512</v>
      </c>
      <c r="V8" s="56">
        <v>444.0306321505033</v>
      </c>
      <c r="W8" s="56">
        <v>495.4647105334095</v>
      </c>
      <c r="X8" s="56">
        <v>554.3724251449895</v>
      </c>
      <c r="Y8" s="56">
        <v>622.8557589256606</v>
      </c>
      <c r="Z8" s="56">
        <v>700.6294676423</v>
      </c>
      <c r="AA8" s="56">
        <v>785.2148019423853</v>
      </c>
      <c r="AB8" s="56">
        <v>876.6414566874178</v>
      </c>
      <c r="AC8" s="56">
        <v>977.9490605781609</v>
      </c>
      <c r="AD8" s="56">
        <v>1094.4039832859826</v>
      </c>
      <c r="AE8" s="56">
        <v>1226.8796196664184</v>
      </c>
      <c r="AF8" s="56">
        <v>1384.217054932552</v>
      </c>
      <c r="AG8" s="56">
        <v>1568.6733762734723</v>
      </c>
      <c r="AH8" s="56">
        <v>1763.7970787528507</v>
      </c>
      <c r="AI8" s="56">
        <v>1969.2200233771052</v>
      </c>
      <c r="AJ8" s="56">
        <v>2187.137964548401</v>
      </c>
      <c r="AK8" s="56">
        <v>2408.5133354248696</v>
      </c>
      <c r="AL8" s="56">
        <v>2621.7224532969813</v>
      </c>
      <c r="AM8" s="56">
        <v>2818.8665655000004</v>
      </c>
      <c r="AN8" s="56">
        <v>3008.0568803672095</v>
      </c>
      <c r="AO8" s="56">
        <v>3208.9747157846887</v>
      </c>
      <c r="AP8" s="56">
        <v>3434.109259016038</v>
      </c>
      <c r="AQ8" s="56">
        <v>3673.5297909935593</v>
      </c>
      <c r="AR8" s="56">
        <v>3925.658838769084</v>
      </c>
      <c r="AS8" s="56">
        <v>4191.831583289048</v>
      </c>
      <c r="AT8" s="56">
        <v>4474.600723220524</v>
      </c>
    </row>
    <row r="9" spans="1:46" s="48" customFormat="1" ht="11.25">
      <c r="A9" s="124" t="s">
        <v>62</v>
      </c>
      <c r="B9" s="52">
        <v>6</v>
      </c>
      <c r="C9" s="53">
        <v>3017.1525146192253</v>
      </c>
      <c r="D9" s="53">
        <v>3650.4448496071723</v>
      </c>
      <c r="E9" s="53">
        <v>4378.741806017883</v>
      </c>
      <c r="F9" s="53">
        <v>5206.478329766928</v>
      </c>
      <c r="G9" s="53">
        <v>6156.458967672125</v>
      </c>
      <c r="H9" s="53">
        <v>7203.4546969443045</v>
      </c>
      <c r="I9" s="53">
        <v>8281.46647979753</v>
      </c>
      <c r="J9" s="53">
        <v>9361.195983203117</v>
      </c>
      <c r="K9" s="53">
        <v>10412.48502372598</v>
      </c>
      <c r="L9" s="53">
        <v>11345.177041595618</v>
      </c>
      <c r="M9" s="53">
        <v>12081.503619831885</v>
      </c>
      <c r="N9" s="53">
        <v>12656.294666321459</v>
      </c>
      <c r="O9" s="53">
        <v>13180.949251424756</v>
      </c>
      <c r="P9" s="53">
        <v>13732.238053931842</v>
      </c>
      <c r="Q9" s="53">
        <v>14319.670034920355</v>
      </c>
      <c r="R9" s="53">
        <v>14956.499911369778</v>
      </c>
      <c r="S9" s="53">
        <v>15688.593550996093</v>
      </c>
      <c r="T9" s="53">
        <v>16543.26099300844</v>
      </c>
      <c r="U9" s="53">
        <v>17540.730966354244</v>
      </c>
      <c r="V9" s="53">
        <v>18696.890024276105</v>
      </c>
      <c r="W9" s="53">
        <v>20035.105075762385</v>
      </c>
      <c r="X9" s="53">
        <v>21649.627873734447</v>
      </c>
      <c r="Y9" s="53">
        <v>23542.067333469702</v>
      </c>
      <c r="Z9" s="53">
        <v>25555.295265878038</v>
      </c>
      <c r="AA9" s="53">
        <v>27609.03958532491</v>
      </c>
      <c r="AB9" s="53">
        <v>29837.95891576088</v>
      </c>
      <c r="AC9" s="53">
        <v>32468.21144826405</v>
      </c>
      <c r="AD9" s="53">
        <v>35585.52830938355</v>
      </c>
      <c r="AE9" s="53">
        <v>38879.71783321224</v>
      </c>
      <c r="AF9" s="53">
        <v>42134.37887747875</v>
      </c>
      <c r="AG9" s="53">
        <v>45510.36183127926</v>
      </c>
      <c r="AH9" s="53">
        <v>48936.706413168045</v>
      </c>
      <c r="AI9" s="53">
        <v>52084.10826873048</v>
      </c>
      <c r="AJ9" s="53">
        <v>54998.89562672302</v>
      </c>
      <c r="AK9" s="53">
        <v>57840.800757730234</v>
      </c>
      <c r="AL9" s="53">
        <v>60554.53806575288</v>
      </c>
      <c r="AM9" s="53">
        <v>62951.52758105868</v>
      </c>
      <c r="AN9" s="53">
        <v>65030.66830588381</v>
      </c>
      <c r="AO9" s="53">
        <v>67088.4896010389</v>
      </c>
      <c r="AP9" s="53">
        <v>69120.22834207783</v>
      </c>
      <c r="AQ9" s="53">
        <v>70996.59786470959</v>
      </c>
      <c r="AR9" s="53">
        <v>72708.9761761363</v>
      </c>
      <c r="AS9" s="53">
        <v>74694.90089992531</v>
      </c>
      <c r="AT9" s="53">
        <v>77542.00418179895</v>
      </c>
    </row>
    <row r="10" spans="1:46" s="48" customFormat="1" ht="11.25">
      <c r="A10" s="57" t="s">
        <v>63</v>
      </c>
      <c r="B10" s="55">
        <v>7</v>
      </c>
      <c r="C10" s="56">
        <v>1921.0501474475507</v>
      </c>
      <c r="D10" s="56">
        <v>2432.408651374085</v>
      </c>
      <c r="E10" s="56">
        <v>3030.3541149356665</v>
      </c>
      <c r="F10" s="56">
        <v>3717.7611586636167</v>
      </c>
      <c r="G10" s="56">
        <v>4508.399487308739</v>
      </c>
      <c r="H10" s="56">
        <v>5365.30380378441</v>
      </c>
      <c r="I10" s="56">
        <v>6227.05974096168</v>
      </c>
      <c r="J10" s="56">
        <v>7078.297799011821</v>
      </c>
      <c r="K10" s="56">
        <v>7898.905354149122</v>
      </c>
      <c r="L10" s="56">
        <v>8611.965609172832</v>
      </c>
      <c r="M10" s="56">
        <v>9140.476320629023</v>
      </c>
      <c r="N10" s="56">
        <v>9497.357168547782</v>
      </c>
      <c r="O10" s="56">
        <v>9776.430854344932</v>
      </c>
      <c r="P10" s="56">
        <v>10052.188949720186</v>
      </c>
      <c r="Q10" s="56">
        <v>10346.541889608206</v>
      </c>
      <c r="R10" s="56">
        <v>10678.682766685608</v>
      </c>
      <c r="S10" s="56">
        <v>11087.308301090088</v>
      </c>
      <c r="T10" s="56">
        <v>11608.192754098414</v>
      </c>
      <c r="U10" s="56">
        <v>12270.524802965634</v>
      </c>
      <c r="V10" s="56">
        <v>13070.379070205656</v>
      </c>
      <c r="W10" s="56">
        <v>14004.506662111531</v>
      </c>
      <c r="X10" s="56">
        <v>15144.45335359605</v>
      </c>
      <c r="Y10" s="56">
        <v>16490.50867540857</v>
      </c>
      <c r="Z10" s="56">
        <v>17916.138213520906</v>
      </c>
      <c r="AA10" s="56">
        <v>19331.833993671797</v>
      </c>
      <c r="AB10" s="56">
        <v>20834.06449289763</v>
      </c>
      <c r="AC10" s="56">
        <v>22628.54543428777</v>
      </c>
      <c r="AD10" s="56">
        <v>24804.781680634573</v>
      </c>
      <c r="AE10" s="56">
        <v>27174.67669802816</v>
      </c>
      <c r="AF10" s="56">
        <v>29554.8039994058</v>
      </c>
      <c r="AG10" s="56">
        <v>32009.662936888628</v>
      </c>
      <c r="AH10" s="56">
        <v>34480.910665711104</v>
      </c>
      <c r="AI10" s="56">
        <v>36730.670327631924</v>
      </c>
      <c r="AJ10" s="56">
        <v>38836.80700226579</v>
      </c>
      <c r="AK10" s="56">
        <v>40907.46908530157</v>
      </c>
      <c r="AL10" s="56">
        <v>42882.25965426322</v>
      </c>
      <c r="AM10" s="56">
        <v>44621.69867085072</v>
      </c>
      <c r="AN10" s="56">
        <v>46127.323427090414</v>
      </c>
      <c r="AO10" s="56">
        <v>47611.37545784771</v>
      </c>
      <c r="AP10" s="56">
        <v>49054.894371621805</v>
      </c>
      <c r="AQ10" s="56">
        <v>50366.00118104914</v>
      </c>
      <c r="AR10" s="56">
        <v>51509.955892873986</v>
      </c>
      <c r="AS10" s="56">
        <v>52773.12790806912</v>
      </c>
      <c r="AT10" s="56">
        <v>54647.9174865171</v>
      </c>
    </row>
    <row r="11" spans="1:46" s="48" customFormat="1" ht="11.25">
      <c r="A11" s="57" t="s">
        <v>64</v>
      </c>
      <c r="B11" s="55">
        <v>8</v>
      </c>
      <c r="C11" s="56">
        <v>1001.2352957239826</v>
      </c>
      <c r="D11" s="56">
        <v>1112.8902098445478</v>
      </c>
      <c r="E11" s="56">
        <v>1231.8449074855787</v>
      </c>
      <c r="F11" s="56">
        <v>1359.463231361516</v>
      </c>
      <c r="G11" s="56">
        <v>1504.4864937348943</v>
      </c>
      <c r="H11" s="56">
        <v>1678.480396960383</v>
      </c>
      <c r="I11" s="56">
        <v>1877.1527486990503</v>
      </c>
      <c r="J11" s="56">
        <v>2085.708914056356</v>
      </c>
      <c r="K11" s="56">
        <v>2293.220303687502</v>
      </c>
      <c r="L11" s="56">
        <v>2486.6671432310945</v>
      </c>
      <c r="M11" s="56">
        <v>2664.5972925780457</v>
      </c>
      <c r="N11" s="56">
        <v>2849.0402757530114</v>
      </c>
      <c r="O11" s="56">
        <v>3057.8734362431524</v>
      </c>
      <c r="P11" s="56">
        <v>3293.7606817409096</v>
      </c>
      <c r="Q11" s="56">
        <v>3543.28255416785</v>
      </c>
      <c r="R11" s="56">
        <v>3798.4151938085733</v>
      </c>
      <c r="S11" s="56">
        <v>4067.262223848504</v>
      </c>
      <c r="T11" s="56">
        <v>4343.163058521605</v>
      </c>
      <c r="U11" s="56">
        <v>4614.75361613246</v>
      </c>
      <c r="V11" s="56">
        <v>4895.793561972202</v>
      </c>
      <c r="W11" s="56">
        <v>5211.252291809717</v>
      </c>
      <c r="X11" s="56">
        <v>5584.440076842463</v>
      </c>
      <c r="Y11" s="56">
        <v>6014.380886048341</v>
      </c>
      <c r="Z11" s="56">
        <v>6471.826732817743</v>
      </c>
      <c r="AA11" s="56">
        <v>6970.254235578786</v>
      </c>
      <c r="AB11" s="56">
        <v>7548.212246917414</v>
      </c>
      <c r="AC11" s="56">
        <v>8215.553753654041</v>
      </c>
      <c r="AD11" s="56">
        <v>8955.110436252631</v>
      </c>
      <c r="AE11" s="56">
        <v>9651.640067090395</v>
      </c>
      <c r="AF11" s="56">
        <v>10281.322721682893</v>
      </c>
      <c r="AG11" s="56">
        <v>10936.532730125793</v>
      </c>
      <c r="AH11" s="56">
        <v>11604.851421604772</v>
      </c>
      <c r="AI11" s="56">
        <v>12207.15376890197</v>
      </c>
      <c r="AJ11" s="56">
        <v>12733.517883428925</v>
      </c>
      <c r="AK11" s="56">
        <v>13243.855418320298</v>
      </c>
      <c r="AL11" s="56">
        <v>13732.567377105415</v>
      </c>
      <c r="AM11" s="56">
        <v>14141.468149841094</v>
      </c>
      <c r="AN11" s="56">
        <v>14456.06069516083</v>
      </c>
      <c r="AO11" s="56">
        <v>14742.3640023675</v>
      </c>
      <c r="AP11" s="56">
        <v>15016.189025944936</v>
      </c>
      <c r="AQ11" s="56">
        <v>15242.29026332044</v>
      </c>
      <c r="AR11" s="56">
        <v>15425.793689160068</v>
      </c>
      <c r="AS11" s="56">
        <v>15714.331714986913</v>
      </c>
      <c r="AT11" s="56">
        <v>16220.015033292637</v>
      </c>
    </row>
    <row r="12" spans="1:46" s="48" customFormat="1" ht="11.25">
      <c r="A12" s="57" t="s">
        <v>65</v>
      </c>
      <c r="B12" s="55">
        <v>9</v>
      </c>
      <c r="C12" s="56">
        <v>66.24574783813492</v>
      </c>
      <c r="D12" s="56">
        <v>73.87116188558173</v>
      </c>
      <c r="E12" s="56">
        <v>82.25949877325955</v>
      </c>
      <c r="F12" s="56">
        <v>91.38574375643057</v>
      </c>
      <c r="G12" s="56">
        <v>101.32065308224736</v>
      </c>
      <c r="H12" s="56">
        <v>112.06881602450538</v>
      </c>
      <c r="I12" s="56">
        <v>123.35937457130699</v>
      </c>
      <c r="J12" s="56">
        <v>135.51967489783374</v>
      </c>
      <c r="K12" s="56">
        <v>148.26750801459744</v>
      </c>
      <c r="L12" s="56">
        <v>161.9797101185746</v>
      </c>
      <c r="M12" s="56">
        <v>179.05123124453925</v>
      </c>
      <c r="N12" s="56">
        <v>199.21561001548352</v>
      </c>
      <c r="O12" s="56">
        <v>221.23090482690574</v>
      </c>
      <c r="P12" s="56">
        <v>244.87293968418805</v>
      </c>
      <c r="Q12" s="56">
        <v>270.56874619561654</v>
      </c>
      <c r="R12" s="56">
        <v>298.8217791541704</v>
      </c>
      <c r="S12" s="56">
        <v>329.65563031289787</v>
      </c>
      <c r="T12" s="56">
        <v>362.3636917363866</v>
      </c>
      <c r="U12" s="56">
        <v>396.4783176011168</v>
      </c>
      <c r="V12" s="56">
        <v>435.00189491991546</v>
      </c>
      <c r="W12" s="56">
        <v>479.6292006680551</v>
      </c>
      <c r="X12" s="56">
        <v>528.8878290779444</v>
      </c>
      <c r="Y12" s="56">
        <v>584.2948804921365</v>
      </c>
      <c r="Z12" s="56">
        <v>644.9855579019093</v>
      </c>
      <c r="AA12" s="56">
        <v>706.3885995428029</v>
      </c>
      <c r="AB12" s="56">
        <v>769.3414455061993</v>
      </c>
      <c r="AC12" s="56">
        <v>841.1063479980501</v>
      </c>
      <c r="AD12" s="56">
        <v>927.7624897836438</v>
      </c>
      <c r="AE12" s="56">
        <v>1024.5067897476035</v>
      </c>
      <c r="AF12" s="56">
        <v>1126.8458185760414</v>
      </c>
      <c r="AG12" s="56">
        <v>1234.8363482369741</v>
      </c>
      <c r="AH12" s="56">
        <v>1346.1243262521677</v>
      </c>
      <c r="AI12" s="56">
        <v>1456.752781734852</v>
      </c>
      <c r="AJ12" s="56">
        <v>1559.980491076869</v>
      </c>
      <c r="AK12" s="56">
        <v>1651.4515300784403</v>
      </c>
      <c r="AL12" s="56">
        <v>1733.184163186633</v>
      </c>
      <c r="AM12" s="56">
        <v>1815.130129532426</v>
      </c>
      <c r="AN12" s="56">
        <v>1904.1572206580108</v>
      </c>
      <c r="AO12" s="56">
        <v>1998.2601802194058</v>
      </c>
      <c r="AP12" s="56">
        <v>2093.957221370957</v>
      </c>
      <c r="AQ12" s="56">
        <v>2194.881322864185</v>
      </c>
      <c r="AR12" s="56">
        <v>2310.4471597767606</v>
      </c>
      <c r="AS12" s="56">
        <v>2440.035232637787</v>
      </c>
      <c r="AT12" s="56">
        <v>2580.374379748202</v>
      </c>
    </row>
    <row r="13" spans="1:46" s="48" customFormat="1" ht="11.25">
      <c r="A13" s="57" t="s">
        <v>60</v>
      </c>
      <c r="B13" s="55">
        <v>10</v>
      </c>
      <c r="C13" s="56">
        <v>28.621323609556995</v>
      </c>
      <c r="D13" s="56">
        <v>31.27482650295789</v>
      </c>
      <c r="E13" s="56">
        <v>34.28328482337977</v>
      </c>
      <c r="F13" s="56">
        <v>37.868195985365894</v>
      </c>
      <c r="G13" s="56">
        <v>42.2523335462442</v>
      </c>
      <c r="H13" s="56">
        <v>47.601680175006244</v>
      </c>
      <c r="I13" s="56">
        <v>53.89461556549174</v>
      </c>
      <c r="J13" s="56">
        <v>61.66959523710566</v>
      </c>
      <c r="K13" s="56">
        <v>72.0918578747593</v>
      </c>
      <c r="L13" s="56">
        <v>84.56457907311545</v>
      </c>
      <c r="M13" s="56">
        <v>97.37877538027635</v>
      </c>
      <c r="N13" s="56">
        <v>110.68161200518205</v>
      </c>
      <c r="O13" s="56">
        <v>125.414056009766</v>
      </c>
      <c r="P13" s="56">
        <v>141.4154827865565</v>
      </c>
      <c r="Q13" s="56">
        <v>159.27684494868205</v>
      </c>
      <c r="R13" s="56">
        <v>180.58017172142408</v>
      </c>
      <c r="S13" s="56">
        <v>204.36739574460475</v>
      </c>
      <c r="T13" s="56">
        <v>229.5414886520342</v>
      </c>
      <c r="U13" s="56">
        <v>258.9742296550316</v>
      </c>
      <c r="V13" s="56">
        <v>295.71549717833244</v>
      </c>
      <c r="W13" s="56">
        <v>339.71692117308197</v>
      </c>
      <c r="X13" s="56">
        <v>391.84661421799393</v>
      </c>
      <c r="Y13" s="56">
        <v>452.8828915206551</v>
      </c>
      <c r="Z13" s="56">
        <v>522.3447616374805</v>
      </c>
      <c r="AA13" s="56">
        <v>600.5627565315228</v>
      </c>
      <c r="AB13" s="56">
        <v>686.3407304396364</v>
      </c>
      <c r="AC13" s="56">
        <v>783.0059123241886</v>
      </c>
      <c r="AD13" s="56">
        <v>897.873702712704</v>
      </c>
      <c r="AE13" s="56">
        <v>1028.8942783460855</v>
      </c>
      <c r="AF13" s="56">
        <v>1171.4063378140236</v>
      </c>
      <c r="AG13" s="56">
        <v>1329.3298160278719</v>
      </c>
      <c r="AH13" s="56">
        <v>1504.8199996000017</v>
      </c>
      <c r="AI13" s="56">
        <v>1689.5313904617383</v>
      </c>
      <c r="AJ13" s="56">
        <v>1868.5902499514307</v>
      </c>
      <c r="AK13" s="56">
        <v>2038.0247240299216</v>
      </c>
      <c r="AL13" s="56">
        <v>2206.5268711976137</v>
      </c>
      <c r="AM13" s="56">
        <v>2373.2306308344487</v>
      </c>
      <c r="AN13" s="56">
        <v>2543.1269629745584</v>
      </c>
      <c r="AO13" s="56">
        <v>2736.48996060429</v>
      </c>
      <c r="AP13" s="56">
        <v>2955.1877231401354</v>
      </c>
      <c r="AQ13" s="56">
        <v>3193.4250974758265</v>
      </c>
      <c r="AR13" s="56">
        <v>3462.7794343254836</v>
      </c>
      <c r="AS13" s="56">
        <v>3767.4060442314867</v>
      </c>
      <c r="AT13" s="56">
        <v>4093.6972822410103</v>
      </c>
    </row>
    <row r="14" spans="1:42" s="48" customFormat="1" ht="12.75">
      <c r="A14" s="57"/>
      <c r="B14" s="58"/>
      <c r="C14" s="57"/>
      <c r="D14" s="57"/>
      <c r="E14" s="57"/>
      <c r="F14" s="57"/>
      <c r="G14" s="57"/>
      <c r="H14" s="57"/>
      <c r="I14" s="57"/>
      <c r="J14" s="59"/>
      <c r="AI14" s="41"/>
      <c r="AJ14" s="41"/>
      <c r="AK14" s="41"/>
      <c r="AL14" s="41"/>
      <c r="AM14" s="40"/>
      <c r="AN14" s="40"/>
      <c r="AO14" s="40"/>
      <c r="AP14" s="41"/>
    </row>
    <row r="15" spans="1:6" s="47" customFormat="1" ht="12.75">
      <c r="A15" s="41"/>
      <c r="B15" s="61"/>
      <c r="C15" s="41"/>
      <c r="D15" s="41"/>
      <c r="E15" s="41"/>
      <c r="F15" s="41"/>
    </row>
    <row r="16" spans="1:6" s="47" customFormat="1" ht="12.75">
      <c r="A16" s="41"/>
      <c r="B16" s="61"/>
      <c r="C16" s="41"/>
      <c r="D16" s="41"/>
      <c r="E16" s="41"/>
      <c r="F16" s="41"/>
    </row>
    <row r="17" spans="1:6" s="47" customFormat="1" ht="12.75">
      <c r="A17" s="124"/>
      <c r="B17" s="61"/>
      <c r="C17" s="41"/>
      <c r="D17" s="41"/>
      <c r="E17" s="41"/>
      <c r="F17" s="41"/>
    </row>
    <row r="18" spans="1:6" s="47" customFormat="1" ht="12.75">
      <c r="A18" s="124"/>
      <c r="B18" s="61"/>
      <c r="C18" s="41"/>
      <c r="D18" s="41"/>
      <c r="E18" s="41"/>
      <c r="F18" s="41"/>
    </row>
    <row r="19" spans="1:6" s="47" customFormat="1" ht="12.75">
      <c r="A19" s="57"/>
      <c r="B19" s="61"/>
      <c r="C19" s="41"/>
      <c r="D19" s="41"/>
      <c r="E19" s="41"/>
      <c r="F19" s="41"/>
    </row>
    <row r="20" spans="1:6" s="47" customFormat="1" ht="12.75">
      <c r="A20" s="57"/>
      <c r="B20" s="61"/>
      <c r="C20" s="41"/>
      <c r="D20" s="41"/>
      <c r="E20" s="41"/>
      <c r="F20" s="41"/>
    </row>
    <row r="21" spans="1:6" s="47" customFormat="1" ht="12.75">
      <c r="A21" s="57"/>
      <c r="B21" s="61"/>
      <c r="C21" s="41"/>
      <c r="D21" s="41"/>
      <c r="E21" s="41"/>
      <c r="F21" s="41"/>
    </row>
    <row r="22" spans="1:6" s="47" customFormat="1" ht="12.75">
      <c r="A22" s="124"/>
      <c r="B22" s="61"/>
      <c r="C22" s="41"/>
      <c r="D22" s="41"/>
      <c r="E22" s="41"/>
      <c r="F22" s="41"/>
    </row>
    <row r="23" spans="1:6" s="47" customFormat="1" ht="12.75">
      <c r="A23" s="57"/>
      <c r="B23" s="61"/>
      <c r="C23" s="41"/>
      <c r="D23" s="41"/>
      <c r="E23" s="41"/>
      <c r="F23" s="41"/>
    </row>
    <row r="24" spans="1:6" s="47" customFormat="1" ht="12.75">
      <c r="A24" s="57"/>
      <c r="B24" s="61"/>
      <c r="C24" s="41"/>
      <c r="D24" s="41"/>
      <c r="E24" s="41"/>
      <c r="F24" s="41"/>
    </row>
    <row r="25" spans="1:6" s="47" customFormat="1" ht="12.75">
      <c r="A25" s="57"/>
      <c r="B25" s="61"/>
      <c r="C25" s="41"/>
      <c r="D25" s="41"/>
      <c r="E25" s="41"/>
      <c r="F25" s="41"/>
    </row>
    <row r="26" spans="1:6" s="47" customFormat="1" ht="12.75">
      <c r="A26" s="57"/>
      <c r="B26" s="61"/>
      <c r="C26" s="41"/>
      <c r="D26" s="41"/>
      <c r="E26" s="41"/>
      <c r="F26" s="41"/>
    </row>
    <row r="27" spans="1:6" s="47" customFormat="1" ht="12.75">
      <c r="A27" s="41"/>
      <c r="B27" s="61"/>
      <c r="C27" s="41"/>
      <c r="D27" s="41"/>
      <c r="E27" s="41"/>
      <c r="F27" s="41"/>
    </row>
    <row r="28" spans="1:6" s="47" customFormat="1" ht="12.75">
      <c r="A28" s="41"/>
      <c r="B28" s="61"/>
      <c r="C28" s="41"/>
      <c r="D28" s="41"/>
      <c r="E28" s="41"/>
      <c r="F28" s="41"/>
    </row>
    <row r="29" spans="1:6" s="47" customFormat="1" ht="12.75">
      <c r="A29" s="41"/>
      <c r="B29" s="61"/>
      <c r="C29" s="41"/>
      <c r="D29" s="41"/>
      <c r="E29" s="41"/>
      <c r="F29" s="41"/>
    </row>
    <row r="30" spans="1:6" s="47" customFormat="1" ht="12.75">
      <c r="A30" s="41"/>
      <c r="B30" s="61"/>
      <c r="C30" s="41"/>
      <c r="D30" s="41"/>
      <c r="E30" s="41"/>
      <c r="F30" s="41"/>
    </row>
    <row r="31" spans="1:6" s="47" customFormat="1" ht="12.75">
      <c r="A31" s="41"/>
      <c r="B31" s="61"/>
      <c r="C31" s="41"/>
      <c r="D31" s="41"/>
      <c r="E31" s="41"/>
      <c r="F31" s="41"/>
    </row>
    <row r="32" spans="1:6" s="47" customFormat="1" ht="12.75">
      <c r="A32" s="41"/>
      <c r="B32" s="61"/>
      <c r="C32" s="41"/>
      <c r="D32" s="41"/>
      <c r="E32" s="41"/>
      <c r="F32" s="41"/>
    </row>
    <row r="33" spans="1:6" s="47" customFormat="1" ht="12.75">
      <c r="A33" s="41"/>
      <c r="B33" s="61"/>
      <c r="C33" s="41"/>
      <c r="D33" s="41"/>
      <c r="E33" s="41"/>
      <c r="F33" s="41"/>
    </row>
    <row r="34" spans="1:6" s="47" customFormat="1" ht="12.75">
      <c r="A34" s="41"/>
      <c r="B34" s="61"/>
      <c r="C34" s="41"/>
      <c r="D34" s="41"/>
      <c r="E34" s="41"/>
      <c r="F34" s="41"/>
    </row>
    <row r="35" spans="1:6" s="47" customFormat="1" ht="12.75">
      <c r="A35" s="41"/>
      <c r="B35" s="61"/>
      <c r="C35" s="41"/>
      <c r="D35" s="41"/>
      <c r="E35" s="41"/>
      <c r="F35" s="41"/>
    </row>
    <row r="36" spans="1:6" s="47" customFormat="1" ht="12.75">
      <c r="A36" s="41"/>
      <c r="B36" s="61"/>
      <c r="C36" s="41"/>
      <c r="D36" s="41"/>
      <c r="E36" s="41"/>
      <c r="F36" s="41"/>
    </row>
    <row r="37" spans="1:6" s="47" customFormat="1" ht="12.75">
      <c r="A37" s="41"/>
      <c r="B37" s="61"/>
      <c r="C37" s="41"/>
      <c r="D37" s="41"/>
      <c r="E37" s="41"/>
      <c r="F37" s="41"/>
    </row>
    <row r="38" spans="1:6" s="47" customFormat="1" ht="12.75">
      <c r="A38" s="41"/>
      <c r="B38" s="61"/>
      <c r="C38" s="41"/>
      <c r="D38" s="41"/>
      <c r="E38" s="41"/>
      <c r="F38" s="41"/>
    </row>
    <row r="39" spans="1:6" s="47" customFormat="1" ht="12.75">
      <c r="A39" s="41"/>
      <c r="B39" s="61"/>
      <c r="C39" s="41"/>
      <c r="D39" s="41"/>
      <c r="E39" s="41"/>
      <c r="F39" s="41"/>
    </row>
    <row r="40" spans="1:6" s="47" customFormat="1" ht="12.75">
      <c r="A40" s="41"/>
      <c r="B40" s="61"/>
      <c r="C40" s="41"/>
      <c r="D40" s="41"/>
      <c r="E40" s="41"/>
      <c r="F40" s="41"/>
    </row>
    <row r="41" spans="1:6" s="47" customFormat="1" ht="12.75">
      <c r="A41" s="41"/>
      <c r="B41" s="61"/>
      <c r="C41" s="41"/>
      <c r="D41" s="41"/>
      <c r="E41" s="41"/>
      <c r="F41" s="41"/>
    </row>
    <row r="42" spans="1:6" s="47" customFormat="1" ht="12.75">
      <c r="A42" s="41"/>
      <c r="B42" s="61"/>
      <c r="C42" s="41"/>
      <c r="D42" s="41"/>
      <c r="E42" s="41"/>
      <c r="F42" s="41"/>
    </row>
    <row r="43" spans="1:6" s="47" customFormat="1" ht="12.75">
      <c r="A43" s="41"/>
      <c r="B43" s="61"/>
      <c r="C43" s="41"/>
      <c r="D43" s="41"/>
      <c r="E43" s="41"/>
      <c r="F43" s="41"/>
    </row>
    <row r="44" spans="1:6" s="47" customFormat="1" ht="12.75">
      <c r="A44" s="41"/>
      <c r="B44" s="61"/>
      <c r="C44" s="41"/>
      <c r="D44" s="41"/>
      <c r="E44" s="41"/>
      <c r="F44" s="41"/>
    </row>
    <row r="45" spans="1:6" s="47" customFormat="1" ht="12.75">
      <c r="A45" s="41"/>
      <c r="B45" s="61"/>
      <c r="C45" s="41"/>
      <c r="D45" s="41"/>
      <c r="E45" s="41"/>
      <c r="F45" s="41"/>
    </row>
    <row r="46" spans="1:6" s="47" customFormat="1" ht="12.75">
      <c r="A46" s="41"/>
      <c r="B46" s="61"/>
      <c r="C46" s="41"/>
      <c r="D46" s="41"/>
      <c r="E46" s="41"/>
      <c r="F46" s="41"/>
    </row>
    <row r="47" spans="1:6" s="47" customFormat="1" ht="12.75">
      <c r="A47" s="41"/>
      <c r="B47" s="61"/>
      <c r="C47" s="41"/>
      <c r="D47" s="41"/>
      <c r="E47" s="41"/>
      <c r="F47" s="41"/>
    </row>
    <row r="48" spans="1:6" s="47" customFormat="1" ht="12.75">
      <c r="A48" s="41"/>
      <c r="B48" s="61"/>
      <c r="C48" s="41"/>
      <c r="D48" s="41"/>
      <c r="E48" s="41"/>
      <c r="F48" s="41"/>
    </row>
    <row r="49" spans="1:6" s="47" customFormat="1" ht="12.75">
      <c r="A49" s="41"/>
      <c r="B49" s="61"/>
      <c r="C49" s="41"/>
      <c r="D49" s="41"/>
      <c r="E49" s="41"/>
      <c r="F49" s="41"/>
    </row>
    <row r="50" spans="1:25" s="48" customFormat="1" ht="12.75">
      <c r="A50" s="41"/>
      <c r="B50" s="61"/>
      <c r="C50" s="41"/>
      <c r="D50" s="41"/>
      <c r="E50" s="41"/>
      <c r="F50" s="41"/>
      <c r="G50" s="47"/>
      <c r="H50" s="47"/>
      <c r="I50" s="47"/>
      <c r="J50" s="47"/>
      <c r="K50" s="47"/>
      <c r="L50" s="47"/>
      <c r="M50" s="47"/>
      <c r="N50" s="47"/>
      <c r="O50" s="47"/>
      <c r="P50" s="47"/>
      <c r="Q50" s="47"/>
      <c r="R50" s="47"/>
      <c r="S50" s="47"/>
      <c r="T50" s="47"/>
      <c r="U50" s="47"/>
      <c r="V50" s="47"/>
      <c r="W50" s="47"/>
      <c r="X50" s="47"/>
      <c r="Y50" s="47"/>
    </row>
    <row r="51" spans="1:25" s="48" customFormat="1" ht="12.75">
      <c r="A51" s="41"/>
      <c r="B51" s="61"/>
      <c r="C51" s="41"/>
      <c r="D51" s="41"/>
      <c r="E51" s="41"/>
      <c r="F51" s="41"/>
      <c r="G51" s="47"/>
      <c r="H51" s="47"/>
      <c r="I51" s="47"/>
      <c r="J51" s="47"/>
      <c r="K51" s="47"/>
      <c r="L51" s="47"/>
      <c r="M51" s="47"/>
      <c r="N51" s="47"/>
      <c r="O51" s="47"/>
      <c r="P51" s="47"/>
      <c r="Q51" s="47"/>
      <c r="R51" s="47"/>
      <c r="S51" s="47"/>
      <c r="T51" s="47"/>
      <c r="U51" s="47"/>
      <c r="V51" s="47"/>
      <c r="W51" s="47"/>
      <c r="X51" s="47"/>
      <c r="Y51" s="47"/>
    </row>
    <row r="52" spans="1:6" s="48" customFormat="1" ht="12.75">
      <c r="A52" s="41"/>
      <c r="B52" s="61"/>
      <c r="C52" s="41"/>
      <c r="D52" s="41"/>
      <c r="E52" s="41"/>
      <c r="F52" s="41"/>
    </row>
    <row r="53" spans="1:6" s="48" customFormat="1" ht="12.75">
      <c r="A53" s="41"/>
      <c r="B53" s="61"/>
      <c r="C53" s="41"/>
      <c r="D53" s="41"/>
      <c r="E53" s="41"/>
      <c r="F53" s="41"/>
    </row>
    <row r="54" spans="1:6" s="48" customFormat="1" ht="12.75">
      <c r="A54" s="41"/>
      <c r="B54" s="61"/>
      <c r="C54" s="41"/>
      <c r="D54" s="41"/>
      <c r="E54" s="41"/>
      <c r="F54" s="41"/>
    </row>
    <row r="55" spans="1:6" s="48" customFormat="1" ht="12.75">
      <c r="A55" s="41"/>
      <c r="B55" s="61"/>
      <c r="C55" s="41"/>
      <c r="D55" s="41"/>
      <c r="E55" s="41"/>
      <c r="F55" s="41"/>
    </row>
    <row r="56" spans="1:6" s="48" customFormat="1" ht="12.75">
      <c r="A56" s="41"/>
      <c r="B56" s="61"/>
      <c r="C56" s="41"/>
      <c r="D56" s="41"/>
      <c r="E56" s="41"/>
      <c r="F56" s="41"/>
    </row>
    <row r="57" spans="1:6" s="48" customFormat="1" ht="12.75">
      <c r="A57" s="41"/>
      <c r="B57" s="61"/>
      <c r="C57" s="41"/>
      <c r="D57" s="41"/>
      <c r="E57" s="41"/>
      <c r="F57" s="41"/>
    </row>
    <row r="58" spans="1:6" s="48" customFormat="1" ht="12.75">
      <c r="A58" s="41"/>
      <c r="B58" s="61"/>
      <c r="C58" s="41"/>
      <c r="D58" s="41"/>
      <c r="E58" s="41"/>
      <c r="F58" s="41"/>
    </row>
    <row r="59" spans="1:6" s="48" customFormat="1" ht="12.75">
      <c r="A59" s="41"/>
      <c r="B59" s="61"/>
      <c r="C59" s="41"/>
      <c r="D59" s="41"/>
      <c r="E59" s="41"/>
      <c r="F59" s="41"/>
    </row>
    <row r="60" spans="1:6" s="48" customFormat="1" ht="12.75">
      <c r="A60" s="41"/>
      <c r="B60" s="61"/>
      <c r="C60" s="41"/>
      <c r="D60" s="41"/>
      <c r="E60" s="41"/>
      <c r="F60" s="41"/>
    </row>
    <row r="61" spans="1:6" s="48" customFormat="1" ht="12.75">
      <c r="A61" s="41"/>
      <c r="B61" s="61"/>
      <c r="C61" s="41"/>
      <c r="D61" s="41"/>
      <c r="E61" s="41"/>
      <c r="F61" s="41"/>
    </row>
    <row r="62" spans="1:6" s="48" customFormat="1" ht="12.75">
      <c r="A62" s="41"/>
      <c r="B62" s="61"/>
      <c r="C62" s="41"/>
      <c r="D62" s="41"/>
      <c r="E62" s="41"/>
      <c r="F62" s="41"/>
    </row>
    <row r="63" spans="1:6" s="48" customFormat="1" ht="12.75">
      <c r="A63" s="41"/>
      <c r="B63" s="61"/>
      <c r="C63" s="41"/>
      <c r="D63" s="41"/>
      <c r="E63" s="41"/>
      <c r="F63" s="41"/>
    </row>
    <row r="64" spans="1:6" s="48" customFormat="1" ht="12.75">
      <c r="A64" s="41"/>
      <c r="B64" s="61"/>
      <c r="C64" s="41"/>
      <c r="D64" s="41"/>
      <c r="E64" s="41"/>
      <c r="F64" s="41"/>
    </row>
    <row r="65" spans="1:6" s="48" customFormat="1" ht="12.75">
      <c r="A65" s="41"/>
      <c r="B65" s="61"/>
      <c r="C65" s="41"/>
      <c r="D65" s="41"/>
      <c r="E65" s="41"/>
      <c r="F65" s="41"/>
    </row>
    <row r="66" spans="1:6" s="48" customFormat="1" ht="12.75">
      <c r="A66" s="41"/>
      <c r="B66" s="61"/>
      <c r="C66" s="41"/>
      <c r="D66" s="41"/>
      <c r="E66" s="41"/>
      <c r="F66" s="41"/>
    </row>
    <row r="67" spans="1:6" s="48" customFormat="1" ht="12.75">
      <c r="A67" s="41"/>
      <c r="B67" s="61"/>
      <c r="C67" s="41"/>
      <c r="D67" s="41"/>
      <c r="E67" s="41"/>
      <c r="F67" s="41"/>
    </row>
    <row r="68" spans="1:6" s="48" customFormat="1" ht="12.75">
      <c r="A68" s="41"/>
      <c r="B68" s="61"/>
      <c r="C68" s="41"/>
      <c r="D68" s="41"/>
      <c r="E68" s="41"/>
      <c r="F68" s="41"/>
    </row>
    <row r="69" spans="1:6" s="48" customFormat="1" ht="12.75">
      <c r="A69" s="41"/>
      <c r="B69" s="61"/>
      <c r="C69" s="41"/>
      <c r="D69" s="41"/>
      <c r="E69" s="41"/>
      <c r="F69" s="41"/>
    </row>
    <row r="70" spans="1:6" s="48" customFormat="1" ht="12.75">
      <c r="A70" s="41"/>
      <c r="B70" s="61"/>
      <c r="C70" s="41"/>
      <c r="D70" s="41"/>
      <c r="E70" s="41"/>
      <c r="F70" s="41"/>
    </row>
    <row r="71" spans="1:6" s="48" customFormat="1" ht="12.75">
      <c r="A71" s="41"/>
      <c r="B71" s="61"/>
      <c r="C71" s="41"/>
      <c r="D71" s="41"/>
      <c r="E71" s="41"/>
      <c r="F71" s="41"/>
    </row>
    <row r="72" spans="1:6" s="48" customFormat="1" ht="12.75">
      <c r="A72" s="41"/>
      <c r="B72" s="61"/>
      <c r="C72" s="41"/>
      <c r="D72" s="41"/>
      <c r="E72" s="41"/>
      <c r="F72" s="41"/>
    </row>
    <row r="73" spans="1:6" s="48" customFormat="1" ht="12.75">
      <c r="A73" s="41"/>
      <c r="B73" s="61"/>
      <c r="C73" s="41"/>
      <c r="D73" s="41"/>
      <c r="E73" s="41"/>
      <c r="F73" s="41"/>
    </row>
    <row r="74" spans="1:6" s="48" customFormat="1" ht="12.75">
      <c r="A74" s="41"/>
      <c r="B74" s="61"/>
      <c r="C74" s="41"/>
      <c r="D74" s="41"/>
      <c r="E74" s="41"/>
      <c r="F74" s="41"/>
    </row>
    <row r="75" spans="1:6" s="48" customFormat="1" ht="12.75">
      <c r="A75" s="41"/>
      <c r="B75" s="61"/>
      <c r="C75" s="41"/>
      <c r="D75" s="41"/>
      <c r="E75" s="41"/>
      <c r="F75" s="41"/>
    </row>
    <row r="76" spans="1:6" s="48" customFormat="1" ht="12.75">
      <c r="A76" s="41"/>
      <c r="B76" s="61"/>
      <c r="C76" s="41"/>
      <c r="D76" s="41"/>
      <c r="E76" s="41"/>
      <c r="F76" s="41"/>
    </row>
    <row r="77" spans="1:6" s="48" customFormat="1" ht="12.75">
      <c r="A77" s="41"/>
      <c r="B77" s="61"/>
      <c r="C77" s="41"/>
      <c r="D77" s="41"/>
      <c r="E77" s="41"/>
      <c r="F77" s="41"/>
    </row>
    <row r="78" spans="1:6" s="48" customFormat="1" ht="12.75">
      <c r="A78" s="41"/>
      <c r="B78" s="61"/>
      <c r="C78" s="41"/>
      <c r="D78" s="41"/>
      <c r="E78" s="41"/>
      <c r="F78" s="41"/>
    </row>
    <row r="79" spans="1:6" s="48" customFormat="1" ht="12.75">
      <c r="A79" s="41"/>
      <c r="B79" s="61"/>
      <c r="C79" s="41"/>
      <c r="D79" s="41"/>
      <c r="E79" s="41"/>
      <c r="F79" s="41"/>
    </row>
    <row r="80" spans="1:6" s="48" customFormat="1" ht="12.75">
      <c r="A80" s="41"/>
      <c r="B80" s="61"/>
      <c r="C80" s="41"/>
      <c r="D80" s="41"/>
      <c r="E80" s="41"/>
      <c r="F80" s="41"/>
    </row>
    <row r="81" spans="1:6" s="48" customFormat="1" ht="12.75">
      <c r="A81" s="41"/>
      <c r="B81" s="61"/>
      <c r="C81" s="41"/>
      <c r="D81" s="41"/>
      <c r="E81" s="41"/>
      <c r="F81" s="41"/>
    </row>
    <row r="82" spans="1:6" s="48" customFormat="1" ht="12.75">
      <c r="A82" s="41"/>
      <c r="B82" s="61"/>
      <c r="C82" s="41"/>
      <c r="D82" s="41"/>
      <c r="E82" s="41"/>
      <c r="F82" s="41"/>
    </row>
    <row r="83" spans="1:6" s="48" customFormat="1" ht="12.75">
      <c r="A83" s="41"/>
      <c r="B83" s="61"/>
      <c r="C83" s="41"/>
      <c r="D83" s="41"/>
      <c r="E83" s="41"/>
      <c r="F83" s="41"/>
    </row>
    <row r="84" spans="1:6" s="48" customFormat="1" ht="12.75">
      <c r="A84" s="41"/>
      <c r="B84" s="61"/>
      <c r="C84" s="41"/>
      <c r="D84" s="41"/>
      <c r="E84" s="41"/>
      <c r="F84" s="41"/>
    </row>
    <row r="85" spans="1:6" s="48" customFormat="1" ht="12.75">
      <c r="A85" s="41"/>
      <c r="B85" s="61"/>
      <c r="C85" s="41"/>
      <c r="D85" s="41"/>
      <c r="E85" s="41"/>
      <c r="F85" s="41"/>
    </row>
    <row r="86" spans="1:6" s="48" customFormat="1" ht="12.75">
      <c r="A86" s="41"/>
      <c r="B86" s="61"/>
      <c r="C86" s="41"/>
      <c r="D86" s="41"/>
      <c r="E86" s="41"/>
      <c r="F86" s="41"/>
    </row>
    <row r="87" spans="1:6" s="48" customFormat="1" ht="12.75">
      <c r="A87" s="41"/>
      <c r="B87" s="61"/>
      <c r="C87" s="41"/>
      <c r="D87" s="41"/>
      <c r="E87" s="41"/>
      <c r="F87" s="41"/>
    </row>
    <row r="88" spans="1:6" s="48" customFormat="1" ht="12.75">
      <c r="A88" s="41"/>
      <c r="B88" s="61"/>
      <c r="C88" s="41"/>
      <c r="D88" s="41"/>
      <c r="E88" s="41"/>
      <c r="F88" s="41"/>
    </row>
    <row r="89" spans="1:6" s="48" customFormat="1" ht="12.75">
      <c r="A89" s="41"/>
      <c r="B89" s="61"/>
      <c r="C89" s="41"/>
      <c r="D89" s="41"/>
      <c r="E89" s="41"/>
      <c r="F89" s="41"/>
    </row>
    <row r="90" spans="1:6" s="48" customFormat="1" ht="12.75">
      <c r="A90" s="41"/>
      <c r="B90" s="61"/>
      <c r="C90" s="41"/>
      <c r="D90" s="41"/>
      <c r="E90" s="41"/>
      <c r="F90" s="41"/>
    </row>
    <row r="91" spans="1:6" s="48" customFormat="1" ht="12.75">
      <c r="A91" s="41"/>
      <c r="B91" s="61"/>
      <c r="C91" s="41"/>
      <c r="D91" s="41"/>
      <c r="E91" s="41"/>
      <c r="F91" s="41"/>
    </row>
    <row r="92" spans="1:6" s="48" customFormat="1" ht="12.75">
      <c r="A92" s="41"/>
      <c r="B92" s="61"/>
      <c r="C92" s="41"/>
      <c r="D92" s="41"/>
      <c r="E92" s="41"/>
      <c r="F92" s="41"/>
    </row>
    <row r="93" spans="1:6" s="48" customFormat="1" ht="12.75">
      <c r="A93" s="41"/>
      <c r="B93" s="61"/>
      <c r="C93" s="41"/>
      <c r="D93" s="41"/>
      <c r="E93" s="41"/>
      <c r="F93" s="41"/>
    </row>
    <row r="94" spans="1:6" s="48" customFormat="1" ht="12.75">
      <c r="A94" s="41"/>
      <c r="B94" s="61"/>
      <c r="C94" s="41"/>
      <c r="D94" s="41"/>
      <c r="E94" s="41"/>
      <c r="F94" s="41"/>
    </row>
    <row r="95" spans="1:6" s="48" customFormat="1" ht="12.75">
      <c r="A95" s="41"/>
      <c r="B95" s="61"/>
      <c r="C95" s="41"/>
      <c r="D95" s="41"/>
      <c r="E95" s="41"/>
      <c r="F95" s="41"/>
    </row>
    <row r="96" spans="1:6" s="48" customFormat="1" ht="12.75">
      <c r="A96" s="41"/>
      <c r="B96" s="61"/>
      <c r="C96" s="41"/>
      <c r="D96" s="41"/>
      <c r="E96" s="41"/>
      <c r="F96" s="41"/>
    </row>
    <row r="97" spans="1:6" s="48" customFormat="1" ht="12.75">
      <c r="A97" s="41"/>
      <c r="B97" s="61"/>
      <c r="C97" s="41"/>
      <c r="D97" s="41"/>
      <c r="E97" s="41"/>
      <c r="F97" s="41"/>
    </row>
    <row r="98" spans="1:6" s="48" customFormat="1" ht="12.75">
      <c r="A98" s="41"/>
      <c r="B98" s="61"/>
      <c r="C98" s="41"/>
      <c r="D98" s="41"/>
      <c r="E98" s="41"/>
      <c r="F98" s="41"/>
    </row>
    <row r="99" spans="1:6" s="48" customFormat="1" ht="12.75">
      <c r="A99" s="41"/>
      <c r="B99" s="61"/>
      <c r="C99" s="41"/>
      <c r="D99" s="41"/>
      <c r="E99" s="41"/>
      <c r="F99" s="41"/>
    </row>
    <row r="100" spans="1:6" s="48" customFormat="1" ht="12.75">
      <c r="A100" s="41"/>
      <c r="B100" s="61"/>
      <c r="C100" s="41"/>
      <c r="D100" s="41"/>
      <c r="E100" s="41"/>
      <c r="F100" s="41"/>
    </row>
    <row r="101" spans="1:6" s="48" customFormat="1" ht="12.75">
      <c r="A101" s="41"/>
      <c r="B101" s="61"/>
      <c r="C101" s="41"/>
      <c r="D101" s="41"/>
      <c r="E101" s="41"/>
      <c r="F101" s="41"/>
    </row>
    <row r="102" spans="1:6" s="48" customFormat="1" ht="12.75">
      <c r="A102" s="41"/>
      <c r="B102" s="61"/>
      <c r="C102" s="41"/>
      <c r="D102" s="41"/>
      <c r="E102" s="41"/>
      <c r="F102" s="41"/>
    </row>
    <row r="103" spans="1:6" s="48" customFormat="1" ht="12.75">
      <c r="A103" s="41"/>
      <c r="B103" s="61"/>
      <c r="C103" s="41"/>
      <c r="D103" s="41"/>
      <c r="E103" s="41"/>
      <c r="F103" s="41"/>
    </row>
    <row r="104" spans="1:6" s="48" customFormat="1" ht="12.75">
      <c r="A104" s="41"/>
      <c r="B104" s="61"/>
      <c r="C104" s="41"/>
      <c r="D104" s="41"/>
      <c r="E104" s="41"/>
      <c r="F104" s="41"/>
    </row>
    <row r="105" spans="1:6" s="48" customFormat="1" ht="12.75">
      <c r="A105" s="41"/>
      <c r="B105" s="61"/>
      <c r="C105" s="41"/>
      <c r="D105" s="41"/>
      <c r="E105" s="41"/>
      <c r="F105" s="41"/>
    </row>
    <row r="106" spans="1:6" s="48" customFormat="1" ht="12.75">
      <c r="A106" s="41"/>
      <c r="B106" s="61"/>
      <c r="C106" s="41"/>
      <c r="D106" s="41"/>
      <c r="E106" s="41"/>
      <c r="F106" s="41"/>
    </row>
    <row r="107" spans="1:6" s="48" customFormat="1" ht="12.75">
      <c r="A107" s="41"/>
      <c r="B107" s="61"/>
      <c r="C107" s="41"/>
      <c r="D107" s="41"/>
      <c r="E107" s="41"/>
      <c r="F107" s="41"/>
    </row>
    <row r="108" spans="1:6" s="48" customFormat="1" ht="12.75">
      <c r="A108" s="41"/>
      <c r="B108" s="61"/>
      <c r="C108" s="41"/>
      <c r="D108" s="41"/>
      <c r="E108" s="41"/>
      <c r="F108" s="41"/>
    </row>
    <row r="109" spans="1:6" s="48" customFormat="1" ht="12.75">
      <c r="A109" s="41"/>
      <c r="B109" s="61"/>
      <c r="C109" s="41"/>
      <c r="D109" s="41"/>
      <c r="E109" s="41"/>
      <c r="F109" s="41"/>
    </row>
    <row r="110" spans="1:6" s="48" customFormat="1" ht="12.75">
      <c r="A110" s="41"/>
      <c r="B110" s="61"/>
      <c r="C110" s="41"/>
      <c r="D110" s="41"/>
      <c r="E110" s="41"/>
      <c r="F110" s="41"/>
    </row>
    <row r="111" spans="1:6" s="48" customFormat="1" ht="12.75">
      <c r="A111" s="41"/>
      <c r="B111" s="61"/>
      <c r="C111" s="41"/>
      <c r="D111" s="41"/>
      <c r="E111" s="41"/>
      <c r="F111" s="41"/>
    </row>
    <row r="112" spans="1:6" s="48" customFormat="1" ht="12.75">
      <c r="A112" s="41"/>
      <c r="B112" s="61"/>
      <c r="C112" s="41"/>
      <c r="D112" s="41"/>
      <c r="E112" s="41"/>
      <c r="F112" s="41"/>
    </row>
    <row r="113" spans="1:6" s="48" customFormat="1" ht="12.75">
      <c r="A113" s="41"/>
      <c r="B113" s="61"/>
      <c r="C113" s="41"/>
      <c r="D113" s="41"/>
      <c r="E113" s="41"/>
      <c r="F113" s="41"/>
    </row>
    <row r="114" spans="1:6" s="48" customFormat="1" ht="12.75">
      <c r="A114" s="41"/>
      <c r="B114" s="61"/>
      <c r="C114" s="41"/>
      <c r="D114" s="41"/>
      <c r="E114" s="41"/>
      <c r="F114" s="41"/>
    </row>
    <row r="115" spans="1:6" s="48" customFormat="1" ht="12.75">
      <c r="A115" s="41"/>
      <c r="B115" s="61"/>
      <c r="C115" s="41"/>
      <c r="D115" s="41"/>
      <c r="E115" s="41"/>
      <c r="F115" s="41"/>
    </row>
    <row r="116" spans="1:6" s="48" customFormat="1" ht="12.75">
      <c r="A116" s="41"/>
      <c r="B116" s="61"/>
      <c r="C116" s="41"/>
      <c r="D116" s="41"/>
      <c r="E116" s="41"/>
      <c r="F116" s="41"/>
    </row>
    <row r="117" spans="1:6" s="48" customFormat="1" ht="12.75">
      <c r="A117" s="41"/>
      <c r="B117" s="61"/>
      <c r="C117" s="41"/>
      <c r="D117" s="41"/>
      <c r="E117" s="41"/>
      <c r="F117" s="41"/>
    </row>
    <row r="118" spans="1:6" s="48" customFormat="1" ht="12.75">
      <c r="A118" s="41"/>
      <c r="B118" s="61"/>
      <c r="C118" s="41"/>
      <c r="D118" s="41"/>
      <c r="E118" s="41"/>
      <c r="F118" s="41"/>
    </row>
    <row r="119" spans="1:6" s="48" customFormat="1" ht="12.75">
      <c r="A119" s="41"/>
      <c r="B119" s="61"/>
      <c r="C119" s="41"/>
      <c r="D119" s="41"/>
      <c r="E119" s="41"/>
      <c r="F119" s="41"/>
    </row>
    <row r="120" spans="1:6" s="48" customFormat="1" ht="12.75">
      <c r="A120" s="41"/>
      <c r="B120" s="61"/>
      <c r="C120" s="41"/>
      <c r="D120" s="41"/>
      <c r="E120" s="41"/>
      <c r="F120" s="41"/>
    </row>
    <row r="121" spans="1:6" s="48" customFormat="1" ht="12.75">
      <c r="A121" s="41"/>
      <c r="B121" s="61"/>
      <c r="C121" s="41"/>
      <c r="D121" s="41"/>
      <c r="E121" s="41"/>
      <c r="F121" s="41"/>
    </row>
    <row r="122" spans="1:6" s="48" customFormat="1" ht="12.75">
      <c r="A122" s="41"/>
      <c r="B122" s="61"/>
      <c r="C122" s="41"/>
      <c r="D122" s="41"/>
      <c r="E122" s="41"/>
      <c r="F122" s="41"/>
    </row>
    <row r="123" spans="1:6" s="48" customFormat="1" ht="12.75">
      <c r="A123" s="41"/>
      <c r="B123" s="61"/>
      <c r="C123" s="41"/>
      <c r="D123" s="41"/>
      <c r="E123" s="41"/>
      <c r="F123" s="41"/>
    </row>
    <row r="124" spans="1:6" s="48" customFormat="1" ht="12.75">
      <c r="A124" s="41"/>
      <c r="B124" s="61"/>
      <c r="C124" s="41"/>
      <c r="D124" s="41"/>
      <c r="E124" s="41"/>
      <c r="F124" s="41"/>
    </row>
    <row r="125" spans="1:6" s="48" customFormat="1" ht="12.75">
      <c r="A125" s="41"/>
      <c r="B125" s="61"/>
      <c r="C125" s="41"/>
      <c r="D125" s="41"/>
      <c r="E125" s="41"/>
      <c r="F125" s="41"/>
    </row>
    <row r="126" spans="1:6" s="48" customFormat="1" ht="12.75">
      <c r="A126" s="41"/>
      <c r="B126" s="61"/>
      <c r="C126" s="41"/>
      <c r="D126" s="41"/>
      <c r="E126" s="41"/>
      <c r="F126" s="41"/>
    </row>
    <row r="127" spans="1:6" s="48" customFormat="1" ht="12.75">
      <c r="A127" s="41"/>
      <c r="B127" s="61"/>
      <c r="C127" s="41"/>
      <c r="D127" s="41"/>
      <c r="E127" s="41"/>
      <c r="F127" s="41"/>
    </row>
    <row r="128" spans="1:6" s="48" customFormat="1" ht="12.75">
      <c r="A128" s="41"/>
      <c r="B128" s="61"/>
      <c r="C128" s="41"/>
      <c r="D128" s="41"/>
      <c r="E128" s="41"/>
      <c r="F128" s="41"/>
    </row>
    <row r="129" spans="1:6" s="48" customFormat="1" ht="12.75">
      <c r="A129" s="41"/>
      <c r="B129" s="61"/>
      <c r="C129" s="41"/>
      <c r="D129" s="41"/>
      <c r="E129" s="41"/>
      <c r="F129" s="41"/>
    </row>
    <row r="130" spans="1:6" s="48" customFormat="1" ht="12.75">
      <c r="A130" s="41"/>
      <c r="B130" s="61"/>
      <c r="C130" s="41"/>
      <c r="D130" s="41"/>
      <c r="E130" s="41"/>
      <c r="F130" s="41"/>
    </row>
    <row r="131" spans="1:6" s="48" customFormat="1" ht="12.75">
      <c r="A131" s="41"/>
      <c r="B131" s="61"/>
      <c r="C131" s="41"/>
      <c r="D131" s="41"/>
      <c r="E131" s="41"/>
      <c r="F131" s="41"/>
    </row>
    <row r="132" spans="1:6" s="48" customFormat="1" ht="12.75">
      <c r="A132" s="41"/>
      <c r="B132" s="61"/>
      <c r="C132" s="41"/>
      <c r="D132" s="41"/>
      <c r="E132" s="41"/>
      <c r="F132" s="41"/>
    </row>
    <row r="133" spans="1:6" s="48" customFormat="1" ht="12.75">
      <c r="A133" s="41"/>
      <c r="B133" s="61"/>
      <c r="C133" s="41"/>
      <c r="D133" s="41"/>
      <c r="E133" s="41"/>
      <c r="F133" s="41"/>
    </row>
    <row r="134" spans="1:6" s="48" customFormat="1" ht="12.75">
      <c r="A134" s="41"/>
      <c r="B134" s="61"/>
      <c r="C134" s="41"/>
      <c r="D134" s="41"/>
      <c r="E134" s="41"/>
      <c r="F134" s="41"/>
    </row>
    <row r="135" spans="1:6" s="48" customFormat="1" ht="12.75">
      <c r="A135" s="41"/>
      <c r="B135" s="61"/>
      <c r="C135" s="41"/>
      <c r="D135" s="41"/>
      <c r="E135" s="41"/>
      <c r="F135" s="41"/>
    </row>
    <row r="136" spans="1:6" s="48" customFormat="1" ht="12.75">
      <c r="A136" s="41"/>
      <c r="B136" s="61"/>
      <c r="C136" s="41"/>
      <c r="D136" s="41"/>
      <c r="E136" s="41"/>
      <c r="F136" s="41"/>
    </row>
    <row r="137" spans="1:6" s="48" customFormat="1" ht="12.75">
      <c r="A137" s="41"/>
      <c r="B137" s="61"/>
      <c r="C137" s="41"/>
      <c r="D137" s="41"/>
      <c r="E137" s="41"/>
      <c r="F137" s="41"/>
    </row>
    <row r="138" spans="1:6" s="48" customFormat="1" ht="12.75">
      <c r="A138" s="41"/>
      <c r="B138" s="61"/>
      <c r="C138" s="41"/>
      <c r="D138" s="41"/>
      <c r="E138" s="41"/>
      <c r="F138" s="41"/>
    </row>
    <row r="139" spans="1:6" s="48" customFormat="1" ht="12.75">
      <c r="A139" s="41"/>
      <c r="B139" s="61"/>
      <c r="C139" s="41"/>
      <c r="D139" s="41"/>
      <c r="E139" s="41"/>
      <c r="F139" s="41"/>
    </row>
    <row r="140" spans="1:6" s="48" customFormat="1" ht="12.75">
      <c r="A140" s="41"/>
      <c r="B140" s="61"/>
      <c r="C140" s="41"/>
      <c r="D140" s="41"/>
      <c r="E140" s="41"/>
      <c r="F140" s="41"/>
    </row>
    <row r="141" spans="1:6" s="48" customFormat="1" ht="12.75">
      <c r="A141" s="41"/>
      <c r="B141" s="61"/>
      <c r="C141" s="41"/>
      <c r="D141" s="41"/>
      <c r="E141" s="41"/>
      <c r="F141" s="41"/>
    </row>
    <row r="142" spans="1:6" s="48" customFormat="1" ht="12.75">
      <c r="A142" s="41"/>
      <c r="B142" s="61"/>
      <c r="C142" s="41"/>
      <c r="D142" s="41"/>
      <c r="E142" s="41"/>
      <c r="F142" s="41"/>
    </row>
    <row r="143" spans="1:6" s="48" customFormat="1" ht="12.75">
      <c r="A143" s="41"/>
      <c r="B143" s="61"/>
      <c r="C143" s="41"/>
      <c r="D143" s="41"/>
      <c r="E143" s="41"/>
      <c r="F143" s="41"/>
    </row>
    <row r="144" spans="1:6" s="48" customFormat="1" ht="12.75">
      <c r="A144" s="41"/>
      <c r="B144" s="61"/>
      <c r="C144" s="41"/>
      <c r="D144" s="41"/>
      <c r="E144" s="41"/>
      <c r="F144" s="41"/>
    </row>
    <row r="145" spans="1:6" s="48" customFormat="1" ht="12.75">
      <c r="A145" s="41"/>
      <c r="B145" s="61"/>
      <c r="C145" s="41"/>
      <c r="D145" s="41"/>
      <c r="E145" s="41"/>
      <c r="F145" s="41"/>
    </row>
    <row r="146" spans="1:10" s="48" customFormat="1" ht="12.75">
      <c r="A146" s="41"/>
      <c r="B146" s="61"/>
      <c r="C146" s="41"/>
      <c r="D146" s="41"/>
      <c r="E146" s="41"/>
      <c r="F146" s="41"/>
      <c r="G146" s="41"/>
      <c r="H146" s="41"/>
      <c r="I146" s="41"/>
      <c r="J146" s="41"/>
    </row>
    <row r="147" spans="1:10" s="48" customFormat="1" ht="12.75">
      <c r="A147" s="41"/>
      <c r="B147" s="61"/>
      <c r="C147" s="41"/>
      <c r="D147" s="41"/>
      <c r="E147" s="41"/>
      <c r="F147" s="41"/>
      <c r="G147" s="41"/>
      <c r="H147" s="41"/>
      <c r="I147" s="41"/>
      <c r="J147" s="41"/>
    </row>
    <row r="148" spans="1:10" s="48" customFormat="1" ht="12.75">
      <c r="A148" s="41"/>
      <c r="B148" s="61"/>
      <c r="C148" s="41"/>
      <c r="D148" s="41"/>
      <c r="E148" s="41"/>
      <c r="F148" s="41"/>
      <c r="G148" s="41"/>
      <c r="H148" s="41"/>
      <c r="I148" s="41"/>
      <c r="J148" s="41"/>
    </row>
    <row r="149" spans="1:10" s="48" customFormat="1" ht="12.75">
      <c r="A149" s="41"/>
      <c r="B149" s="61"/>
      <c r="C149" s="41"/>
      <c r="D149" s="41"/>
      <c r="E149" s="41"/>
      <c r="F149" s="41"/>
      <c r="G149" s="41"/>
      <c r="H149" s="41"/>
      <c r="I149" s="41"/>
      <c r="J149" s="41"/>
    </row>
    <row r="150" spans="1:10" s="48" customFormat="1" ht="12.75">
      <c r="A150" s="41"/>
      <c r="B150" s="61"/>
      <c r="C150" s="41"/>
      <c r="D150" s="41"/>
      <c r="E150" s="41"/>
      <c r="F150" s="41"/>
      <c r="G150" s="41"/>
      <c r="H150" s="41"/>
      <c r="I150" s="41"/>
      <c r="J150" s="41"/>
    </row>
    <row r="151" spans="1:10" s="48" customFormat="1" ht="12.75">
      <c r="A151" s="41"/>
      <c r="B151" s="61"/>
      <c r="C151" s="41"/>
      <c r="D151" s="41"/>
      <c r="E151" s="41"/>
      <c r="F151" s="41"/>
      <c r="G151" s="41"/>
      <c r="H151" s="41"/>
      <c r="I151" s="41"/>
      <c r="J151" s="41"/>
    </row>
    <row r="152" spans="1:10" s="48" customFormat="1" ht="12.75">
      <c r="A152" s="41"/>
      <c r="B152" s="61"/>
      <c r="C152" s="41"/>
      <c r="D152" s="41"/>
      <c r="E152" s="41"/>
      <c r="F152" s="41"/>
      <c r="G152" s="41"/>
      <c r="H152" s="41"/>
      <c r="I152" s="41"/>
      <c r="J152" s="41"/>
    </row>
    <row r="153" spans="1:10" s="48" customFormat="1" ht="12.75">
      <c r="A153" s="41"/>
      <c r="B153" s="61"/>
      <c r="C153" s="41"/>
      <c r="D153" s="41"/>
      <c r="E153" s="41"/>
      <c r="F153" s="41"/>
      <c r="G153" s="41"/>
      <c r="H153" s="41"/>
      <c r="I153" s="41"/>
      <c r="J153" s="41"/>
    </row>
    <row r="154" spans="1:10" s="48" customFormat="1" ht="12.75">
      <c r="A154" s="41"/>
      <c r="B154" s="61"/>
      <c r="C154" s="41"/>
      <c r="D154" s="41"/>
      <c r="E154" s="41"/>
      <c r="F154" s="41"/>
      <c r="G154" s="41"/>
      <c r="H154" s="41"/>
      <c r="I154" s="41"/>
      <c r="J154" s="41"/>
    </row>
    <row r="155" spans="1:10" s="48" customFormat="1" ht="12.75">
      <c r="A155" s="41"/>
      <c r="B155" s="61"/>
      <c r="C155" s="41"/>
      <c r="D155" s="41"/>
      <c r="E155" s="41"/>
      <c r="F155" s="41"/>
      <c r="G155" s="41"/>
      <c r="H155" s="41"/>
      <c r="I155" s="41"/>
      <c r="J155" s="41"/>
    </row>
    <row r="156" spans="1:10" s="48" customFormat="1" ht="12.75">
      <c r="A156" s="41"/>
      <c r="B156" s="61"/>
      <c r="C156" s="41"/>
      <c r="D156" s="41"/>
      <c r="E156" s="41"/>
      <c r="F156" s="41"/>
      <c r="G156" s="41"/>
      <c r="H156" s="41"/>
      <c r="I156" s="41"/>
      <c r="J156" s="41"/>
    </row>
    <row r="157" spans="1:10" s="48" customFormat="1" ht="12.75">
      <c r="A157" s="41"/>
      <c r="B157" s="61"/>
      <c r="C157" s="41"/>
      <c r="D157" s="41"/>
      <c r="E157" s="41"/>
      <c r="F157" s="41"/>
      <c r="G157" s="41"/>
      <c r="H157" s="41"/>
      <c r="I157" s="41"/>
      <c r="J157" s="41"/>
    </row>
    <row r="158" spans="1:10" s="48" customFormat="1" ht="12.75">
      <c r="A158" s="41"/>
      <c r="B158" s="61"/>
      <c r="C158" s="41"/>
      <c r="D158" s="41"/>
      <c r="E158" s="41"/>
      <c r="F158" s="41"/>
      <c r="G158" s="41"/>
      <c r="H158" s="41"/>
      <c r="I158" s="41"/>
      <c r="J158" s="41"/>
    </row>
    <row r="159" spans="1:10" s="48" customFormat="1" ht="12.75">
      <c r="A159" s="41"/>
      <c r="B159" s="61"/>
      <c r="C159" s="41"/>
      <c r="D159" s="41"/>
      <c r="E159" s="41"/>
      <c r="F159" s="41"/>
      <c r="G159" s="41"/>
      <c r="H159" s="41"/>
      <c r="I159" s="41"/>
      <c r="J159" s="41"/>
    </row>
    <row r="160" spans="1:10" s="48" customFormat="1" ht="12.75">
      <c r="A160" s="41"/>
      <c r="B160" s="61"/>
      <c r="C160" s="41"/>
      <c r="D160" s="41"/>
      <c r="E160" s="41"/>
      <c r="F160" s="41"/>
      <c r="G160" s="41"/>
      <c r="H160" s="41"/>
      <c r="I160" s="41"/>
      <c r="J160" s="41"/>
    </row>
    <row r="161" spans="1:10" s="48" customFormat="1" ht="12.75">
      <c r="A161" s="41"/>
      <c r="B161" s="61"/>
      <c r="C161" s="41"/>
      <c r="D161" s="41"/>
      <c r="E161" s="41"/>
      <c r="F161" s="41"/>
      <c r="G161" s="41"/>
      <c r="H161" s="41"/>
      <c r="I161" s="41"/>
      <c r="J161" s="41"/>
    </row>
    <row r="162" spans="1:10" s="48" customFormat="1" ht="12.75">
      <c r="A162" s="41"/>
      <c r="B162" s="61"/>
      <c r="C162" s="41"/>
      <c r="D162" s="41"/>
      <c r="E162" s="41"/>
      <c r="F162" s="41"/>
      <c r="G162" s="41"/>
      <c r="H162" s="41"/>
      <c r="I162" s="41"/>
      <c r="J162" s="41"/>
    </row>
    <row r="163" spans="1:10" s="48" customFormat="1" ht="12.75">
      <c r="A163" s="41"/>
      <c r="B163" s="61"/>
      <c r="C163" s="41"/>
      <c r="D163" s="41"/>
      <c r="E163" s="41"/>
      <c r="F163" s="41"/>
      <c r="G163" s="41"/>
      <c r="H163" s="41"/>
      <c r="I163" s="41"/>
      <c r="J163" s="41"/>
    </row>
    <row r="164" spans="1:10" s="48" customFormat="1" ht="12.75">
      <c r="A164" s="41"/>
      <c r="B164" s="61"/>
      <c r="C164" s="41"/>
      <c r="D164" s="41"/>
      <c r="E164" s="41"/>
      <c r="F164" s="41"/>
      <c r="G164" s="41"/>
      <c r="H164" s="41"/>
      <c r="I164" s="41"/>
      <c r="J164" s="41"/>
    </row>
    <row r="165" spans="1:10" s="48" customFormat="1" ht="12.75">
      <c r="A165" s="41"/>
      <c r="B165" s="61"/>
      <c r="C165" s="41"/>
      <c r="D165" s="41"/>
      <c r="E165" s="41"/>
      <c r="F165" s="41"/>
      <c r="G165" s="41"/>
      <c r="H165" s="41"/>
      <c r="I165" s="41"/>
      <c r="J165" s="41"/>
    </row>
    <row r="166" spans="1:10" s="48" customFormat="1" ht="12.75">
      <c r="A166" s="41"/>
      <c r="B166" s="61"/>
      <c r="C166" s="41"/>
      <c r="D166" s="41"/>
      <c r="E166" s="41"/>
      <c r="F166" s="41"/>
      <c r="G166" s="41"/>
      <c r="H166" s="41"/>
      <c r="I166" s="41"/>
      <c r="J166" s="41"/>
    </row>
    <row r="167" spans="1:10" s="48" customFormat="1" ht="12.75">
      <c r="A167" s="41"/>
      <c r="B167" s="61"/>
      <c r="C167" s="41"/>
      <c r="D167" s="41"/>
      <c r="E167" s="41"/>
      <c r="F167" s="41"/>
      <c r="G167" s="41"/>
      <c r="H167" s="41"/>
      <c r="I167" s="41"/>
      <c r="J167" s="41"/>
    </row>
    <row r="168" spans="1:10" s="48" customFormat="1" ht="12.75">
      <c r="A168" s="41"/>
      <c r="B168" s="61"/>
      <c r="C168" s="41"/>
      <c r="D168" s="41"/>
      <c r="E168" s="41"/>
      <c r="F168" s="41"/>
      <c r="G168" s="41"/>
      <c r="H168" s="41"/>
      <c r="I168" s="41"/>
      <c r="J168" s="41"/>
    </row>
    <row r="169" spans="1:10" s="48" customFormat="1" ht="12.75">
      <c r="A169" s="41"/>
      <c r="B169" s="61"/>
      <c r="C169" s="41"/>
      <c r="D169" s="41"/>
      <c r="E169" s="41"/>
      <c r="F169" s="41"/>
      <c r="G169" s="41"/>
      <c r="H169" s="41"/>
      <c r="I169" s="41"/>
      <c r="J169" s="41"/>
    </row>
    <row r="170" spans="1:10" s="48" customFormat="1" ht="12.75">
      <c r="A170" s="41"/>
      <c r="B170" s="61"/>
      <c r="C170" s="41"/>
      <c r="D170" s="41"/>
      <c r="E170" s="41"/>
      <c r="F170" s="41"/>
      <c r="G170" s="41"/>
      <c r="H170" s="41"/>
      <c r="I170" s="41"/>
      <c r="J170" s="41"/>
    </row>
    <row r="171" spans="1:10" s="48" customFormat="1" ht="12.75">
      <c r="A171" s="41"/>
      <c r="B171" s="61"/>
      <c r="C171" s="41"/>
      <c r="D171" s="41"/>
      <c r="E171" s="41"/>
      <c r="F171" s="41"/>
      <c r="G171" s="41"/>
      <c r="H171" s="41"/>
      <c r="I171" s="41"/>
      <c r="J171" s="41"/>
    </row>
    <row r="172" spans="1:10" s="48" customFormat="1" ht="12.75">
      <c r="A172" s="41"/>
      <c r="B172" s="61"/>
      <c r="C172" s="41"/>
      <c r="D172" s="41"/>
      <c r="E172" s="41"/>
      <c r="F172" s="41"/>
      <c r="G172" s="41"/>
      <c r="H172" s="41"/>
      <c r="I172" s="41"/>
      <c r="J172" s="41"/>
    </row>
    <row r="173" spans="1:10" s="48" customFormat="1" ht="12.75">
      <c r="A173" s="41"/>
      <c r="B173" s="61"/>
      <c r="C173" s="41"/>
      <c r="D173" s="41"/>
      <c r="E173" s="41"/>
      <c r="F173" s="41"/>
      <c r="G173" s="41"/>
      <c r="H173" s="41"/>
      <c r="I173" s="41"/>
      <c r="J173" s="41"/>
    </row>
    <row r="174" spans="1:10" s="48" customFormat="1" ht="12.75">
      <c r="A174" s="41"/>
      <c r="B174" s="61"/>
      <c r="C174" s="41"/>
      <c r="D174" s="41"/>
      <c r="E174" s="41"/>
      <c r="F174" s="41"/>
      <c r="G174" s="41"/>
      <c r="H174" s="41"/>
      <c r="I174" s="41"/>
      <c r="J174" s="41"/>
    </row>
    <row r="175" spans="1:10" s="48" customFormat="1" ht="12.75">
      <c r="A175" s="41"/>
      <c r="B175" s="61"/>
      <c r="C175" s="41"/>
      <c r="D175" s="41"/>
      <c r="E175" s="41"/>
      <c r="F175" s="41"/>
      <c r="G175" s="41"/>
      <c r="H175" s="41"/>
      <c r="I175" s="41"/>
      <c r="J175" s="41"/>
    </row>
    <row r="176" spans="1:10" s="48" customFormat="1" ht="12.75">
      <c r="A176" s="41"/>
      <c r="B176" s="61"/>
      <c r="C176" s="41"/>
      <c r="D176" s="41"/>
      <c r="E176" s="41"/>
      <c r="F176" s="41"/>
      <c r="G176" s="41"/>
      <c r="H176" s="41"/>
      <c r="I176" s="41"/>
      <c r="J176" s="41"/>
    </row>
    <row r="177" spans="1:10" s="48" customFormat="1" ht="12.75">
      <c r="A177" s="41"/>
      <c r="B177" s="61"/>
      <c r="C177" s="41"/>
      <c r="D177" s="41"/>
      <c r="E177" s="41"/>
      <c r="F177" s="41"/>
      <c r="G177" s="41"/>
      <c r="H177" s="41"/>
      <c r="I177" s="41"/>
      <c r="J177" s="41"/>
    </row>
    <row r="178" spans="1:10" s="48" customFormat="1" ht="12.75">
      <c r="A178" s="41"/>
      <c r="B178" s="61"/>
      <c r="C178" s="41"/>
      <c r="D178" s="41"/>
      <c r="E178" s="41"/>
      <c r="F178" s="41"/>
      <c r="G178" s="41"/>
      <c r="H178" s="41"/>
      <c r="I178" s="41"/>
      <c r="J178" s="41"/>
    </row>
    <row r="179" spans="1:10" s="48" customFormat="1" ht="12.75">
      <c r="A179" s="41"/>
      <c r="B179" s="61"/>
      <c r="C179" s="41"/>
      <c r="D179" s="41"/>
      <c r="E179" s="41"/>
      <c r="F179" s="41"/>
      <c r="G179" s="41"/>
      <c r="H179" s="41"/>
      <c r="I179" s="41"/>
      <c r="J179" s="41"/>
    </row>
    <row r="180" spans="1:10" s="48" customFormat="1" ht="12.75">
      <c r="A180" s="41"/>
      <c r="B180" s="61"/>
      <c r="C180" s="41"/>
      <c r="D180" s="41"/>
      <c r="E180" s="41"/>
      <c r="F180" s="41"/>
      <c r="G180" s="41"/>
      <c r="H180" s="41"/>
      <c r="I180" s="41"/>
      <c r="J180" s="41"/>
    </row>
    <row r="181" spans="1:10" s="48" customFormat="1" ht="12.75">
      <c r="A181" s="41"/>
      <c r="B181" s="61"/>
      <c r="C181" s="41"/>
      <c r="D181" s="41"/>
      <c r="E181" s="41"/>
      <c r="F181" s="41"/>
      <c r="G181" s="41"/>
      <c r="H181" s="41"/>
      <c r="I181" s="41"/>
      <c r="J181" s="41"/>
    </row>
    <row r="182" spans="1:10" s="48" customFormat="1" ht="12.75">
      <c r="A182" s="41"/>
      <c r="B182" s="61"/>
      <c r="C182" s="41"/>
      <c r="D182" s="41"/>
      <c r="E182" s="41"/>
      <c r="F182" s="41"/>
      <c r="G182" s="41"/>
      <c r="H182" s="41"/>
      <c r="I182" s="41"/>
      <c r="J182" s="41"/>
    </row>
    <row r="183" spans="1:10" s="48" customFormat="1" ht="12.75">
      <c r="A183" s="41"/>
      <c r="B183" s="61"/>
      <c r="C183" s="41"/>
      <c r="D183" s="41"/>
      <c r="E183" s="41"/>
      <c r="F183" s="41"/>
      <c r="G183" s="41"/>
      <c r="H183" s="41"/>
      <c r="I183" s="41"/>
      <c r="J183" s="41"/>
    </row>
    <row r="184" spans="1:10" s="48" customFormat="1" ht="12.75">
      <c r="A184" s="41"/>
      <c r="B184" s="61"/>
      <c r="C184" s="41"/>
      <c r="D184" s="41"/>
      <c r="E184" s="41"/>
      <c r="F184" s="41"/>
      <c r="G184" s="41"/>
      <c r="H184" s="41"/>
      <c r="I184" s="41"/>
      <c r="J184" s="41"/>
    </row>
    <row r="185" spans="1:10" s="48" customFormat="1" ht="12.75">
      <c r="A185" s="41"/>
      <c r="B185" s="61"/>
      <c r="C185" s="41"/>
      <c r="D185" s="41"/>
      <c r="E185" s="41"/>
      <c r="F185" s="41"/>
      <c r="G185" s="41"/>
      <c r="H185" s="41"/>
      <c r="I185" s="41"/>
      <c r="J185" s="41"/>
    </row>
    <row r="186" spans="1:10" s="48" customFormat="1" ht="12.75">
      <c r="A186" s="41"/>
      <c r="B186" s="61"/>
      <c r="C186" s="41"/>
      <c r="D186" s="41"/>
      <c r="E186" s="41"/>
      <c r="F186" s="41"/>
      <c r="G186" s="41"/>
      <c r="H186" s="41"/>
      <c r="I186" s="41"/>
      <c r="J186" s="41"/>
    </row>
    <row r="187" spans="1:10" s="48" customFormat="1" ht="12.75">
      <c r="A187" s="41"/>
      <c r="B187" s="61"/>
      <c r="C187" s="41"/>
      <c r="D187" s="41"/>
      <c r="E187" s="41"/>
      <c r="F187" s="41"/>
      <c r="G187" s="41"/>
      <c r="H187" s="41"/>
      <c r="I187" s="41"/>
      <c r="J187" s="41"/>
    </row>
    <row r="188" spans="1:10" s="48" customFormat="1" ht="12.75">
      <c r="A188" s="41"/>
      <c r="B188" s="61"/>
      <c r="C188" s="41"/>
      <c r="D188" s="41"/>
      <c r="E188" s="41"/>
      <c r="F188" s="41"/>
      <c r="G188" s="41"/>
      <c r="H188" s="41"/>
      <c r="I188" s="41"/>
      <c r="J188" s="41"/>
    </row>
  </sheetData>
  <mergeCells count="2">
    <mergeCell ref="A1:J1"/>
    <mergeCell ref="A2:J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X28"/>
  <sheetViews>
    <sheetView workbookViewId="0" topLeftCell="A1">
      <selection activeCell="A1" sqref="A1:J1"/>
    </sheetView>
  </sheetViews>
  <sheetFormatPr defaultColWidth="9.140625" defaultRowHeight="12.75"/>
  <cols>
    <col min="1" max="1" width="25.7109375" style="41" customWidth="1"/>
    <col min="2" max="2" width="3.7109375" style="61" customWidth="1"/>
    <col min="3" max="9" width="7.28125" style="41" customWidth="1"/>
    <col min="10" max="13" width="7.7109375" style="41" customWidth="1"/>
    <col min="14" max="16384" width="9.140625" style="41" customWidth="1"/>
  </cols>
  <sheetData>
    <row r="1" spans="1:23" ht="12.75">
      <c r="A1" s="145" t="s">
        <v>48</v>
      </c>
      <c r="B1" s="145"/>
      <c r="C1" s="145"/>
      <c r="D1" s="145"/>
      <c r="E1" s="145"/>
      <c r="F1" s="145"/>
      <c r="G1" s="145"/>
      <c r="H1" s="145"/>
      <c r="I1" s="145"/>
      <c r="J1" s="146"/>
      <c r="K1" s="38"/>
      <c r="L1" s="38"/>
      <c r="M1" s="38"/>
      <c r="N1" s="39"/>
      <c r="O1" s="39"/>
      <c r="P1" s="40"/>
      <c r="Q1" s="40"/>
      <c r="R1" s="40"/>
      <c r="S1" s="40"/>
      <c r="T1" s="40"/>
      <c r="U1" s="40"/>
      <c r="V1" s="40"/>
      <c r="W1" s="40"/>
    </row>
    <row r="2" spans="1:23" ht="12.75">
      <c r="A2" s="147" t="s">
        <v>2</v>
      </c>
      <c r="B2" s="147"/>
      <c r="C2" s="147"/>
      <c r="D2" s="147"/>
      <c r="E2" s="147"/>
      <c r="F2" s="147"/>
      <c r="G2" s="147"/>
      <c r="H2" s="147"/>
      <c r="I2" s="147"/>
      <c r="J2" s="146"/>
      <c r="K2" s="42"/>
      <c r="L2" s="42"/>
      <c r="M2" s="42"/>
      <c r="N2" s="43"/>
      <c r="O2" s="43"/>
      <c r="P2" s="40"/>
      <c r="Q2" s="40"/>
      <c r="R2" s="40"/>
      <c r="S2" s="40"/>
      <c r="T2" s="40"/>
      <c r="U2" s="40"/>
      <c r="V2" s="40"/>
      <c r="W2" s="40"/>
    </row>
    <row r="3" spans="1:46" ht="12.7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ht="12.75">
      <c r="A4" s="124" t="s">
        <v>66</v>
      </c>
      <c r="B4" s="50">
        <v>1</v>
      </c>
      <c r="C4" s="51">
        <f aca="true" t="shared" si="0" ref="C4:J4">C5+C9</f>
        <v>7590.638847579246</v>
      </c>
      <c r="D4" s="51">
        <f t="shared" si="0"/>
        <v>8504.753414167895</v>
      </c>
      <c r="E4" s="51">
        <f t="shared" si="0"/>
        <v>9398.508257798414</v>
      </c>
      <c r="F4" s="51">
        <f t="shared" si="0"/>
        <v>10405.527471179736</v>
      </c>
      <c r="G4" s="51">
        <f t="shared" si="0"/>
        <v>11321.506802823584</v>
      </c>
      <c r="H4" s="51">
        <f t="shared" si="0"/>
        <v>12461.28399270093</v>
      </c>
      <c r="I4" s="51">
        <f t="shared" si="0"/>
        <v>13782.286479786628</v>
      </c>
      <c r="J4" s="51">
        <f t="shared" si="0"/>
        <v>15324.829189627604</v>
      </c>
      <c r="K4" s="51">
        <f aca="true" t="shared" si="1" ref="K4:R4">K5+K9</f>
        <v>17037.10469028165</v>
      </c>
      <c r="L4" s="51">
        <f t="shared" si="1"/>
        <v>18725.164043107572</v>
      </c>
      <c r="M4" s="51">
        <f t="shared" si="1"/>
        <v>20371.279254805348</v>
      </c>
      <c r="N4" s="51">
        <f t="shared" si="1"/>
        <v>22418.947740190226</v>
      </c>
      <c r="O4" s="51">
        <f t="shared" si="1"/>
        <v>24010.51587411681</v>
      </c>
      <c r="P4" s="51">
        <f t="shared" si="1"/>
        <v>25384.298437402314</v>
      </c>
      <c r="Q4" s="51">
        <f t="shared" si="1"/>
        <v>26887.50546861961</v>
      </c>
      <c r="R4" s="51">
        <f t="shared" si="1"/>
        <v>29219.227149286336</v>
      </c>
      <c r="S4" s="51">
        <f aca="true" t="shared" si="2" ref="S4:Z4">S5+S9</f>
        <v>32714.383723877712</v>
      </c>
      <c r="T4" s="51">
        <f t="shared" si="2"/>
        <v>36034.33922414639</v>
      </c>
      <c r="U4" s="51">
        <f t="shared" si="2"/>
        <v>39121.14209510843</v>
      </c>
      <c r="V4" s="51">
        <f t="shared" si="2"/>
        <v>41467.15573857287</v>
      </c>
      <c r="W4" s="51">
        <f t="shared" si="2"/>
        <v>45090.53946637518</v>
      </c>
      <c r="X4" s="51">
        <f t="shared" si="2"/>
        <v>49393.41095137232</v>
      </c>
      <c r="Y4" s="51">
        <f t="shared" si="2"/>
        <v>54915.8360679468</v>
      </c>
      <c r="Z4" s="51">
        <f t="shared" si="2"/>
        <v>62735.761099218216</v>
      </c>
      <c r="AA4" s="51">
        <f aca="true" t="shared" si="3" ref="AA4:AH4">AA5+AA9</f>
        <v>67814.13016715426</v>
      </c>
      <c r="AB4" s="51">
        <f t="shared" si="3"/>
        <v>73046.72661370834</v>
      </c>
      <c r="AC4" s="51">
        <f t="shared" si="3"/>
        <v>79472.98206505398</v>
      </c>
      <c r="AD4" s="51">
        <f t="shared" si="3"/>
        <v>86797.69047014936</v>
      </c>
      <c r="AE4" s="51">
        <f t="shared" si="3"/>
        <v>93734.90309159408</v>
      </c>
      <c r="AF4" s="51">
        <f t="shared" si="3"/>
        <v>101641.23721371329</v>
      </c>
      <c r="AG4" s="51">
        <f t="shared" si="3"/>
        <v>111326.27513855914</v>
      </c>
      <c r="AH4" s="51">
        <f t="shared" si="3"/>
        <v>122522.75125338047</v>
      </c>
      <c r="AI4" s="51">
        <f aca="true" t="shared" si="4" ref="AI4:AP4">AI5+AI9</f>
        <v>135544.21314725868</v>
      </c>
      <c r="AJ4" s="51">
        <f t="shared" si="4"/>
        <v>144912.53784954533</v>
      </c>
      <c r="AK4" s="51">
        <f t="shared" si="4"/>
        <v>151303.210203249</v>
      </c>
      <c r="AL4" s="51">
        <f t="shared" si="4"/>
        <v>156432.49067233776</v>
      </c>
      <c r="AM4" s="51">
        <f t="shared" si="4"/>
        <v>156379.99125327737</v>
      </c>
      <c r="AN4" s="51">
        <f t="shared" si="4"/>
        <v>160967.4960215583</v>
      </c>
      <c r="AO4" s="51">
        <f t="shared" si="4"/>
        <v>168882.87422222734</v>
      </c>
      <c r="AP4" s="51">
        <f t="shared" si="4"/>
        <v>173382.03332496798</v>
      </c>
      <c r="AQ4" s="51">
        <f>AQ5+AQ9</f>
        <v>186520.68067283818</v>
      </c>
      <c r="AR4" s="51">
        <f>AR5+AR9</f>
        <v>201463.56107166968</v>
      </c>
      <c r="AS4" s="51">
        <f>AS5+AS9</f>
        <v>216670.2720982734</v>
      </c>
      <c r="AT4" s="51">
        <f>AT5+AT9</f>
        <v>226831.91287703402</v>
      </c>
    </row>
    <row r="5" spans="1:46" ht="12.75">
      <c r="A5" s="124" t="s">
        <v>58</v>
      </c>
      <c r="B5" s="52">
        <v>2</v>
      </c>
      <c r="C5" s="53">
        <v>4095.1010830833216</v>
      </c>
      <c r="D5" s="53">
        <v>4397.702290308225</v>
      </c>
      <c r="E5" s="53">
        <v>4592.609762064502</v>
      </c>
      <c r="F5" s="53">
        <v>4731.687847920747</v>
      </c>
      <c r="G5" s="53">
        <v>4739.24539327777</v>
      </c>
      <c r="H5" s="53">
        <v>4803.9238800752255</v>
      </c>
      <c r="I5" s="53">
        <v>4936.489879282262</v>
      </c>
      <c r="J5" s="53">
        <v>5189.486256989794</v>
      </c>
      <c r="K5" s="53">
        <v>5575.317784751033</v>
      </c>
      <c r="L5" s="53">
        <v>6092.121945829472</v>
      </c>
      <c r="M5" s="53">
        <v>6810.74150430539</v>
      </c>
      <c r="N5" s="53">
        <v>7788.073258529762</v>
      </c>
      <c r="O5" s="53">
        <v>8597.830118016045</v>
      </c>
      <c r="P5" s="53">
        <v>9329.51370086459</v>
      </c>
      <c r="Q5" s="53">
        <v>10174.218357379808</v>
      </c>
      <c r="R5" s="53">
        <v>11403.561298654633</v>
      </c>
      <c r="S5" s="53">
        <v>13098.837291904145</v>
      </c>
      <c r="T5" s="53">
        <v>14746.499195847566</v>
      </c>
      <c r="U5" s="53">
        <v>16350.2022049309</v>
      </c>
      <c r="V5" s="53">
        <v>17711.74620622124</v>
      </c>
      <c r="W5" s="53">
        <v>19781.768635903576</v>
      </c>
      <c r="X5" s="53">
        <v>22306.19614283631</v>
      </c>
      <c r="Y5" s="53">
        <v>25553.139047926805</v>
      </c>
      <c r="Z5" s="53">
        <v>30137.45601535995</v>
      </c>
      <c r="AA5" s="53">
        <v>33667.36813173665</v>
      </c>
      <c r="AB5" s="53">
        <v>37469.792395945056</v>
      </c>
      <c r="AC5" s="53">
        <v>41882.304064641445</v>
      </c>
      <c r="AD5" s="53">
        <v>46332.36141740901</v>
      </c>
      <c r="AE5" s="53">
        <v>50182.886578960155</v>
      </c>
      <c r="AF5" s="53">
        <v>54521.12373465786</v>
      </c>
      <c r="AG5" s="53">
        <v>59745.25149457159</v>
      </c>
      <c r="AH5" s="53">
        <v>65889.48381668972</v>
      </c>
      <c r="AI5" s="53">
        <v>73573.46007079563</v>
      </c>
      <c r="AJ5" s="53">
        <v>79486.1846903029</v>
      </c>
      <c r="AK5" s="53">
        <v>83359.2782369776</v>
      </c>
      <c r="AL5" s="53">
        <v>86252.4326306158</v>
      </c>
      <c r="AM5" s="53">
        <v>86928.47882206835</v>
      </c>
      <c r="AN5" s="53">
        <v>91186.20956932666</v>
      </c>
      <c r="AO5" s="53">
        <v>97879.84524590391</v>
      </c>
      <c r="AP5" s="53">
        <v>103047.11484758976</v>
      </c>
      <c r="AQ5" s="53">
        <v>114032.0861879104</v>
      </c>
      <c r="AR5" s="53">
        <v>127121.57102603701</v>
      </c>
      <c r="AS5" s="53">
        <v>140016.10919752932</v>
      </c>
      <c r="AT5" s="53">
        <v>147488.52887211906</v>
      </c>
    </row>
    <row r="6" spans="1:46" ht="12.75">
      <c r="A6" s="57" t="s">
        <v>59</v>
      </c>
      <c r="B6" s="55">
        <v>3</v>
      </c>
      <c r="C6" s="56">
        <v>4001.1119069459733</v>
      </c>
      <c r="D6" s="56">
        <v>4296.684984722317</v>
      </c>
      <c r="E6" s="56">
        <v>4483.475130394115</v>
      </c>
      <c r="F6" s="56">
        <v>4609.87423990373</v>
      </c>
      <c r="G6" s="56">
        <v>4604.533244891774</v>
      </c>
      <c r="H6" s="56">
        <v>4655.250841122718</v>
      </c>
      <c r="I6" s="56">
        <v>4771.051660184599</v>
      </c>
      <c r="J6" s="56">
        <v>5002.303904443011</v>
      </c>
      <c r="K6" s="56">
        <v>5363.346290649231</v>
      </c>
      <c r="L6" s="56">
        <v>5854.939510241401</v>
      </c>
      <c r="M6" s="56">
        <v>6548.8240159919005</v>
      </c>
      <c r="N6" s="56">
        <v>7493.471991514249</v>
      </c>
      <c r="O6" s="56">
        <v>8272.46726451463</v>
      </c>
      <c r="P6" s="56">
        <v>8976.021770690284</v>
      </c>
      <c r="Q6" s="56">
        <v>9793.482543863605</v>
      </c>
      <c r="R6" s="56">
        <v>10984.079772376343</v>
      </c>
      <c r="S6" s="56">
        <v>12619.027196814503</v>
      </c>
      <c r="T6" s="56">
        <v>14204.949586738601</v>
      </c>
      <c r="U6" s="56">
        <v>15748.37807986241</v>
      </c>
      <c r="V6" s="56">
        <v>17057.76647884484</v>
      </c>
      <c r="W6" s="56">
        <v>19054.190812218192</v>
      </c>
      <c r="X6" s="56">
        <v>21497.210776928157</v>
      </c>
      <c r="Y6" s="56">
        <v>24644.58059665967</v>
      </c>
      <c r="Z6" s="56">
        <v>29089.86605708752</v>
      </c>
      <c r="AA6" s="56">
        <v>32527.32312882854</v>
      </c>
      <c r="AB6" s="56">
        <v>36240.7597431882</v>
      </c>
      <c r="AC6" s="56">
        <v>40547.632512127086</v>
      </c>
      <c r="AD6" s="56">
        <v>44861.96070840417</v>
      </c>
      <c r="AE6" s="56">
        <v>48555.05593491639</v>
      </c>
      <c r="AF6" s="56">
        <v>52683.121492734346</v>
      </c>
      <c r="AG6" s="56">
        <v>57631.03010168805</v>
      </c>
      <c r="AH6" s="56">
        <v>63457.530747832345</v>
      </c>
      <c r="AI6" s="56">
        <v>70774.01420099333</v>
      </c>
      <c r="AJ6" s="56">
        <v>76371.35063112575</v>
      </c>
      <c r="AK6" s="56">
        <v>79972.30119305315</v>
      </c>
      <c r="AL6" s="56">
        <v>82617.08685006092</v>
      </c>
      <c r="AM6" s="56">
        <v>83201.34717987888</v>
      </c>
      <c r="AN6" s="56">
        <v>87299.27796697986</v>
      </c>
      <c r="AO6" s="56">
        <v>93769.73954990535</v>
      </c>
      <c r="AP6" s="56">
        <v>98797.87696418469</v>
      </c>
      <c r="AQ6" s="56">
        <v>109444.83635350093</v>
      </c>
      <c r="AR6" s="56">
        <v>122176.84507319555</v>
      </c>
      <c r="AS6" s="56">
        <v>134687.99452135022</v>
      </c>
      <c r="AT6" s="56">
        <v>141814.07871652066</v>
      </c>
    </row>
    <row r="7" spans="1:46" ht="12.75">
      <c r="A7" s="57" t="s">
        <v>60</v>
      </c>
      <c r="B7" s="55">
        <v>4</v>
      </c>
      <c r="C7" s="56">
        <v>17.5002673372096</v>
      </c>
      <c r="D7" s="56">
        <v>17.375866106747583</v>
      </c>
      <c r="E7" s="56">
        <v>17.448289336671866</v>
      </c>
      <c r="F7" s="56">
        <v>17.954597002563638</v>
      </c>
      <c r="G7" s="56">
        <v>18.348837615103257</v>
      </c>
      <c r="H7" s="56">
        <v>19.44924238147354</v>
      </c>
      <c r="I7" s="56">
        <v>21.92148181185865</v>
      </c>
      <c r="J7" s="56">
        <v>25.80098517072994</v>
      </c>
      <c r="K7" s="56">
        <v>30.42940449979871</v>
      </c>
      <c r="L7" s="56">
        <v>35.17600919855348</v>
      </c>
      <c r="M7" s="56">
        <v>39.82662716107329</v>
      </c>
      <c r="N7" s="56">
        <v>45.47871368640129</v>
      </c>
      <c r="O7" s="56">
        <v>50.75903050885965</v>
      </c>
      <c r="P7" s="56">
        <v>55.346404567595506</v>
      </c>
      <c r="Q7" s="56">
        <v>59.04743129364767</v>
      </c>
      <c r="R7" s="56">
        <v>63.911439829124014</v>
      </c>
      <c r="S7" s="56">
        <v>71.52850613481371</v>
      </c>
      <c r="T7" s="56">
        <v>78.97255903841523</v>
      </c>
      <c r="U7" s="56">
        <v>86.75212952915089</v>
      </c>
      <c r="V7" s="56">
        <v>94.89958833871358</v>
      </c>
      <c r="W7" s="56">
        <v>107.29203435818529</v>
      </c>
      <c r="X7" s="56">
        <v>121.05203263857817</v>
      </c>
      <c r="Y7" s="56">
        <v>137.5618997846572</v>
      </c>
      <c r="Z7" s="56">
        <v>160.56926370013082</v>
      </c>
      <c r="AA7" s="56">
        <v>175.83897579883237</v>
      </c>
      <c r="AB7" s="56">
        <v>189.73088982003526</v>
      </c>
      <c r="AC7" s="56">
        <v>206.52911019272088</v>
      </c>
      <c r="AD7" s="56">
        <v>227.80694647416294</v>
      </c>
      <c r="AE7" s="56">
        <v>252.18182234501515</v>
      </c>
      <c r="AF7" s="56">
        <v>282.9333418159242</v>
      </c>
      <c r="AG7" s="56">
        <v>321.9026726385904</v>
      </c>
      <c r="AH7" s="56">
        <v>369.72498235707167</v>
      </c>
      <c r="AI7" s="56">
        <v>428.8636671403439</v>
      </c>
      <c r="AJ7" s="56">
        <v>478.0705454324255</v>
      </c>
      <c r="AK7" s="56">
        <v>514.1535998631822</v>
      </c>
      <c r="AL7" s="56">
        <v>544.185583940151</v>
      </c>
      <c r="AM7" s="56">
        <v>555.7746032946073</v>
      </c>
      <c r="AN7" s="56">
        <v>584.7879033726954</v>
      </c>
      <c r="AO7" s="56">
        <v>621.7122039900842</v>
      </c>
      <c r="AP7" s="56">
        <v>636.3596330871517</v>
      </c>
      <c r="AQ7" s="56">
        <v>679.8383461992912</v>
      </c>
      <c r="AR7" s="56">
        <v>732.0655795168759</v>
      </c>
      <c r="AS7" s="56">
        <v>793.8869587050834</v>
      </c>
      <c r="AT7" s="56">
        <v>857.5791019576117</v>
      </c>
    </row>
    <row r="8" spans="1:46" ht="12.75">
      <c r="A8" s="57" t="s">
        <v>61</v>
      </c>
      <c r="B8" s="55">
        <v>5</v>
      </c>
      <c r="C8" s="56">
        <v>76.48890880013838</v>
      </c>
      <c r="D8" s="56">
        <v>83.64143947916027</v>
      </c>
      <c r="E8" s="56">
        <v>91.68634233371608</v>
      </c>
      <c r="F8" s="56">
        <v>103.85901101445272</v>
      </c>
      <c r="G8" s="56">
        <v>116.3633107708924</v>
      </c>
      <c r="H8" s="56">
        <v>129.22379657103366</v>
      </c>
      <c r="I8" s="56">
        <v>143.51673728580295</v>
      </c>
      <c r="J8" s="56">
        <v>161.38136737605325</v>
      </c>
      <c r="K8" s="56">
        <v>181.5420896020028</v>
      </c>
      <c r="L8" s="56">
        <v>202.0064263895163</v>
      </c>
      <c r="M8" s="56">
        <v>222.09086115241672</v>
      </c>
      <c r="N8" s="56">
        <v>249.1225533291109</v>
      </c>
      <c r="O8" s="56">
        <v>274.6038229925573</v>
      </c>
      <c r="P8" s="56">
        <v>298.1455256067106</v>
      </c>
      <c r="Q8" s="56">
        <v>321.6883822225562</v>
      </c>
      <c r="R8" s="56">
        <v>355.57008644916937</v>
      </c>
      <c r="S8" s="56">
        <v>408.2815889548273</v>
      </c>
      <c r="T8" s="56">
        <v>462.5770500705482</v>
      </c>
      <c r="U8" s="56">
        <v>515.0719955393379</v>
      </c>
      <c r="V8" s="56">
        <v>559.0801390376882</v>
      </c>
      <c r="W8" s="56">
        <v>620.2857893272</v>
      </c>
      <c r="X8" s="56">
        <v>687.9333332695724</v>
      </c>
      <c r="Y8" s="56">
        <v>770.9965514824794</v>
      </c>
      <c r="Z8" s="56">
        <v>887.0206945722972</v>
      </c>
      <c r="AA8" s="56">
        <v>964.2060271092765</v>
      </c>
      <c r="AB8" s="56">
        <v>1039.301762936821</v>
      </c>
      <c r="AC8" s="56">
        <v>1128.1424423216438</v>
      </c>
      <c r="AD8" s="56">
        <v>1242.59376253067</v>
      </c>
      <c r="AE8" s="56">
        <v>1375.648821698757</v>
      </c>
      <c r="AF8" s="56">
        <v>1555.0689001075766</v>
      </c>
      <c r="AG8" s="56">
        <v>1792.3187202449385</v>
      </c>
      <c r="AH8" s="56">
        <v>2062.228086500314</v>
      </c>
      <c r="AI8" s="56">
        <v>2370.582202661957</v>
      </c>
      <c r="AJ8" s="56">
        <v>2636.7635137447405</v>
      </c>
      <c r="AK8" s="56">
        <v>2872.8234440612623</v>
      </c>
      <c r="AL8" s="56">
        <v>3091.160196614723</v>
      </c>
      <c r="AM8" s="56">
        <v>3171.35703889486</v>
      </c>
      <c r="AN8" s="56">
        <v>3302.143698974078</v>
      </c>
      <c r="AO8" s="56">
        <v>3488.393492008473</v>
      </c>
      <c r="AP8" s="56">
        <v>3612.878250317912</v>
      </c>
      <c r="AQ8" s="56">
        <v>3907.4114882101685</v>
      </c>
      <c r="AR8" s="56">
        <v>4212.660373324581</v>
      </c>
      <c r="AS8" s="56">
        <v>4534.227717474013</v>
      </c>
      <c r="AT8" s="56">
        <v>4816.871053640833</v>
      </c>
    </row>
    <row r="9" spans="1:46" ht="12.75">
      <c r="A9" s="124" t="s">
        <v>62</v>
      </c>
      <c r="B9" s="52">
        <v>6</v>
      </c>
      <c r="C9" s="53">
        <f aca="true" t="shared" si="5" ref="C9:J9">SUM(C10:C13)</f>
        <v>3495.537764495925</v>
      </c>
      <c r="D9" s="53">
        <f t="shared" si="5"/>
        <v>4107.051123859671</v>
      </c>
      <c r="E9" s="53">
        <f t="shared" si="5"/>
        <v>4805.898495733912</v>
      </c>
      <c r="F9" s="53">
        <f t="shared" si="5"/>
        <v>5673.839623258989</v>
      </c>
      <c r="G9" s="53">
        <f t="shared" si="5"/>
        <v>6582.261409545814</v>
      </c>
      <c r="H9" s="53">
        <f t="shared" si="5"/>
        <v>7657.360112625705</v>
      </c>
      <c r="I9" s="53">
        <f t="shared" si="5"/>
        <v>8845.796600504365</v>
      </c>
      <c r="J9" s="53">
        <f t="shared" si="5"/>
        <v>10135.34293263781</v>
      </c>
      <c r="K9" s="53">
        <f aca="true" t="shared" si="6" ref="K9:R9">SUM(K10:K13)</f>
        <v>11461.786905530616</v>
      </c>
      <c r="L9" s="53">
        <f t="shared" si="6"/>
        <v>12633.042097278101</v>
      </c>
      <c r="M9" s="53">
        <f t="shared" si="6"/>
        <v>13560.537750499956</v>
      </c>
      <c r="N9" s="53">
        <f t="shared" si="6"/>
        <v>14630.874481660465</v>
      </c>
      <c r="O9" s="53">
        <f t="shared" si="6"/>
        <v>15412.685756100764</v>
      </c>
      <c r="P9" s="53">
        <f t="shared" si="6"/>
        <v>16054.784736537722</v>
      </c>
      <c r="Q9" s="53">
        <f t="shared" si="6"/>
        <v>16713.287111239802</v>
      </c>
      <c r="R9" s="53">
        <f t="shared" si="6"/>
        <v>17815.665850631704</v>
      </c>
      <c r="S9" s="53">
        <f aca="true" t="shared" si="7" ref="S9:Z9">SUM(S10:S13)</f>
        <v>19615.54643197357</v>
      </c>
      <c r="T9" s="53">
        <f t="shared" si="7"/>
        <v>21287.840028298822</v>
      </c>
      <c r="U9" s="53">
        <f t="shared" si="7"/>
        <v>22770.93989017753</v>
      </c>
      <c r="V9" s="53">
        <f t="shared" si="7"/>
        <v>23755.40953235163</v>
      </c>
      <c r="W9" s="53">
        <f t="shared" si="7"/>
        <v>25308.7708304716</v>
      </c>
      <c r="X9" s="53">
        <f t="shared" si="7"/>
        <v>27087.214808536017</v>
      </c>
      <c r="Y9" s="53">
        <f t="shared" si="7"/>
        <v>29362.697020019998</v>
      </c>
      <c r="Z9" s="53">
        <f t="shared" si="7"/>
        <v>32598.30508385827</v>
      </c>
      <c r="AA9" s="53">
        <f aca="true" t="shared" si="8" ref="AA9:AH9">SUM(AA10:AA13)</f>
        <v>34146.76203541761</v>
      </c>
      <c r="AB9" s="53">
        <f t="shared" si="8"/>
        <v>35576.934217763286</v>
      </c>
      <c r="AC9" s="53">
        <f t="shared" si="8"/>
        <v>37590.67800041253</v>
      </c>
      <c r="AD9" s="53">
        <f t="shared" si="8"/>
        <v>40465.32905274036</v>
      </c>
      <c r="AE9" s="53">
        <f t="shared" si="8"/>
        <v>43552.01651263393</v>
      </c>
      <c r="AF9" s="53">
        <f t="shared" si="8"/>
        <v>47120.113479055435</v>
      </c>
      <c r="AG9" s="53">
        <f t="shared" si="8"/>
        <v>51581.023643987544</v>
      </c>
      <c r="AH9" s="53">
        <f t="shared" si="8"/>
        <v>56633.267436690745</v>
      </c>
      <c r="AI9" s="53">
        <f aca="true" t="shared" si="9" ref="AI9:AP9">SUM(AI10:AI13)</f>
        <v>61970.753076463036</v>
      </c>
      <c r="AJ9" s="53">
        <f t="shared" si="9"/>
        <v>65426.353159242426</v>
      </c>
      <c r="AK9" s="53">
        <f t="shared" si="9"/>
        <v>67943.93196627141</v>
      </c>
      <c r="AL9" s="53">
        <f t="shared" si="9"/>
        <v>70180.05804172196</v>
      </c>
      <c r="AM9" s="53">
        <f t="shared" si="9"/>
        <v>69451.51243120902</v>
      </c>
      <c r="AN9" s="53">
        <f t="shared" si="9"/>
        <v>69781.28645223164</v>
      </c>
      <c r="AO9" s="53">
        <f t="shared" si="9"/>
        <v>71003.02897632343</v>
      </c>
      <c r="AP9" s="53">
        <f t="shared" si="9"/>
        <v>70334.91847737822</v>
      </c>
      <c r="AQ9" s="53">
        <f>SUM(AQ10:AQ13)</f>
        <v>72488.59448492779</v>
      </c>
      <c r="AR9" s="53">
        <f>SUM(AR10:AR13)</f>
        <v>74341.99004563267</v>
      </c>
      <c r="AS9" s="53">
        <f>SUM(AS10:AS13)</f>
        <v>76654.16290074408</v>
      </c>
      <c r="AT9" s="53">
        <f>SUM(AT10:AT13)</f>
        <v>79343.38400491496</v>
      </c>
    </row>
    <row r="10" spans="1:46" ht="12.75">
      <c r="A10" s="57" t="s">
        <v>63</v>
      </c>
      <c r="B10" s="55">
        <v>7</v>
      </c>
      <c r="C10" s="56">
        <v>2207.8141116138554</v>
      </c>
      <c r="D10" s="56">
        <v>2718.3664902577716</v>
      </c>
      <c r="E10" s="56">
        <v>3309.623744327228</v>
      </c>
      <c r="F10" s="56">
        <v>4038.0788235813734</v>
      </c>
      <c r="G10" s="56">
        <v>4811.330569135543</v>
      </c>
      <c r="H10" s="56">
        <v>5699.118826362326</v>
      </c>
      <c r="I10" s="56">
        <v>6650.23934241321</v>
      </c>
      <c r="J10" s="56">
        <v>7664.229640647736</v>
      </c>
      <c r="K10" s="56">
        <v>8696.218892136141</v>
      </c>
      <c r="L10" s="56">
        <v>9590.943966326668</v>
      </c>
      <c r="M10" s="56">
        <v>10260.572247907416</v>
      </c>
      <c r="N10" s="56">
        <v>10981.23543147117</v>
      </c>
      <c r="O10" s="56">
        <v>11436.768409677376</v>
      </c>
      <c r="P10" s="56">
        <v>11759.655749729489</v>
      </c>
      <c r="Q10" s="56">
        <v>12083.677476345474</v>
      </c>
      <c r="R10" s="56">
        <v>12728.55612605659</v>
      </c>
      <c r="S10" s="56">
        <v>13875.602711221001</v>
      </c>
      <c r="T10" s="56">
        <v>14955.966841892607</v>
      </c>
      <c r="U10" s="56">
        <v>15948.853590808494</v>
      </c>
      <c r="V10" s="56">
        <v>16623.885804241454</v>
      </c>
      <c r="W10" s="56">
        <v>17705.59716179345</v>
      </c>
      <c r="X10" s="56">
        <v>18960.034747640206</v>
      </c>
      <c r="Y10" s="56">
        <v>20576.756499611438</v>
      </c>
      <c r="Z10" s="56">
        <v>22861.12827375528</v>
      </c>
      <c r="AA10" s="56">
        <v>23916.98457024582</v>
      </c>
      <c r="AB10" s="56">
        <v>24847.861177579816</v>
      </c>
      <c r="AC10" s="56">
        <v>26202.796348769287</v>
      </c>
      <c r="AD10" s="56">
        <v>28209.963770029528</v>
      </c>
      <c r="AE10" s="56">
        <v>30450.332970526237</v>
      </c>
      <c r="AF10" s="56">
        <v>33071.78284276223</v>
      </c>
      <c r="AG10" s="56">
        <v>36306.12162792902</v>
      </c>
      <c r="AH10" s="56">
        <v>39933.754648836955</v>
      </c>
      <c r="AI10" s="56">
        <v>43732.07240518409</v>
      </c>
      <c r="AJ10" s="56">
        <v>46229.70823425613</v>
      </c>
      <c r="AK10" s="56">
        <v>48085.899627542014</v>
      </c>
      <c r="AL10" s="56">
        <v>49735.111740917026</v>
      </c>
      <c r="AM10" s="56">
        <v>49266.00206248513</v>
      </c>
      <c r="AN10" s="56">
        <v>49534.81920224523</v>
      </c>
      <c r="AO10" s="56">
        <v>50426.476015255306</v>
      </c>
      <c r="AP10" s="56">
        <v>49945.23868100071</v>
      </c>
      <c r="AQ10" s="56">
        <v>51436.85649829235</v>
      </c>
      <c r="AR10" s="56">
        <v>52642.04811472515</v>
      </c>
      <c r="AS10" s="56">
        <v>54064.36875067521</v>
      </c>
      <c r="AT10" s="56">
        <v>55777.16715579571</v>
      </c>
    </row>
    <row r="11" spans="1:46" ht="12.75">
      <c r="A11" s="57" t="s">
        <v>64</v>
      </c>
      <c r="B11" s="55">
        <v>8</v>
      </c>
      <c r="C11" s="56">
        <v>1176.6957117322088</v>
      </c>
      <c r="D11" s="56">
        <v>1269.1492571903525</v>
      </c>
      <c r="E11" s="56">
        <v>1367.237274280447</v>
      </c>
      <c r="F11" s="56">
        <v>1493.9862166631594</v>
      </c>
      <c r="G11" s="56">
        <v>1616.8527349024819</v>
      </c>
      <c r="H11" s="56">
        <v>1788.322256869847</v>
      </c>
      <c r="I11" s="56">
        <v>2006.3276524686523</v>
      </c>
      <c r="J11" s="56">
        <v>2257.842271979036</v>
      </c>
      <c r="K11" s="56">
        <v>2523.1954079910424</v>
      </c>
      <c r="L11" s="56">
        <v>2767.666172846662</v>
      </c>
      <c r="M11" s="56">
        <v>2989.6741929199816</v>
      </c>
      <c r="N11" s="56">
        <v>3291.5710675334726</v>
      </c>
      <c r="O11" s="56">
        <v>3571.3751178458892</v>
      </c>
      <c r="P11" s="56">
        <v>3844.749485427789</v>
      </c>
      <c r="Q11" s="56">
        <v>4129.278496251131</v>
      </c>
      <c r="R11" s="56">
        <v>4517.740418630491</v>
      </c>
      <c r="S11" s="56">
        <v>5075.33713069782</v>
      </c>
      <c r="T11" s="56">
        <v>5575.569064446887</v>
      </c>
      <c r="U11" s="56">
        <v>5978.815446238542</v>
      </c>
      <c r="V11" s="56">
        <v>6212.312879890025</v>
      </c>
      <c r="W11" s="56">
        <v>6578.326924718202</v>
      </c>
      <c r="X11" s="56">
        <v>6985.564889872525</v>
      </c>
      <c r="Y11" s="56">
        <v>7502.948331326709</v>
      </c>
      <c r="Z11" s="56">
        <v>8260.08562274014</v>
      </c>
      <c r="AA11" s="56">
        <v>8625.499798297702</v>
      </c>
      <c r="AB11" s="56">
        <v>9003.77361841647</v>
      </c>
      <c r="AC11" s="56">
        <v>9514.695555363087</v>
      </c>
      <c r="AD11" s="56">
        <v>10182.263362060534</v>
      </c>
      <c r="AE11" s="56">
        <v>10798.498421435537</v>
      </c>
      <c r="AF11" s="56">
        <v>11467.660634974724</v>
      </c>
      <c r="AG11" s="56">
        <v>12350.491532491069</v>
      </c>
      <c r="AH11" s="56">
        <v>13374.12977861011</v>
      </c>
      <c r="AI11" s="56">
        <v>14461.031096257999</v>
      </c>
      <c r="AJ11" s="56">
        <v>15077.679096197724</v>
      </c>
      <c r="AK11" s="56">
        <v>15479.540291466254</v>
      </c>
      <c r="AL11" s="56">
        <v>15829.498863578772</v>
      </c>
      <c r="AM11" s="56">
        <v>15505.522455197275</v>
      </c>
      <c r="AN11" s="56">
        <v>15394.796807178138</v>
      </c>
      <c r="AO11" s="56">
        <v>15456.144622158008</v>
      </c>
      <c r="AP11" s="56">
        <v>15104.323973644357</v>
      </c>
      <c r="AQ11" s="56">
        <v>15345.82645546157</v>
      </c>
      <c r="AR11" s="56">
        <v>15517.559830765698</v>
      </c>
      <c r="AS11" s="56">
        <v>15865.477474159512</v>
      </c>
      <c r="AT11" s="56">
        <v>16352.146845630601</v>
      </c>
    </row>
    <row r="12" spans="1:46" ht="12.75">
      <c r="A12" s="57" t="s">
        <v>65</v>
      </c>
      <c r="B12" s="55">
        <v>9</v>
      </c>
      <c r="C12" s="56">
        <v>77.37618924273531</v>
      </c>
      <c r="D12" s="56">
        <v>83.83204838320236</v>
      </c>
      <c r="E12" s="56">
        <v>90.94746691216814</v>
      </c>
      <c r="F12" s="56">
        <v>100.12741282169998</v>
      </c>
      <c r="G12" s="56">
        <v>108.6381177886898</v>
      </c>
      <c r="H12" s="56">
        <v>119.1602693126549</v>
      </c>
      <c r="I12" s="56">
        <v>131.56453151291845</v>
      </c>
      <c r="J12" s="56">
        <v>146.39742657104568</v>
      </c>
      <c r="K12" s="56">
        <v>162.8512157577514</v>
      </c>
      <c r="L12" s="56">
        <v>180.03691444334217</v>
      </c>
      <c r="M12" s="56">
        <v>200.71918048959296</v>
      </c>
      <c r="N12" s="56">
        <v>229.9608803173375</v>
      </c>
      <c r="O12" s="56">
        <v>258.03062932463826</v>
      </c>
      <c r="P12" s="56">
        <v>285.40460745061097</v>
      </c>
      <c r="Q12" s="56">
        <v>314.872043548077</v>
      </c>
      <c r="R12" s="56">
        <v>354.8974029848293</v>
      </c>
      <c r="S12" s="56">
        <v>410.3935746205202</v>
      </c>
      <c r="T12" s="56">
        <v>463.3888101915425</v>
      </c>
      <c r="U12" s="56">
        <v>510.90530897769514</v>
      </c>
      <c r="V12" s="56">
        <v>548.4201182148413</v>
      </c>
      <c r="W12" s="56">
        <v>601.3769255312759</v>
      </c>
      <c r="X12" s="56">
        <v>657.4202292207217</v>
      </c>
      <c r="Y12" s="56">
        <v>724.6116195786811</v>
      </c>
      <c r="Z12" s="56">
        <v>818.4389176233028</v>
      </c>
      <c r="AA12" s="56">
        <v>869.6249929212331</v>
      </c>
      <c r="AB12" s="56">
        <v>913.9461373753936</v>
      </c>
      <c r="AC12" s="56">
        <v>971.1803341969435</v>
      </c>
      <c r="AD12" s="56">
        <v>1053.2197976236548</v>
      </c>
      <c r="AE12" s="56">
        <v>1147.184598334613</v>
      </c>
      <c r="AF12" s="56">
        <v>1261.631456912616</v>
      </c>
      <c r="AG12" s="56">
        <v>1402.8232635001573</v>
      </c>
      <c r="AH12" s="56">
        <v>1562.6843795939176</v>
      </c>
      <c r="AI12" s="56">
        <v>1739.927607181609</v>
      </c>
      <c r="AJ12" s="56">
        <v>1863.7442918313286</v>
      </c>
      <c r="AK12" s="56">
        <v>1947.940590008009</v>
      </c>
      <c r="AL12" s="56">
        <v>2015.9147299992483</v>
      </c>
      <c r="AM12" s="56">
        <v>2011.3759417235763</v>
      </c>
      <c r="AN12" s="56">
        <v>2058.211423922522</v>
      </c>
      <c r="AO12" s="56">
        <v>2137.3619933170826</v>
      </c>
      <c r="AP12" s="56">
        <v>2161.048615985779</v>
      </c>
      <c r="AQ12" s="56">
        <v>2284.2124232867086</v>
      </c>
      <c r="AR12" s="56">
        <v>2425.657907689891</v>
      </c>
      <c r="AS12" s="56">
        <v>2586.0780388391818</v>
      </c>
      <c r="AT12" s="56">
        <v>2726.435017327035</v>
      </c>
    </row>
    <row r="13" spans="1:50" ht="12.75">
      <c r="A13" s="57" t="s">
        <v>60</v>
      </c>
      <c r="B13" s="55">
        <v>10</v>
      </c>
      <c r="C13" s="56">
        <v>33.6517519071259</v>
      </c>
      <c r="D13" s="56">
        <v>35.70332802834491</v>
      </c>
      <c r="E13" s="56">
        <v>38.090010214068386</v>
      </c>
      <c r="F13" s="56">
        <v>41.64717019275635</v>
      </c>
      <c r="G13" s="56">
        <v>45.43998771910034</v>
      </c>
      <c r="H13" s="56">
        <v>50.758760080876925</v>
      </c>
      <c r="I13" s="56">
        <v>57.66507410958588</v>
      </c>
      <c r="J13" s="56">
        <v>66.87359343999137</v>
      </c>
      <c r="K13" s="56">
        <v>79.52138964568002</v>
      </c>
      <c r="L13" s="56">
        <v>94.39504366142802</v>
      </c>
      <c r="M13" s="56">
        <v>109.57212918296577</v>
      </c>
      <c r="N13" s="56">
        <v>128.1071023384847</v>
      </c>
      <c r="O13" s="56">
        <v>146.51159925286004</v>
      </c>
      <c r="P13" s="56">
        <v>164.97489392983292</v>
      </c>
      <c r="Q13" s="56">
        <v>185.45909509512222</v>
      </c>
      <c r="R13" s="56">
        <v>214.47190295979368</v>
      </c>
      <c r="S13" s="56">
        <v>254.21301543422763</v>
      </c>
      <c r="T13" s="56">
        <v>292.91531176778454</v>
      </c>
      <c r="U13" s="56">
        <v>332.36554415280165</v>
      </c>
      <c r="V13" s="56">
        <v>370.79073000530826</v>
      </c>
      <c r="W13" s="56">
        <v>423.4698184286732</v>
      </c>
      <c r="X13" s="56">
        <v>484.1949418025659</v>
      </c>
      <c r="Y13" s="56">
        <v>558.3805695031688</v>
      </c>
      <c r="Z13" s="56">
        <v>658.6522697395471</v>
      </c>
      <c r="AA13" s="56">
        <v>734.6526739528585</v>
      </c>
      <c r="AB13" s="56">
        <v>811.3532843916001</v>
      </c>
      <c r="AC13" s="56">
        <v>902.0057620832134</v>
      </c>
      <c r="AD13" s="56">
        <v>1019.8821230266412</v>
      </c>
      <c r="AE13" s="56">
        <v>1156.0005223375397</v>
      </c>
      <c r="AF13" s="56">
        <v>1319.038544405862</v>
      </c>
      <c r="AG13" s="56">
        <v>1521.5872200673007</v>
      </c>
      <c r="AH13" s="56">
        <v>1762.6986296497655</v>
      </c>
      <c r="AI13" s="56">
        <v>2037.7219678393424</v>
      </c>
      <c r="AJ13" s="56">
        <v>2255.2215369572336</v>
      </c>
      <c r="AK13" s="56">
        <v>2430.5514572551383</v>
      </c>
      <c r="AL13" s="56">
        <v>2599.5327072269192</v>
      </c>
      <c r="AM13" s="56">
        <v>2668.6119718030322</v>
      </c>
      <c r="AN13" s="56">
        <v>2793.459018885761</v>
      </c>
      <c r="AO13" s="56">
        <v>2983.04634559303</v>
      </c>
      <c r="AP13" s="56">
        <v>3124.307206747375</v>
      </c>
      <c r="AQ13" s="56">
        <v>3421.699107887164</v>
      </c>
      <c r="AR13" s="56">
        <v>3756.7241924519335</v>
      </c>
      <c r="AS13" s="56">
        <v>4138.238637070176</v>
      </c>
      <c r="AT13" s="56">
        <v>4487.6349861616245</v>
      </c>
      <c r="AU13" s="66"/>
      <c r="AV13" s="66"/>
      <c r="AW13" s="66"/>
      <c r="AX13" s="66"/>
    </row>
    <row r="14" spans="1:41" ht="12" customHeight="1">
      <c r="A14" s="57"/>
      <c r="B14" s="58"/>
      <c r="C14" s="57"/>
      <c r="D14" s="57"/>
      <c r="E14" s="57"/>
      <c r="F14" s="57"/>
      <c r="G14" s="57"/>
      <c r="H14" s="57"/>
      <c r="I14" s="57"/>
      <c r="J14" s="59"/>
      <c r="AM14" s="40"/>
      <c r="AN14" s="40"/>
      <c r="AO14" s="40"/>
    </row>
    <row r="15" ht="12.75">
      <c r="B15" s="41"/>
    </row>
    <row r="16" spans="1:2" ht="12.75">
      <c r="A16" s="26" t="s">
        <v>43</v>
      </c>
      <c r="B16" s="41"/>
    </row>
    <row r="17" spans="3:4" ht="12.75">
      <c r="C17" s="66"/>
      <c r="D17" s="62"/>
    </row>
    <row r="19" ht="12.75">
      <c r="A19" s="124"/>
    </row>
    <row r="20" ht="12.75">
      <c r="A20" s="124"/>
    </row>
    <row r="21" ht="12.75">
      <c r="A21" s="57"/>
    </row>
    <row r="22" ht="12.75">
      <c r="A22" s="57"/>
    </row>
    <row r="23" ht="12.75">
      <c r="A23" s="57"/>
    </row>
    <row r="24" ht="12.75">
      <c r="A24" s="124"/>
    </row>
    <row r="25" ht="12.75">
      <c r="A25" s="57"/>
    </row>
    <row r="26" ht="12.75">
      <c r="A26" s="57"/>
    </row>
    <row r="27" ht="12.75">
      <c r="A27" s="57"/>
    </row>
    <row r="28" ht="12.75">
      <c r="A28" s="57"/>
    </row>
  </sheetData>
  <mergeCells count="2">
    <mergeCell ref="A1:J1"/>
    <mergeCell ref="A2:J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U230"/>
  <sheetViews>
    <sheetView workbookViewId="0" topLeftCell="A1">
      <selection activeCell="A1" sqref="A1:J1"/>
    </sheetView>
  </sheetViews>
  <sheetFormatPr defaultColWidth="9.140625" defaultRowHeight="12.75"/>
  <cols>
    <col min="1" max="1" width="25.7109375" style="41" customWidth="1"/>
    <col min="2" max="2" width="3.7109375" style="41" customWidth="1"/>
    <col min="3" max="10" width="7.57421875" style="41" customWidth="1"/>
    <col min="11" max="13" width="7.7109375" style="41" customWidth="1"/>
    <col min="14" max="14" width="9.28125" style="41" bestFit="1" customWidth="1"/>
    <col min="15" max="15" width="9.57421875" style="41" bestFit="1" customWidth="1"/>
    <col min="16" max="46" width="9.28125" style="41" bestFit="1" customWidth="1"/>
    <col min="47" max="16384" width="9.140625" style="41" customWidth="1"/>
  </cols>
  <sheetData>
    <row r="1" spans="1:23" ht="12.75">
      <c r="A1" s="145" t="s">
        <v>49</v>
      </c>
      <c r="B1" s="145"/>
      <c r="C1" s="145"/>
      <c r="D1" s="145"/>
      <c r="E1" s="145"/>
      <c r="F1" s="145"/>
      <c r="G1" s="145"/>
      <c r="H1" s="145"/>
      <c r="I1" s="145"/>
      <c r="J1" s="146"/>
      <c r="K1" s="38"/>
      <c r="L1" s="38"/>
      <c r="M1" s="38"/>
      <c r="N1" s="39"/>
      <c r="O1" s="39"/>
      <c r="P1" s="40"/>
      <c r="Q1" s="40"/>
      <c r="R1" s="40"/>
      <c r="S1" s="40"/>
      <c r="T1" s="40"/>
      <c r="U1" s="40"/>
      <c r="V1" s="40"/>
      <c r="W1" s="40"/>
    </row>
    <row r="2" spans="1:23" ht="12.75">
      <c r="A2" s="147" t="s">
        <v>96</v>
      </c>
      <c r="B2" s="147"/>
      <c r="C2" s="147"/>
      <c r="D2" s="147"/>
      <c r="E2" s="147"/>
      <c r="F2" s="147"/>
      <c r="G2" s="147"/>
      <c r="H2" s="147"/>
      <c r="I2" s="147"/>
      <c r="J2" s="146"/>
      <c r="K2" s="42"/>
      <c r="L2" s="42"/>
      <c r="M2" s="42"/>
      <c r="N2" s="43"/>
      <c r="O2" s="43"/>
      <c r="P2" s="40"/>
      <c r="Q2" s="40"/>
      <c r="R2" s="40"/>
      <c r="S2" s="40"/>
      <c r="T2" s="40"/>
      <c r="U2" s="40"/>
      <c r="V2" s="40"/>
      <c r="W2" s="40"/>
    </row>
    <row r="3" spans="1:46" s="48" customFormat="1" ht="11.2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s="48" customFormat="1" ht="11.25">
      <c r="A4" s="124" t="s">
        <v>66</v>
      </c>
      <c r="B4" s="50">
        <v>1</v>
      </c>
      <c r="C4" s="51">
        <f aca="true" t="shared" si="0" ref="C4:J4">C5+C9</f>
        <v>11716.234832909025</v>
      </c>
      <c r="D4" s="51">
        <f t="shared" si="0"/>
        <v>13062.551886812138</v>
      </c>
      <c r="E4" s="51">
        <f t="shared" si="0"/>
        <v>14465.529399817755</v>
      </c>
      <c r="F4" s="51">
        <f t="shared" si="0"/>
        <v>15926.485960304854</v>
      </c>
      <c r="G4" s="51">
        <f t="shared" si="0"/>
        <v>17597.146377901376</v>
      </c>
      <c r="H4" s="51">
        <f t="shared" si="0"/>
        <v>19476.681804400534</v>
      </c>
      <c r="I4" s="51">
        <f t="shared" si="0"/>
        <v>21476.98513524424</v>
      </c>
      <c r="J4" s="51">
        <f t="shared" si="0"/>
        <v>23513.48968580224</v>
      </c>
      <c r="K4" s="51">
        <f aca="true" t="shared" si="1" ref="K4:R4">K5+K9</f>
        <v>25450.4883401638</v>
      </c>
      <c r="L4" s="51">
        <f t="shared" si="1"/>
        <v>27263.026326862477</v>
      </c>
      <c r="M4" s="51">
        <f t="shared" si="1"/>
        <v>29020.01855083782</v>
      </c>
      <c r="N4" s="51">
        <f t="shared" si="1"/>
        <v>30317.418928913</v>
      </c>
      <c r="O4" s="51">
        <f t="shared" si="1"/>
        <v>31342.08969905742</v>
      </c>
      <c r="P4" s="51">
        <f t="shared" si="1"/>
        <v>32686.678085481988</v>
      </c>
      <c r="Q4" s="51">
        <f t="shared" si="1"/>
        <v>33961.37685361776</v>
      </c>
      <c r="R4" s="51">
        <f t="shared" si="1"/>
        <v>35345.32954891179</v>
      </c>
      <c r="S4" s="51">
        <f aca="true" t="shared" si="2" ref="S4:Z4">S5+S9</f>
        <v>36322.286895029094</v>
      </c>
      <c r="T4" s="51">
        <f t="shared" si="2"/>
        <v>37357.23302391124</v>
      </c>
      <c r="U4" s="51">
        <f t="shared" si="2"/>
        <v>38718.2504521004</v>
      </c>
      <c r="V4" s="51">
        <f t="shared" si="2"/>
        <v>40243.065530249325</v>
      </c>
      <c r="W4" s="51">
        <f t="shared" si="2"/>
        <v>42427.65996708459</v>
      </c>
      <c r="X4" s="51">
        <f t="shared" si="2"/>
        <v>44891.409772972096</v>
      </c>
      <c r="Y4" s="51">
        <f t="shared" si="2"/>
        <v>47694.289766817245</v>
      </c>
      <c r="Z4" s="51">
        <f t="shared" si="2"/>
        <v>51234.840042660086</v>
      </c>
      <c r="AA4" s="51">
        <f aca="true" t="shared" si="3" ref="AA4:AH4">AA5+AA9</f>
        <v>54762.18646759764</v>
      </c>
      <c r="AB4" s="51">
        <f t="shared" si="3"/>
        <v>59236.72054960624</v>
      </c>
      <c r="AC4" s="51">
        <f t="shared" si="3"/>
        <v>65387.92157545226</v>
      </c>
      <c r="AD4" s="51">
        <f t="shared" si="3"/>
        <v>71752.7768427085</v>
      </c>
      <c r="AE4" s="51">
        <f t="shared" si="3"/>
        <v>78337.49165133302</v>
      </c>
      <c r="AF4" s="51">
        <f t="shared" si="3"/>
        <v>84786.1127154519</v>
      </c>
      <c r="AG4" s="51">
        <f t="shared" si="3"/>
        <v>91564.41184023919</v>
      </c>
      <c r="AH4" s="51">
        <f t="shared" si="3"/>
        <v>98485.60576740888</v>
      </c>
      <c r="AI4" s="51">
        <f aca="true" t="shared" si="4" ref="AI4:AP4">AI5+AI9</f>
        <v>104920.69140941695</v>
      </c>
      <c r="AJ4" s="51">
        <f t="shared" si="4"/>
        <v>110835.56112448614</v>
      </c>
      <c r="AK4" s="51">
        <f t="shared" si="4"/>
        <v>116252.16260181635</v>
      </c>
      <c r="AL4" s="51">
        <f t="shared" si="4"/>
        <v>120958.22594396998</v>
      </c>
      <c r="AM4" s="51">
        <f t="shared" si="4"/>
        <v>126235.544403703</v>
      </c>
      <c r="AN4" s="51">
        <f t="shared" si="4"/>
        <v>134218.16265035956</v>
      </c>
      <c r="AO4" s="51">
        <f t="shared" si="4"/>
        <v>146056.01043110306</v>
      </c>
      <c r="AP4" s="51">
        <f t="shared" si="4"/>
        <v>162266.14116741973</v>
      </c>
      <c r="AQ4" s="51">
        <f>AQ5+AQ9</f>
        <v>181575.36893769098</v>
      </c>
      <c r="AR4" s="51">
        <f>AR5+AR9</f>
        <v>201463.56107166968</v>
      </c>
      <c r="AS4" s="51">
        <f>AS5+AS9</f>
        <v>224829.89939907036</v>
      </c>
      <c r="AT4" s="51">
        <f>AT5+AT9</f>
        <v>236512.94777659653</v>
      </c>
    </row>
    <row r="5" spans="1:46" s="48" customFormat="1" ht="11.25">
      <c r="A5" s="124" t="s">
        <v>58</v>
      </c>
      <c r="B5" s="52">
        <v>2</v>
      </c>
      <c r="C5" s="53">
        <v>6320.833716019234</v>
      </c>
      <c r="D5" s="53">
        <v>6754.483234541162</v>
      </c>
      <c r="E5" s="53">
        <v>7068.625117173251</v>
      </c>
      <c r="F5" s="53">
        <v>7242.223932153144</v>
      </c>
      <c r="G5" s="53">
        <v>7366.262844580408</v>
      </c>
      <c r="H5" s="53">
        <v>7508.415415264656</v>
      </c>
      <c r="I5" s="53">
        <v>7692.549412111054</v>
      </c>
      <c r="J5" s="53">
        <v>7962.43338626779</v>
      </c>
      <c r="K5" s="53">
        <v>8328.560682875532</v>
      </c>
      <c r="L5" s="53">
        <v>8869.865204558273</v>
      </c>
      <c r="M5" s="53">
        <v>9702.279485137426</v>
      </c>
      <c r="N5" s="53">
        <v>10531.907311806237</v>
      </c>
      <c r="O5" s="53">
        <v>11223.16422474736</v>
      </c>
      <c r="P5" s="53">
        <v>12013.363764465006</v>
      </c>
      <c r="Q5" s="53">
        <v>12850.967681968114</v>
      </c>
      <c r="R5" s="53">
        <v>13794.431662166979</v>
      </c>
      <c r="S5" s="53">
        <v>14543.441506452227</v>
      </c>
      <c r="T5" s="53">
        <v>15287.87314010327</v>
      </c>
      <c r="U5" s="53">
        <v>16181.818577125672</v>
      </c>
      <c r="V5" s="53">
        <v>17188.904098601608</v>
      </c>
      <c r="W5" s="53">
        <v>18613.530979320672</v>
      </c>
      <c r="X5" s="53">
        <v>20273.08040155775</v>
      </c>
      <c r="Y5" s="53">
        <v>22192.84828324676</v>
      </c>
      <c r="Z5" s="53">
        <v>24612.560861382655</v>
      </c>
      <c r="AA5" s="53">
        <v>27187.52989913614</v>
      </c>
      <c r="AB5" s="53">
        <v>30385.860176160422</v>
      </c>
      <c r="AC5" s="53">
        <v>34459.46965141304</v>
      </c>
      <c r="AD5" s="53">
        <v>38301.429120656016</v>
      </c>
      <c r="AE5" s="53">
        <v>41939.56924004784</v>
      </c>
      <c r="AF5" s="53">
        <v>45479.90824452619</v>
      </c>
      <c r="AG5" s="53">
        <v>49139.691474801126</v>
      </c>
      <c r="AH5" s="53">
        <v>52962.94493068309</v>
      </c>
      <c r="AI5" s="53">
        <v>56950.9986503406</v>
      </c>
      <c r="AJ5" s="53">
        <v>60794.57314412014</v>
      </c>
      <c r="AK5" s="53">
        <v>64048.187443990384</v>
      </c>
      <c r="AL5" s="53">
        <v>66692.93053834852</v>
      </c>
      <c r="AM5" s="53">
        <v>70171.78962823088</v>
      </c>
      <c r="AN5" s="53">
        <v>76033.02411939437</v>
      </c>
      <c r="AO5" s="53">
        <v>84650.02602584171</v>
      </c>
      <c r="AP5" s="53">
        <v>96440.54440989411</v>
      </c>
      <c r="AQ5" s="53">
        <v>111008.69911911919</v>
      </c>
      <c r="AR5" s="53">
        <v>127121.57102603701</v>
      </c>
      <c r="AS5" s="53">
        <v>145289.00268723402</v>
      </c>
      <c r="AT5" s="53">
        <v>153783.24101022174</v>
      </c>
    </row>
    <row r="6" spans="1:46" s="48" customFormat="1" ht="11.25">
      <c r="A6" s="57" t="s">
        <v>59</v>
      </c>
      <c r="B6" s="55">
        <v>3</v>
      </c>
      <c r="C6" s="56">
        <v>6175.7603853696</v>
      </c>
      <c r="D6" s="56">
        <v>6599.329553837888</v>
      </c>
      <c r="E6" s="56">
        <v>6900.652692224179</v>
      </c>
      <c r="F6" s="56">
        <v>7055.778533471482</v>
      </c>
      <c r="G6" s="56">
        <v>7156.878225084465</v>
      </c>
      <c r="H6" s="56">
        <v>7276.043095183729</v>
      </c>
      <c r="I6" s="56">
        <v>7434.746457748378</v>
      </c>
      <c r="J6" s="56">
        <v>7675.232122128941</v>
      </c>
      <c r="K6" s="56">
        <v>8011.911924934735</v>
      </c>
      <c r="L6" s="56">
        <v>8524.537870131686</v>
      </c>
      <c r="M6" s="56">
        <v>9329.163478303766</v>
      </c>
      <c r="N6" s="56">
        <v>10133.51439289656</v>
      </c>
      <c r="O6" s="56">
        <v>10798.452327983176</v>
      </c>
      <c r="P6" s="56">
        <v>11558.181717345738</v>
      </c>
      <c r="Q6" s="56">
        <v>12370.063551252697</v>
      </c>
      <c r="R6" s="56">
        <v>13287.001650064525</v>
      </c>
      <c r="S6" s="56">
        <v>14010.715593713821</v>
      </c>
      <c r="T6" s="56">
        <v>14726.4421446395</v>
      </c>
      <c r="U6" s="56">
        <v>15586.192377208787</v>
      </c>
      <c r="V6" s="56">
        <v>16554.229533743957</v>
      </c>
      <c r="W6" s="56">
        <v>17928.921194912687</v>
      </c>
      <c r="X6" s="56">
        <v>19537.830641279517</v>
      </c>
      <c r="Y6" s="56">
        <v>21403.767152055203</v>
      </c>
      <c r="Z6" s="56">
        <v>23757.01845619051</v>
      </c>
      <c r="AA6" s="56">
        <v>26266.905290712784</v>
      </c>
      <c r="AB6" s="56">
        <v>29389.184935903504</v>
      </c>
      <c r="AC6" s="56">
        <v>33361.34301092333</v>
      </c>
      <c r="AD6" s="56">
        <v>37085.8975394457</v>
      </c>
      <c r="AE6" s="56">
        <v>40579.135023105664</v>
      </c>
      <c r="AF6" s="56">
        <v>43946.701157255964</v>
      </c>
      <c r="AG6" s="56">
        <v>47400.77190618635</v>
      </c>
      <c r="AH6" s="56">
        <v>51008.10496231663</v>
      </c>
      <c r="AI6" s="56">
        <v>54784.03195067199</v>
      </c>
      <c r="AJ6" s="56">
        <v>58412.20936882694</v>
      </c>
      <c r="AK6" s="56">
        <v>61445.840768662085</v>
      </c>
      <c r="AL6" s="56">
        <v>63881.97371973046</v>
      </c>
      <c r="AM6" s="56">
        <v>67163.11512872904</v>
      </c>
      <c r="AN6" s="56">
        <v>72792.016891794</v>
      </c>
      <c r="AO6" s="56">
        <v>81095.4581445669</v>
      </c>
      <c r="AP6" s="56">
        <v>92463.73423516152</v>
      </c>
      <c r="AQ6" s="56">
        <v>106543.07322665722</v>
      </c>
      <c r="AR6" s="56">
        <v>122176.84507319555</v>
      </c>
      <c r="AS6" s="56">
        <v>139760.23551935633</v>
      </c>
      <c r="AT6" s="56">
        <v>147866.60910296673</v>
      </c>
    </row>
    <row r="7" spans="1:46" s="48" customFormat="1" ht="11.25">
      <c r="A7" s="57" t="s">
        <v>60</v>
      </c>
      <c r="B7" s="55">
        <v>4</v>
      </c>
      <c r="C7" s="56">
        <v>27.01185577111526</v>
      </c>
      <c r="D7" s="56">
        <v>26.687799345196858</v>
      </c>
      <c r="E7" s="56">
        <v>26.85519185097546</v>
      </c>
      <c r="F7" s="56">
        <v>27.480936250110265</v>
      </c>
      <c r="G7" s="56">
        <v>28.519806329735783</v>
      </c>
      <c r="H7" s="56">
        <v>30.39868968739526</v>
      </c>
      <c r="I7" s="56">
        <v>34.160321635042955</v>
      </c>
      <c r="J7" s="56">
        <v>39.58746888390195</v>
      </c>
      <c r="K7" s="56">
        <v>45.45626845047298</v>
      </c>
      <c r="L7" s="56">
        <v>51.21474304024132</v>
      </c>
      <c r="M7" s="56">
        <v>56.73524203243229</v>
      </c>
      <c r="N7" s="56">
        <v>61.50142420408792</v>
      </c>
      <c r="O7" s="56">
        <v>66.25822183857555</v>
      </c>
      <c r="P7" s="56">
        <v>71.2680759624325</v>
      </c>
      <c r="Q7" s="56">
        <v>74.58230250262868</v>
      </c>
      <c r="R7" s="56">
        <v>77.31111063151472</v>
      </c>
      <c r="S7" s="56">
        <v>79.41702166638265</v>
      </c>
      <c r="T7" s="56">
        <v>81.87180212023307</v>
      </c>
      <c r="U7" s="56">
        <v>85.85870704379826</v>
      </c>
      <c r="V7" s="56">
        <v>92.09819878617921</v>
      </c>
      <c r="W7" s="56">
        <v>100.95576599433818</v>
      </c>
      <c r="X7" s="56">
        <v>110.0186501875636</v>
      </c>
      <c r="Y7" s="56">
        <v>119.47222475290295</v>
      </c>
      <c r="Z7" s="56">
        <v>131.1331909791149</v>
      </c>
      <c r="AA7" s="56">
        <v>141.99587545002538</v>
      </c>
      <c r="AB7" s="56">
        <v>153.86090822841032</v>
      </c>
      <c r="AC7" s="56">
        <v>169.92578999080746</v>
      </c>
      <c r="AD7" s="56">
        <v>188.32045996893132</v>
      </c>
      <c r="AE7" s="56">
        <v>210.75704727903198</v>
      </c>
      <c r="AF7" s="56">
        <v>236.01462229080283</v>
      </c>
      <c r="AG7" s="56">
        <v>264.7607570923267</v>
      </c>
      <c r="AH7" s="56">
        <v>297.1904277555644</v>
      </c>
      <c r="AI7" s="56">
        <v>331.9704429421668</v>
      </c>
      <c r="AJ7" s="56">
        <v>365.6496390609467</v>
      </c>
      <c r="AK7" s="56">
        <v>395.0442810387931</v>
      </c>
      <c r="AL7" s="56">
        <v>420.7803796690668</v>
      </c>
      <c r="AM7" s="56">
        <v>448.6412171427748</v>
      </c>
      <c r="AN7" s="56">
        <v>487.60874009201945</v>
      </c>
      <c r="AO7" s="56">
        <v>537.6791730322685</v>
      </c>
      <c r="AP7" s="56">
        <v>595.561259004437</v>
      </c>
      <c r="AQ7" s="56">
        <v>661.8134679963241</v>
      </c>
      <c r="AR7" s="56">
        <v>732.0655795168759</v>
      </c>
      <c r="AS7" s="56">
        <v>823.7840998276947</v>
      </c>
      <c r="AT7" s="56">
        <v>894.1800066093648</v>
      </c>
    </row>
    <row r="8" spans="1:46" s="48" customFormat="1" ht="11.25">
      <c r="A8" s="57" t="s">
        <v>61</v>
      </c>
      <c r="B8" s="55">
        <v>5</v>
      </c>
      <c r="C8" s="56">
        <v>118.0614748785184</v>
      </c>
      <c r="D8" s="56">
        <v>128.46588135807642</v>
      </c>
      <c r="E8" s="56">
        <v>141.11723309809665</v>
      </c>
      <c r="F8" s="56">
        <v>158.96446243155148</v>
      </c>
      <c r="G8" s="56">
        <v>180.8648131662063</v>
      </c>
      <c r="H8" s="56">
        <v>201.97363039353144</v>
      </c>
      <c r="I8" s="56">
        <v>223.64263272763296</v>
      </c>
      <c r="J8" s="56">
        <v>247.61379525494735</v>
      </c>
      <c r="K8" s="56">
        <v>271.19248949032334</v>
      </c>
      <c r="L8" s="56">
        <v>294.11259138634574</v>
      </c>
      <c r="M8" s="56">
        <v>316.3807648012268</v>
      </c>
      <c r="N8" s="56">
        <v>336.89149470558687</v>
      </c>
      <c r="O8" s="56">
        <v>358.45367492560797</v>
      </c>
      <c r="P8" s="56">
        <v>383.91397115683554</v>
      </c>
      <c r="Q8" s="56">
        <v>406.3218282127882</v>
      </c>
      <c r="R8" s="56">
        <v>430.1189014709413</v>
      </c>
      <c r="S8" s="56">
        <v>453.3088910720211</v>
      </c>
      <c r="T8" s="56">
        <v>479.55919334353456</v>
      </c>
      <c r="U8" s="56">
        <v>509.7674928730873</v>
      </c>
      <c r="V8" s="56">
        <v>542.5763660714706</v>
      </c>
      <c r="W8" s="56">
        <v>583.654018413649</v>
      </c>
      <c r="X8" s="56">
        <v>625.2311100906654</v>
      </c>
      <c r="Y8" s="56">
        <v>669.6089064386531</v>
      </c>
      <c r="Z8" s="56">
        <v>724.4092142130276</v>
      </c>
      <c r="AA8" s="56">
        <v>778.6287329733285</v>
      </c>
      <c r="AB8" s="56">
        <v>842.8143320285071</v>
      </c>
      <c r="AC8" s="56">
        <v>928.2008504988985</v>
      </c>
      <c r="AD8" s="56">
        <v>1027.2111212413836</v>
      </c>
      <c r="AE8" s="56">
        <v>1149.6771696631392</v>
      </c>
      <c r="AF8" s="56">
        <v>1297.1924649794212</v>
      </c>
      <c r="AG8" s="56">
        <v>1474.1588115224354</v>
      </c>
      <c r="AH8" s="56">
        <v>1657.6495406108852</v>
      </c>
      <c r="AI8" s="56">
        <v>1834.9962567264454</v>
      </c>
      <c r="AJ8" s="56">
        <v>2016.714136232257</v>
      </c>
      <c r="AK8" s="56">
        <v>2207.3023942895065</v>
      </c>
      <c r="AL8" s="56">
        <v>2390.1764389489963</v>
      </c>
      <c r="AM8" s="56">
        <v>2560.0332823590566</v>
      </c>
      <c r="AN8" s="56">
        <v>2753.3984875083365</v>
      </c>
      <c r="AO8" s="56">
        <v>3016.8887082425326</v>
      </c>
      <c r="AP8" s="56">
        <v>3381.2489157281307</v>
      </c>
      <c r="AQ8" s="56">
        <v>3803.8124244656583</v>
      </c>
      <c r="AR8" s="56">
        <v>4212.660373324581</v>
      </c>
      <c r="AS8" s="56">
        <v>4704.983068049981</v>
      </c>
      <c r="AT8" s="56">
        <v>5022.451900645675</v>
      </c>
    </row>
    <row r="9" spans="1:47" s="48" customFormat="1" ht="11.25">
      <c r="A9" s="124" t="s">
        <v>62</v>
      </c>
      <c r="B9" s="52">
        <v>6</v>
      </c>
      <c r="C9" s="53">
        <f aca="true" t="shared" si="5" ref="C9:J9">SUM(C10:C13)</f>
        <v>5395.401116889791</v>
      </c>
      <c r="D9" s="53">
        <f t="shared" si="5"/>
        <v>6308.068652270976</v>
      </c>
      <c r="E9" s="53">
        <f t="shared" si="5"/>
        <v>7396.904282644503</v>
      </c>
      <c r="F9" s="53">
        <f t="shared" si="5"/>
        <v>8684.262028151708</v>
      </c>
      <c r="G9" s="53">
        <f t="shared" si="5"/>
        <v>10230.883533320968</v>
      </c>
      <c r="H9" s="53">
        <f t="shared" si="5"/>
        <v>11968.266389135879</v>
      </c>
      <c r="I9" s="53">
        <f t="shared" si="5"/>
        <v>13784.435723133185</v>
      </c>
      <c r="J9" s="53">
        <f t="shared" si="5"/>
        <v>15551.05629953445</v>
      </c>
      <c r="K9" s="53">
        <f aca="true" t="shared" si="6" ref="K9:R9">SUM(K10:K13)</f>
        <v>17121.92765728827</v>
      </c>
      <c r="L9" s="53">
        <f t="shared" si="6"/>
        <v>18393.161122304205</v>
      </c>
      <c r="M9" s="53">
        <f t="shared" si="6"/>
        <v>19317.739065700396</v>
      </c>
      <c r="N9" s="53">
        <f t="shared" si="6"/>
        <v>19785.511617106764</v>
      </c>
      <c r="O9" s="53">
        <f t="shared" si="6"/>
        <v>20118.92547431006</v>
      </c>
      <c r="P9" s="53">
        <f t="shared" si="6"/>
        <v>20673.314321016984</v>
      </c>
      <c r="Q9" s="53">
        <f t="shared" si="6"/>
        <v>21110.409171649648</v>
      </c>
      <c r="R9" s="53">
        <f t="shared" si="6"/>
        <v>21550.897886744806</v>
      </c>
      <c r="S9" s="53">
        <f aca="true" t="shared" si="7" ref="S9:Z9">SUM(S10:S13)</f>
        <v>21778.84538857687</v>
      </c>
      <c r="T9" s="53">
        <f t="shared" si="7"/>
        <v>22069.35988380797</v>
      </c>
      <c r="U9" s="53">
        <f t="shared" si="7"/>
        <v>22536.431874974733</v>
      </c>
      <c r="V9" s="53">
        <f t="shared" si="7"/>
        <v>23054.16143164772</v>
      </c>
      <c r="W9" s="53">
        <f t="shared" si="7"/>
        <v>23814.128987763917</v>
      </c>
      <c r="X9" s="53">
        <f t="shared" si="7"/>
        <v>24618.329371414344</v>
      </c>
      <c r="Y9" s="53">
        <f t="shared" si="7"/>
        <v>25501.441483570485</v>
      </c>
      <c r="Z9" s="53">
        <f t="shared" si="7"/>
        <v>26622.279181277427</v>
      </c>
      <c r="AA9" s="53">
        <f aca="true" t="shared" si="8" ref="AA9:AH9">SUM(AA10:AA13)</f>
        <v>27574.656568461494</v>
      </c>
      <c r="AB9" s="53">
        <f t="shared" si="8"/>
        <v>28850.860373445812</v>
      </c>
      <c r="AC9" s="53">
        <f t="shared" si="8"/>
        <v>30928.45192403922</v>
      </c>
      <c r="AD9" s="53">
        <f t="shared" si="8"/>
        <v>33451.34772205248</v>
      </c>
      <c r="AE9" s="53">
        <f t="shared" si="8"/>
        <v>36397.922411285195</v>
      </c>
      <c r="AF9" s="53">
        <f t="shared" si="8"/>
        <v>39306.20447092572</v>
      </c>
      <c r="AG9" s="53">
        <f t="shared" si="8"/>
        <v>42424.720365438065</v>
      </c>
      <c r="AH9" s="53">
        <f t="shared" si="8"/>
        <v>45522.6608367258</v>
      </c>
      <c r="AI9" s="53">
        <f aca="true" t="shared" si="9" ref="AI9:AT9">SUM(AI10:AI13)</f>
        <v>47969.692759076344</v>
      </c>
      <c r="AJ9" s="53">
        <f t="shared" si="9"/>
        <v>50040.98798036599</v>
      </c>
      <c r="AK9" s="53">
        <f t="shared" si="9"/>
        <v>52203.97515782597</v>
      </c>
      <c r="AL9" s="53">
        <f t="shared" si="9"/>
        <v>54265.295405621466</v>
      </c>
      <c r="AM9" s="53">
        <f t="shared" si="9"/>
        <v>56063.754775472116</v>
      </c>
      <c r="AN9" s="53">
        <f t="shared" si="9"/>
        <v>58185.1385309652</v>
      </c>
      <c r="AO9" s="53">
        <f t="shared" si="9"/>
        <v>61405.984405261355</v>
      </c>
      <c r="AP9" s="53">
        <f t="shared" si="9"/>
        <v>65825.59675752564</v>
      </c>
      <c r="AQ9" s="53">
        <f t="shared" si="9"/>
        <v>70566.66981857178</v>
      </c>
      <c r="AR9" s="53">
        <f t="shared" si="9"/>
        <v>74341.99004563267</v>
      </c>
      <c r="AS9" s="53">
        <f t="shared" si="9"/>
        <v>79540.89671183635</v>
      </c>
      <c r="AT9" s="53">
        <f t="shared" si="9"/>
        <v>82729.70676637477</v>
      </c>
      <c r="AU9" s="53"/>
    </row>
    <row r="10" spans="1:46" s="48" customFormat="1" ht="11.25">
      <c r="A10" s="57" t="s">
        <v>63</v>
      </c>
      <c r="B10" s="55">
        <v>7</v>
      </c>
      <c r="C10" s="56">
        <v>3407.785447113948</v>
      </c>
      <c r="D10" s="56">
        <v>4175.171412637332</v>
      </c>
      <c r="E10" s="56">
        <v>5093.942385609521</v>
      </c>
      <c r="F10" s="56">
        <v>6180.600250059365</v>
      </c>
      <c r="G10" s="56">
        <v>7478.305650660746</v>
      </c>
      <c r="H10" s="56">
        <v>8907.583200217949</v>
      </c>
      <c r="I10" s="56">
        <v>10363.091183186327</v>
      </c>
      <c r="J10" s="56">
        <v>11759.529739291638</v>
      </c>
      <c r="K10" s="56">
        <v>12990.647269079162</v>
      </c>
      <c r="L10" s="56">
        <v>13963.998245968512</v>
      </c>
      <c r="M10" s="56">
        <v>14616.754954465923</v>
      </c>
      <c r="N10" s="56">
        <v>14850.05981507807</v>
      </c>
      <c r="O10" s="56">
        <v>14928.96792566893</v>
      </c>
      <c r="P10" s="56">
        <v>15142.59229323932</v>
      </c>
      <c r="Q10" s="56">
        <v>15262.789068725386</v>
      </c>
      <c r="R10" s="56">
        <v>15397.224870414771</v>
      </c>
      <c r="S10" s="56">
        <v>15405.87243740605</v>
      </c>
      <c r="T10" s="56">
        <v>15505.030768986087</v>
      </c>
      <c r="U10" s="56">
        <v>15784.603277980874</v>
      </c>
      <c r="V10" s="56">
        <v>16133.156804993218</v>
      </c>
      <c r="W10" s="56">
        <v>16659.970467972315</v>
      </c>
      <c r="X10" s="56">
        <v>17231.907510984685</v>
      </c>
      <c r="Y10" s="56">
        <v>17870.87035767678</v>
      </c>
      <c r="Z10" s="56">
        <v>18670.15287258835</v>
      </c>
      <c r="AA10" s="56">
        <v>19313.767876253492</v>
      </c>
      <c r="AB10" s="56">
        <v>20150.19532107931</v>
      </c>
      <c r="AC10" s="56">
        <v>21558.853690784923</v>
      </c>
      <c r="AD10" s="56">
        <v>23320.24301761744</v>
      </c>
      <c r="AE10" s="56">
        <v>25448.393567207164</v>
      </c>
      <c r="AF10" s="56">
        <v>27587.502717145904</v>
      </c>
      <c r="AG10" s="56">
        <v>29861.312335510644</v>
      </c>
      <c r="AH10" s="56">
        <v>32099.344627223076</v>
      </c>
      <c r="AI10" s="56">
        <v>33851.679588369036</v>
      </c>
      <c r="AJ10" s="56">
        <v>35358.53921822081</v>
      </c>
      <c r="AK10" s="56">
        <v>36946.27374294531</v>
      </c>
      <c r="AL10" s="56">
        <v>38456.65857169807</v>
      </c>
      <c r="AM10" s="56">
        <v>39769.28596241642</v>
      </c>
      <c r="AN10" s="56">
        <v>41303.19837771892</v>
      </c>
      <c r="AO10" s="56">
        <v>43610.63808753291</v>
      </c>
      <c r="AP10" s="56">
        <v>46743.14284492044</v>
      </c>
      <c r="AQ10" s="56">
        <v>50073.086598126356</v>
      </c>
      <c r="AR10" s="56">
        <v>52642.04811472515</v>
      </c>
      <c r="AS10" s="56">
        <v>56100.38917464125</v>
      </c>
      <c r="AT10" s="56">
        <v>58157.69948471326</v>
      </c>
    </row>
    <row r="11" spans="1:46" s="48" customFormat="1" ht="11.25">
      <c r="A11" s="57" t="s">
        <v>64</v>
      </c>
      <c r="B11" s="55">
        <v>8</v>
      </c>
      <c r="C11" s="56">
        <v>1816.2428172864866</v>
      </c>
      <c r="D11" s="56">
        <v>1949.3014337770878</v>
      </c>
      <c r="E11" s="56">
        <v>2104.3563983911863</v>
      </c>
      <c r="F11" s="56">
        <v>2286.6645223394053</v>
      </c>
      <c r="G11" s="56">
        <v>2513.0925364540003</v>
      </c>
      <c r="H11" s="56">
        <v>2795.1039059203777</v>
      </c>
      <c r="I11" s="56">
        <v>3126.4673849070805</v>
      </c>
      <c r="J11" s="56">
        <v>3464.2964249337547</v>
      </c>
      <c r="K11" s="56">
        <v>3769.217626963427</v>
      </c>
      <c r="L11" s="56">
        <v>4029.601853451266</v>
      </c>
      <c r="M11" s="56">
        <v>4258.956909592862</v>
      </c>
      <c r="N11" s="56">
        <v>4451.232062502454</v>
      </c>
      <c r="O11" s="56">
        <v>4661.888977286498</v>
      </c>
      <c r="P11" s="56">
        <v>4950.780462158846</v>
      </c>
      <c r="Q11" s="56">
        <v>5215.656145877646</v>
      </c>
      <c r="R11" s="56">
        <v>5464.92975659808</v>
      </c>
      <c r="S11" s="56">
        <v>5635.070276920649</v>
      </c>
      <c r="T11" s="56">
        <v>5780.259532048829</v>
      </c>
      <c r="U11" s="56">
        <v>5917.242223950688</v>
      </c>
      <c r="V11" s="56">
        <v>6028.928434251718</v>
      </c>
      <c r="W11" s="56">
        <v>6189.835411536676</v>
      </c>
      <c r="X11" s="56">
        <v>6348.860099491499</v>
      </c>
      <c r="Y11" s="56">
        <v>6516.295069731662</v>
      </c>
      <c r="Z11" s="56">
        <v>6745.820218080387</v>
      </c>
      <c r="AA11" s="56">
        <v>6965.3806244555735</v>
      </c>
      <c r="AB11" s="56">
        <v>7301.545824860566</v>
      </c>
      <c r="AC11" s="56">
        <v>7828.39841443369</v>
      </c>
      <c r="AD11" s="56">
        <v>8417.339986976718</v>
      </c>
      <c r="AE11" s="56">
        <v>9024.677596450196</v>
      </c>
      <c r="AF11" s="56">
        <v>9565.983195729308</v>
      </c>
      <c r="AG11" s="56">
        <v>10158.118482837039</v>
      </c>
      <c r="AH11" s="56">
        <v>10750.323996026145</v>
      </c>
      <c r="AI11" s="56">
        <v>11193.848456400545</v>
      </c>
      <c r="AJ11" s="56">
        <v>11532.08030085751</v>
      </c>
      <c r="AK11" s="56">
        <v>11893.535058162703</v>
      </c>
      <c r="AL11" s="56">
        <v>12239.836442488853</v>
      </c>
      <c r="AM11" s="56">
        <v>12516.614515123578</v>
      </c>
      <c r="AN11" s="56">
        <v>12836.51291660981</v>
      </c>
      <c r="AO11" s="56">
        <v>13367.032214219824</v>
      </c>
      <c r="AP11" s="56">
        <v>14135.953530733403</v>
      </c>
      <c r="AQ11" s="56">
        <v>14938.955242135691</v>
      </c>
      <c r="AR11" s="56">
        <v>15517.559830765698</v>
      </c>
      <c r="AS11" s="56">
        <v>16462.95853090372</v>
      </c>
      <c r="AT11" s="56">
        <v>17050.045577283665</v>
      </c>
    </row>
    <row r="12" spans="1:46" s="48" customFormat="1" ht="11.25">
      <c r="A12" s="57" t="s">
        <v>65</v>
      </c>
      <c r="B12" s="55">
        <v>9</v>
      </c>
      <c r="C12" s="56">
        <v>119.43100203385502</v>
      </c>
      <c r="D12" s="56">
        <v>128.75863984005548</v>
      </c>
      <c r="E12" s="56">
        <v>139.98000750441415</v>
      </c>
      <c r="F12" s="56">
        <v>153.25295512055908</v>
      </c>
      <c r="G12" s="56">
        <v>168.8574581318524</v>
      </c>
      <c r="H12" s="56">
        <v>186.24458366318154</v>
      </c>
      <c r="I12" s="56">
        <v>205.01746874674353</v>
      </c>
      <c r="J12" s="56">
        <v>224.62334405894433</v>
      </c>
      <c r="K12" s="56">
        <v>243.27155600495607</v>
      </c>
      <c r="L12" s="56">
        <v>262.12593529094397</v>
      </c>
      <c r="M12" s="56">
        <v>285.9356188906464</v>
      </c>
      <c r="N12" s="56">
        <v>310.97892847771936</v>
      </c>
      <c r="O12" s="56">
        <v>336.8198822464711</v>
      </c>
      <c r="P12" s="56">
        <v>367.5078336656267</v>
      </c>
      <c r="Q12" s="56">
        <v>397.7121694716286</v>
      </c>
      <c r="R12" s="56">
        <v>429.3051832090677</v>
      </c>
      <c r="S12" s="56">
        <v>455.6537969065606</v>
      </c>
      <c r="T12" s="56">
        <v>480.4007548277307</v>
      </c>
      <c r="U12" s="56">
        <v>505.64371720577986</v>
      </c>
      <c r="V12" s="56">
        <v>532.2310238629959</v>
      </c>
      <c r="W12" s="56">
        <v>565.8618417621445</v>
      </c>
      <c r="X12" s="56">
        <v>597.49914684053</v>
      </c>
      <c r="Y12" s="56">
        <v>629.3236892510902</v>
      </c>
      <c r="Z12" s="56">
        <v>668.4000687072291</v>
      </c>
      <c r="AA12" s="56">
        <v>702.2513730081257</v>
      </c>
      <c r="AB12" s="56">
        <v>741.1580839672858</v>
      </c>
      <c r="AC12" s="56">
        <v>799.057262958994</v>
      </c>
      <c r="AD12" s="56">
        <v>870.6619346191304</v>
      </c>
      <c r="AE12" s="56">
        <v>958.7417379282988</v>
      </c>
      <c r="AF12" s="56">
        <v>1052.4156321143323</v>
      </c>
      <c r="AG12" s="56">
        <v>1153.8038695566408</v>
      </c>
      <c r="AH12" s="56">
        <v>1256.1088954760821</v>
      </c>
      <c r="AI12" s="56">
        <v>1346.8255361775946</v>
      </c>
      <c r="AJ12" s="56">
        <v>1425.474616917914</v>
      </c>
      <c r="AK12" s="56">
        <v>1496.678794217854</v>
      </c>
      <c r="AL12" s="56">
        <v>1558.7648598255378</v>
      </c>
      <c r="AM12" s="56">
        <v>1623.6548868502712</v>
      </c>
      <c r="AN12" s="56">
        <v>1716.1809836929021</v>
      </c>
      <c r="AO12" s="56">
        <v>1848.4678628821948</v>
      </c>
      <c r="AP12" s="56">
        <v>2022.4991774895038</v>
      </c>
      <c r="AQ12" s="56">
        <v>2223.650010251864</v>
      </c>
      <c r="AR12" s="56">
        <v>2425.657907689891</v>
      </c>
      <c r="AS12" s="56">
        <v>2683.467647313633</v>
      </c>
      <c r="AT12" s="56">
        <v>2842.7974471957145</v>
      </c>
    </row>
    <row r="13" spans="1:46" s="48" customFormat="1" ht="11.25">
      <c r="A13" s="57" t="s">
        <v>60</v>
      </c>
      <c r="B13" s="55">
        <v>10</v>
      </c>
      <c r="C13" s="56">
        <v>51.94185045550146</v>
      </c>
      <c r="D13" s="56">
        <v>54.83716601650111</v>
      </c>
      <c r="E13" s="56">
        <v>58.62549113938149</v>
      </c>
      <c r="F13" s="56">
        <v>63.74430063237912</v>
      </c>
      <c r="G13" s="56">
        <v>70.62788807437062</v>
      </c>
      <c r="H13" s="56">
        <v>79.33469933437176</v>
      </c>
      <c r="I13" s="56">
        <v>89.85968629303277</v>
      </c>
      <c r="J13" s="56">
        <v>102.60679125011374</v>
      </c>
      <c r="K13" s="56">
        <v>118.7912052407271</v>
      </c>
      <c r="L13" s="56">
        <v>137.43508759348398</v>
      </c>
      <c r="M13" s="56">
        <v>156.091582750965</v>
      </c>
      <c r="N13" s="56">
        <v>173.24081104852144</v>
      </c>
      <c r="O13" s="56">
        <v>191.24868910815948</v>
      </c>
      <c r="P13" s="56">
        <v>212.43373195319325</v>
      </c>
      <c r="Q13" s="56">
        <v>234.25178757498685</v>
      </c>
      <c r="R13" s="56">
        <v>259.438076522886</v>
      </c>
      <c r="S13" s="56">
        <v>282.24887734360766</v>
      </c>
      <c r="T13" s="56">
        <v>303.66882794532364</v>
      </c>
      <c r="U13" s="56">
        <v>328.94265583738803</v>
      </c>
      <c r="V13" s="56">
        <v>359.84516853979324</v>
      </c>
      <c r="W13" s="56">
        <v>398.46126649278597</v>
      </c>
      <c r="X13" s="56">
        <v>440.0626140976289</v>
      </c>
      <c r="Y13" s="56">
        <v>484.95236691095084</v>
      </c>
      <c r="Z13" s="56">
        <v>537.9060219014578</v>
      </c>
      <c r="AA13" s="56">
        <v>593.2566947442999</v>
      </c>
      <c r="AB13" s="56">
        <v>657.9611435386463</v>
      </c>
      <c r="AC13" s="56">
        <v>742.142555861612</v>
      </c>
      <c r="AD13" s="56">
        <v>843.1027828391992</v>
      </c>
      <c r="AE13" s="56">
        <v>966.1095096995376</v>
      </c>
      <c r="AF13" s="56">
        <v>1100.3029259361697</v>
      </c>
      <c r="AG13" s="56">
        <v>1251.4856775337375</v>
      </c>
      <c r="AH13" s="56">
        <v>1416.883318000492</v>
      </c>
      <c r="AI13" s="56">
        <v>1577.339178129166</v>
      </c>
      <c r="AJ13" s="56">
        <v>1724.8938443697632</v>
      </c>
      <c r="AK13" s="56">
        <v>1867.487562500102</v>
      </c>
      <c r="AL13" s="56">
        <v>2010.035531609008</v>
      </c>
      <c r="AM13" s="56">
        <v>2154.199411081851</v>
      </c>
      <c r="AN13" s="56">
        <v>2329.2462529435657</v>
      </c>
      <c r="AO13" s="56">
        <v>2579.8462406264302</v>
      </c>
      <c r="AP13" s="56">
        <v>2924.001204382288</v>
      </c>
      <c r="AQ13" s="56">
        <v>3330.9779680578617</v>
      </c>
      <c r="AR13" s="56">
        <v>3756.724192451934</v>
      </c>
      <c r="AS13" s="56">
        <v>4294.0813589777545</v>
      </c>
      <c r="AT13" s="56">
        <v>4679.164257182144</v>
      </c>
    </row>
    <row r="14" spans="1:38" s="48" customFormat="1" ht="12" customHeight="1">
      <c r="A14" s="57"/>
      <c r="B14" s="73"/>
      <c r="C14" s="57"/>
      <c r="D14" s="57"/>
      <c r="E14" s="57"/>
      <c r="F14" s="57"/>
      <c r="G14" s="57"/>
      <c r="H14" s="57"/>
      <c r="I14" s="57"/>
      <c r="J14" s="59"/>
      <c r="AI14" s="41"/>
      <c r="AJ14" s="41"/>
      <c r="AK14" s="41"/>
      <c r="AL14" s="41"/>
    </row>
    <row r="15" spans="1:42" ht="12.75">
      <c r="A15" s="26" t="s">
        <v>43</v>
      </c>
      <c r="W15" s="40"/>
      <c r="AM15" s="48"/>
      <c r="AN15" s="48"/>
      <c r="AO15" s="48"/>
      <c r="AP15" s="48"/>
    </row>
    <row r="16" spans="1:12" s="48" customFormat="1" ht="12.75">
      <c r="A16" s="41"/>
      <c r="B16" s="41"/>
      <c r="C16" s="66"/>
      <c r="D16" s="62"/>
      <c r="E16" s="62"/>
      <c r="F16" s="62"/>
      <c r="G16" s="47"/>
      <c r="H16" s="47"/>
      <c r="I16" s="47"/>
      <c r="J16" s="47"/>
      <c r="K16" s="47"/>
      <c r="L16" s="47"/>
    </row>
    <row r="17" spans="1:12" s="48" customFormat="1" ht="12.75">
      <c r="A17" s="41"/>
      <c r="B17" s="41"/>
      <c r="C17" s="66"/>
      <c r="D17" s="62"/>
      <c r="E17" s="62"/>
      <c r="F17" s="62"/>
      <c r="G17" s="47"/>
      <c r="H17" s="47"/>
      <c r="I17" s="47"/>
      <c r="J17" s="47"/>
      <c r="K17" s="47"/>
      <c r="L17" s="47"/>
    </row>
    <row r="18" spans="1:12" s="48" customFormat="1" ht="12.75">
      <c r="A18" s="41"/>
      <c r="B18" s="41"/>
      <c r="C18" s="66"/>
      <c r="D18" s="62"/>
      <c r="E18" s="62"/>
      <c r="F18" s="62"/>
      <c r="G18" s="47"/>
      <c r="H18" s="47"/>
      <c r="I18" s="47"/>
      <c r="J18" s="47"/>
      <c r="K18" s="47"/>
      <c r="L18" s="47"/>
    </row>
    <row r="19" spans="1:12" s="48" customFormat="1" ht="12.75">
      <c r="A19" s="124"/>
      <c r="B19" s="41"/>
      <c r="C19" s="66"/>
      <c r="D19" s="62"/>
      <c r="E19" s="62"/>
      <c r="F19" s="62"/>
      <c r="G19" s="47"/>
      <c r="H19" s="47"/>
      <c r="I19" s="47"/>
      <c r="J19" s="47"/>
      <c r="K19" s="47"/>
      <c r="L19" s="47"/>
    </row>
    <row r="20" spans="1:12" s="48" customFormat="1" ht="12.75">
      <c r="A20" s="124"/>
      <c r="B20" s="41"/>
      <c r="C20" s="66"/>
      <c r="D20" s="62"/>
      <c r="E20" s="62"/>
      <c r="F20" s="62"/>
      <c r="G20" s="47"/>
      <c r="H20" s="47"/>
      <c r="I20" s="47"/>
      <c r="J20" s="47"/>
      <c r="K20" s="47"/>
      <c r="L20" s="47"/>
    </row>
    <row r="21" spans="1:12" s="48" customFormat="1" ht="12.75">
      <c r="A21" s="57"/>
      <c r="B21" s="41"/>
      <c r="C21" s="66"/>
      <c r="D21" s="62"/>
      <c r="E21" s="62"/>
      <c r="F21" s="62"/>
      <c r="G21" s="47"/>
      <c r="H21" s="47"/>
      <c r="I21" s="47"/>
      <c r="J21" s="47"/>
      <c r="K21" s="47"/>
      <c r="L21" s="47"/>
    </row>
    <row r="22" spans="1:12" s="48" customFormat="1" ht="12.75">
      <c r="A22" s="57"/>
      <c r="B22" s="41"/>
      <c r="C22" s="66"/>
      <c r="D22" s="62"/>
      <c r="E22" s="62"/>
      <c r="F22" s="62"/>
      <c r="G22" s="47"/>
      <c r="H22" s="47"/>
      <c r="I22" s="47"/>
      <c r="J22" s="47"/>
      <c r="K22" s="47"/>
      <c r="L22" s="47"/>
    </row>
    <row r="23" spans="1:12" s="48" customFormat="1" ht="12.75">
      <c r="A23" s="57"/>
      <c r="B23" s="41"/>
      <c r="C23" s="66"/>
      <c r="D23" s="62"/>
      <c r="E23" s="62"/>
      <c r="F23" s="62"/>
      <c r="G23" s="47"/>
      <c r="H23" s="47"/>
      <c r="I23" s="47"/>
      <c r="J23" s="47"/>
      <c r="K23" s="47"/>
      <c r="L23" s="47"/>
    </row>
    <row r="24" spans="1:12" s="48" customFormat="1" ht="12.75">
      <c r="A24" s="124"/>
      <c r="B24" s="41"/>
      <c r="C24" s="66"/>
      <c r="D24" s="62"/>
      <c r="E24" s="62"/>
      <c r="F24" s="62"/>
      <c r="G24" s="47"/>
      <c r="H24" s="47"/>
      <c r="I24" s="47"/>
      <c r="J24" s="47"/>
      <c r="K24" s="47"/>
      <c r="L24" s="47"/>
    </row>
    <row r="25" spans="1:12" s="48" customFormat="1" ht="12.75">
      <c r="A25" s="57"/>
      <c r="B25" s="41"/>
      <c r="C25" s="66"/>
      <c r="D25" s="62"/>
      <c r="E25" s="62"/>
      <c r="F25" s="62"/>
      <c r="G25" s="47"/>
      <c r="H25" s="47"/>
      <c r="I25" s="47"/>
      <c r="J25" s="47"/>
      <c r="K25" s="47"/>
      <c r="L25" s="47"/>
    </row>
    <row r="26" spans="1:12" s="48" customFormat="1" ht="12.75">
      <c r="A26" s="57"/>
      <c r="B26" s="41"/>
      <c r="C26" s="66"/>
      <c r="D26" s="62"/>
      <c r="E26" s="62"/>
      <c r="F26" s="62"/>
      <c r="G26" s="47"/>
      <c r="H26" s="47"/>
      <c r="I26" s="47"/>
      <c r="J26" s="47"/>
      <c r="K26" s="47"/>
      <c r="L26" s="47"/>
    </row>
    <row r="27" spans="1:12" s="48" customFormat="1" ht="12.75">
      <c r="A27" s="57"/>
      <c r="B27" s="41"/>
      <c r="C27" s="66"/>
      <c r="D27" s="62"/>
      <c r="E27" s="62"/>
      <c r="F27" s="62"/>
      <c r="G27" s="47"/>
      <c r="H27" s="47"/>
      <c r="I27" s="47"/>
      <c r="J27" s="47"/>
      <c r="K27" s="47"/>
      <c r="L27" s="47"/>
    </row>
    <row r="28" spans="1:12" s="48" customFormat="1" ht="12.75">
      <c r="A28" s="57"/>
      <c r="B28" s="41"/>
      <c r="C28" s="66"/>
      <c r="D28" s="62"/>
      <c r="E28" s="62"/>
      <c r="F28" s="62"/>
      <c r="G28" s="47"/>
      <c r="H28" s="47"/>
      <c r="I28" s="47"/>
      <c r="J28" s="47"/>
      <c r="K28" s="47"/>
      <c r="L28" s="47"/>
    </row>
    <row r="29" spans="1:12" s="48" customFormat="1" ht="12.75">
      <c r="A29" s="41"/>
      <c r="B29" s="41"/>
      <c r="C29" s="66"/>
      <c r="D29" s="62"/>
      <c r="E29" s="62"/>
      <c r="F29" s="62"/>
      <c r="G29" s="47"/>
      <c r="H29" s="47"/>
      <c r="I29" s="47"/>
      <c r="J29" s="47"/>
      <c r="K29" s="47"/>
      <c r="L29" s="47"/>
    </row>
    <row r="30" spans="1:12" s="48" customFormat="1" ht="12.75">
      <c r="A30" s="41"/>
      <c r="B30" s="41"/>
      <c r="C30" s="66"/>
      <c r="D30" s="62"/>
      <c r="E30" s="62"/>
      <c r="F30" s="62"/>
      <c r="G30" s="47"/>
      <c r="H30" s="47"/>
      <c r="I30" s="47"/>
      <c r="J30" s="47"/>
      <c r="K30" s="47"/>
      <c r="L30" s="47"/>
    </row>
    <row r="31" spans="1:12" s="48" customFormat="1" ht="12.75">
      <c r="A31" s="41"/>
      <c r="B31" s="41"/>
      <c r="C31" s="66"/>
      <c r="D31" s="62"/>
      <c r="E31" s="62"/>
      <c r="F31" s="62"/>
      <c r="G31" s="47"/>
      <c r="H31" s="47"/>
      <c r="I31" s="47"/>
      <c r="J31" s="47"/>
      <c r="K31" s="47"/>
      <c r="L31" s="47"/>
    </row>
    <row r="32" spans="1:12" s="48" customFormat="1" ht="12.75">
      <c r="A32" s="41"/>
      <c r="B32" s="41"/>
      <c r="C32" s="66"/>
      <c r="D32" s="62"/>
      <c r="E32" s="62"/>
      <c r="F32" s="62"/>
      <c r="G32" s="47"/>
      <c r="H32" s="47"/>
      <c r="I32" s="47"/>
      <c r="J32" s="47"/>
      <c r="K32" s="47"/>
      <c r="L32" s="47"/>
    </row>
    <row r="33" spans="1:12" s="48" customFormat="1" ht="12.75">
      <c r="A33" s="41"/>
      <c r="B33" s="41"/>
      <c r="C33" s="66"/>
      <c r="D33" s="62"/>
      <c r="E33" s="62"/>
      <c r="F33" s="62"/>
      <c r="G33" s="47"/>
      <c r="H33" s="47"/>
      <c r="I33" s="47"/>
      <c r="J33" s="47"/>
      <c r="K33" s="47"/>
      <c r="L33" s="47"/>
    </row>
    <row r="34" spans="1:12" s="48" customFormat="1" ht="12.75">
      <c r="A34" s="41"/>
      <c r="B34" s="41"/>
      <c r="C34" s="66"/>
      <c r="D34" s="40"/>
      <c r="E34" s="40"/>
      <c r="F34" s="40"/>
      <c r="G34" s="47"/>
      <c r="H34" s="47"/>
      <c r="I34" s="47"/>
      <c r="J34" s="47"/>
      <c r="K34" s="47"/>
      <c r="L34" s="47"/>
    </row>
    <row r="35" spans="1:12" s="48" customFormat="1" ht="12.75">
      <c r="A35" s="41"/>
      <c r="B35" s="41"/>
      <c r="C35" s="66"/>
      <c r="D35" s="40"/>
      <c r="E35" s="40"/>
      <c r="F35" s="40"/>
      <c r="G35" s="47"/>
      <c r="H35" s="47"/>
      <c r="I35" s="47"/>
      <c r="J35" s="47"/>
      <c r="K35" s="47"/>
      <c r="L35" s="47"/>
    </row>
    <row r="36" spans="1:12" s="48" customFormat="1" ht="12.75">
      <c r="A36" s="41"/>
      <c r="B36" s="41"/>
      <c r="C36" s="66"/>
      <c r="D36" s="40"/>
      <c r="E36" s="40"/>
      <c r="F36" s="40"/>
      <c r="G36" s="47"/>
      <c r="H36" s="47"/>
      <c r="I36" s="47"/>
      <c r="J36" s="47"/>
      <c r="K36" s="47"/>
      <c r="L36" s="47"/>
    </row>
    <row r="37" spans="1:12" s="48" customFormat="1" ht="12.75">
      <c r="A37" s="41"/>
      <c r="B37" s="41"/>
      <c r="C37" s="66"/>
      <c r="D37" s="40"/>
      <c r="E37" s="40"/>
      <c r="F37" s="40"/>
      <c r="G37" s="47"/>
      <c r="H37" s="47"/>
      <c r="I37" s="47"/>
      <c r="J37" s="47"/>
      <c r="K37" s="47"/>
      <c r="L37" s="47"/>
    </row>
    <row r="38" spans="1:12" s="48" customFormat="1" ht="12.75">
      <c r="A38" s="41"/>
      <c r="B38" s="41"/>
      <c r="C38" s="41"/>
      <c r="D38" s="40"/>
      <c r="E38" s="40"/>
      <c r="F38" s="40"/>
      <c r="G38" s="47"/>
      <c r="H38" s="47"/>
      <c r="I38" s="47"/>
      <c r="J38" s="47"/>
      <c r="K38" s="47"/>
      <c r="L38" s="47"/>
    </row>
    <row r="39" spans="1:15" s="48" customFormat="1" ht="12.75">
      <c r="A39" s="41"/>
      <c r="B39" s="41"/>
      <c r="C39" s="41"/>
      <c r="D39" s="41"/>
      <c r="E39" s="41"/>
      <c r="F39" s="41"/>
      <c r="G39" s="47"/>
      <c r="H39" s="47"/>
      <c r="I39" s="47"/>
      <c r="J39" s="47"/>
      <c r="K39" s="47"/>
      <c r="L39" s="47"/>
      <c r="M39" s="47"/>
      <c r="N39" s="47"/>
      <c r="O39" s="47"/>
    </row>
    <row r="40" spans="1:15" s="48" customFormat="1" ht="12.75">
      <c r="A40" s="41"/>
      <c r="B40" s="41"/>
      <c r="C40" s="41"/>
      <c r="D40" s="41"/>
      <c r="E40" s="41"/>
      <c r="F40" s="41"/>
      <c r="G40" s="47"/>
      <c r="H40" s="47"/>
      <c r="I40" s="47"/>
      <c r="J40" s="47"/>
      <c r="K40" s="47"/>
      <c r="L40" s="47"/>
      <c r="M40" s="47"/>
      <c r="N40" s="47"/>
      <c r="O40" s="47"/>
    </row>
    <row r="41" spans="1:15" s="48" customFormat="1" ht="12.75">
      <c r="A41" s="41"/>
      <c r="B41" s="41"/>
      <c r="C41" s="41"/>
      <c r="D41" s="41"/>
      <c r="E41" s="41"/>
      <c r="F41" s="41"/>
      <c r="G41" s="47"/>
      <c r="H41" s="47"/>
      <c r="I41" s="47"/>
      <c r="J41" s="47"/>
      <c r="K41" s="47"/>
      <c r="L41" s="47"/>
      <c r="M41" s="47"/>
      <c r="N41" s="47"/>
      <c r="O41" s="47"/>
    </row>
    <row r="42" spans="1:15" s="48" customFormat="1" ht="12.75">
      <c r="A42" s="41"/>
      <c r="B42" s="41"/>
      <c r="C42" s="41"/>
      <c r="D42" s="41"/>
      <c r="E42" s="41"/>
      <c r="F42" s="41"/>
      <c r="G42" s="47"/>
      <c r="H42" s="47"/>
      <c r="I42" s="47"/>
      <c r="J42" s="47"/>
      <c r="K42" s="47"/>
      <c r="L42" s="47"/>
      <c r="M42" s="47"/>
      <c r="N42" s="47"/>
      <c r="O42" s="47"/>
    </row>
    <row r="43" spans="1:15" s="48" customFormat="1" ht="12.75">
      <c r="A43" s="41"/>
      <c r="B43" s="41"/>
      <c r="C43" s="41"/>
      <c r="D43" s="41"/>
      <c r="E43" s="41"/>
      <c r="F43" s="41"/>
      <c r="G43" s="47"/>
      <c r="H43" s="47"/>
      <c r="I43" s="47"/>
      <c r="J43" s="47"/>
      <c r="K43" s="47"/>
      <c r="L43" s="47"/>
      <c r="M43" s="47"/>
      <c r="N43" s="47"/>
      <c r="O43" s="47"/>
    </row>
    <row r="44" spans="1:15" s="48" customFormat="1" ht="12.75">
      <c r="A44" s="41"/>
      <c r="B44" s="41"/>
      <c r="C44" s="41"/>
      <c r="D44" s="41"/>
      <c r="E44" s="41"/>
      <c r="F44" s="41"/>
      <c r="G44" s="47"/>
      <c r="H44" s="47"/>
      <c r="I44" s="47"/>
      <c r="J44" s="47"/>
      <c r="K44" s="47"/>
      <c r="L44" s="47"/>
      <c r="M44" s="47"/>
      <c r="N44" s="47"/>
      <c r="O44" s="47"/>
    </row>
    <row r="45" spans="1:15" s="48" customFormat="1" ht="12.75">
      <c r="A45" s="41"/>
      <c r="B45" s="41"/>
      <c r="C45" s="41"/>
      <c r="D45" s="41"/>
      <c r="E45" s="41"/>
      <c r="F45" s="41"/>
      <c r="G45" s="47"/>
      <c r="H45" s="47"/>
      <c r="I45" s="47"/>
      <c r="J45" s="47"/>
      <c r="K45" s="47"/>
      <c r="L45" s="47"/>
      <c r="M45" s="47"/>
      <c r="N45" s="47"/>
      <c r="O45" s="47"/>
    </row>
    <row r="46" spans="1:15" s="48" customFormat="1" ht="12.75">
      <c r="A46" s="41"/>
      <c r="B46" s="41"/>
      <c r="C46" s="41"/>
      <c r="D46" s="41"/>
      <c r="E46" s="41"/>
      <c r="F46" s="41"/>
      <c r="G46" s="47"/>
      <c r="H46" s="47"/>
      <c r="I46" s="47"/>
      <c r="J46" s="47"/>
      <c r="K46" s="47"/>
      <c r="L46" s="47"/>
      <c r="M46" s="47"/>
      <c r="N46" s="47"/>
      <c r="O46" s="47"/>
    </row>
    <row r="47" spans="1:15" s="48" customFormat="1" ht="12.75">
      <c r="A47" s="41"/>
      <c r="B47" s="41"/>
      <c r="C47" s="41"/>
      <c r="D47" s="41"/>
      <c r="E47" s="41"/>
      <c r="F47" s="41"/>
      <c r="G47" s="47"/>
      <c r="H47" s="47"/>
      <c r="I47" s="47"/>
      <c r="J47" s="47"/>
      <c r="K47" s="47"/>
      <c r="L47" s="47"/>
      <c r="M47" s="47"/>
      <c r="N47" s="47"/>
      <c r="O47" s="47"/>
    </row>
    <row r="48" spans="1:15" s="48" customFormat="1" ht="12.75">
      <c r="A48" s="41"/>
      <c r="B48" s="41"/>
      <c r="C48" s="41"/>
      <c r="D48" s="41"/>
      <c r="E48" s="41"/>
      <c r="F48" s="41"/>
      <c r="G48" s="47"/>
      <c r="H48" s="47"/>
      <c r="I48" s="47"/>
      <c r="J48" s="47"/>
      <c r="K48" s="47"/>
      <c r="L48" s="47"/>
      <c r="M48" s="47"/>
      <c r="N48" s="47"/>
      <c r="O48" s="47"/>
    </row>
    <row r="49" spans="1:15" s="48" customFormat="1" ht="12.75">
      <c r="A49" s="41"/>
      <c r="B49" s="41"/>
      <c r="C49" s="41"/>
      <c r="D49" s="41"/>
      <c r="E49" s="41"/>
      <c r="F49" s="41"/>
      <c r="G49" s="47"/>
      <c r="H49" s="47"/>
      <c r="I49" s="47"/>
      <c r="J49" s="47"/>
      <c r="K49" s="47"/>
      <c r="L49" s="47"/>
      <c r="M49" s="47"/>
      <c r="N49" s="47"/>
      <c r="O49" s="47"/>
    </row>
    <row r="50" spans="1:15" s="48" customFormat="1" ht="12.75">
      <c r="A50" s="41"/>
      <c r="B50" s="41"/>
      <c r="C50" s="41"/>
      <c r="D50" s="41"/>
      <c r="E50" s="41"/>
      <c r="F50" s="41"/>
      <c r="G50" s="47"/>
      <c r="H50" s="47"/>
      <c r="I50" s="47"/>
      <c r="J50" s="47"/>
      <c r="K50" s="47"/>
      <c r="L50" s="47"/>
      <c r="M50" s="47"/>
      <c r="N50" s="47"/>
      <c r="O50" s="47"/>
    </row>
    <row r="51" spans="1:15" s="48" customFormat="1" ht="12.75">
      <c r="A51" s="41"/>
      <c r="B51" s="41"/>
      <c r="C51" s="41"/>
      <c r="D51" s="41"/>
      <c r="E51" s="41"/>
      <c r="F51" s="41"/>
      <c r="G51" s="47"/>
      <c r="H51" s="47"/>
      <c r="I51" s="47"/>
      <c r="J51" s="47"/>
      <c r="K51" s="47"/>
      <c r="L51" s="47"/>
      <c r="M51" s="47"/>
      <c r="N51" s="47"/>
      <c r="O51" s="47"/>
    </row>
    <row r="52" spans="1:15" s="48" customFormat="1" ht="12.75">
      <c r="A52" s="41"/>
      <c r="B52" s="41"/>
      <c r="C52" s="41"/>
      <c r="D52" s="41"/>
      <c r="E52" s="41"/>
      <c r="F52" s="41"/>
      <c r="G52" s="47"/>
      <c r="H52" s="47"/>
      <c r="I52" s="47"/>
      <c r="J52" s="47"/>
      <c r="K52" s="47"/>
      <c r="L52" s="47"/>
      <c r="M52" s="47"/>
      <c r="N52" s="47"/>
      <c r="O52" s="47"/>
    </row>
    <row r="53" spans="1:15" s="48" customFormat="1" ht="12.75">
      <c r="A53" s="41"/>
      <c r="B53" s="41"/>
      <c r="C53" s="41"/>
      <c r="D53" s="41"/>
      <c r="E53" s="41"/>
      <c r="F53" s="41"/>
      <c r="G53" s="47"/>
      <c r="H53" s="47"/>
      <c r="I53" s="47"/>
      <c r="J53" s="47"/>
      <c r="K53" s="47"/>
      <c r="L53" s="47"/>
      <c r="M53" s="47"/>
      <c r="N53" s="47"/>
      <c r="O53" s="47"/>
    </row>
    <row r="54" spans="1:15" s="48" customFormat="1" ht="12.75">
      <c r="A54" s="41"/>
      <c r="B54" s="41"/>
      <c r="C54" s="41"/>
      <c r="D54" s="41"/>
      <c r="E54" s="41"/>
      <c r="F54" s="41"/>
      <c r="G54" s="47"/>
      <c r="H54" s="47"/>
      <c r="I54" s="47"/>
      <c r="J54" s="47"/>
      <c r="K54" s="47"/>
      <c r="L54" s="47"/>
      <c r="M54" s="47"/>
      <c r="N54" s="47"/>
      <c r="O54" s="47"/>
    </row>
    <row r="55" spans="1:15" s="48" customFormat="1" ht="12.75">
      <c r="A55" s="41"/>
      <c r="B55" s="41"/>
      <c r="C55" s="41"/>
      <c r="D55" s="41"/>
      <c r="E55" s="41"/>
      <c r="F55" s="41"/>
      <c r="G55" s="47"/>
      <c r="H55" s="47"/>
      <c r="I55" s="47"/>
      <c r="J55" s="47"/>
      <c r="K55" s="47"/>
      <c r="L55" s="47"/>
      <c r="M55" s="47"/>
      <c r="N55" s="47"/>
      <c r="O55" s="47"/>
    </row>
    <row r="56" spans="1:15" s="48" customFormat="1" ht="12.75">
      <c r="A56" s="41"/>
      <c r="B56" s="41"/>
      <c r="C56" s="41"/>
      <c r="D56" s="41"/>
      <c r="E56" s="41"/>
      <c r="F56" s="41"/>
      <c r="G56" s="47"/>
      <c r="H56" s="47"/>
      <c r="I56" s="47"/>
      <c r="J56" s="47"/>
      <c r="K56" s="47"/>
      <c r="L56" s="47"/>
      <c r="M56" s="47"/>
      <c r="N56" s="47"/>
      <c r="O56" s="47"/>
    </row>
    <row r="57" spans="1:15" s="48" customFormat="1" ht="12.75">
      <c r="A57" s="41"/>
      <c r="B57" s="41"/>
      <c r="C57" s="41"/>
      <c r="D57" s="41"/>
      <c r="E57" s="41"/>
      <c r="F57" s="41"/>
      <c r="G57" s="47"/>
      <c r="H57" s="47"/>
      <c r="I57" s="47"/>
      <c r="J57" s="47"/>
      <c r="K57" s="47"/>
      <c r="L57" s="47"/>
      <c r="M57" s="47"/>
      <c r="N57" s="47"/>
      <c r="O57" s="47"/>
    </row>
    <row r="58" spans="1:15" s="48" customFormat="1" ht="12.75">
      <c r="A58" s="41"/>
      <c r="B58" s="41"/>
      <c r="C58" s="41"/>
      <c r="D58" s="41"/>
      <c r="E58" s="41"/>
      <c r="F58" s="41"/>
      <c r="G58" s="47"/>
      <c r="H58" s="47"/>
      <c r="I58" s="47"/>
      <c r="J58" s="47"/>
      <c r="K58" s="47"/>
      <c r="L58" s="47"/>
      <c r="M58" s="47"/>
      <c r="N58" s="47"/>
      <c r="O58" s="47"/>
    </row>
    <row r="59" spans="1:15" s="48" customFormat="1" ht="12.75">
      <c r="A59" s="41"/>
      <c r="B59" s="41"/>
      <c r="C59" s="41"/>
      <c r="D59" s="41"/>
      <c r="E59" s="41"/>
      <c r="F59" s="41"/>
      <c r="G59" s="47"/>
      <c r="H59" s="47"/>
      <c r="I59" s="47"/>
      <c r="J59" s="47"/>
      <c r="K59" s="47"/>
      <c r="L59" s="47"/>
      <c r="M59" s="47"/>
      <c r="N59" s="47"/>
      <c r="O59" s="47"/>
    </row>
    <row r="60" spans="1:15" s="48" customFormat="1" ht="12.75">
      <c r="A60" s="41"/>
      <c r="B60" s="41"/>
      <c r="C60" s="41"/>
      <c r="D60" s="41"/>
      <c r="E60" s="41"/>
      <c r="F60" s="41"/>
      <c r="G60" s="47"/>
      <c r="H60" s="47"/>
      <c r="I60" s="47"/>
      <c r="J60" s="47"/>
      <c r="K60" s="47"/>
      <c r="L60" s="47"/>
      <c r="M60" s="47"/>
      <c r="N60" s="47"/>
      <c r="O60" s="47"/>
    </row>
    <row r="61" spans="1:15" s="48" customFormat="1" ht="12.75">
      <c r="A61" s="41"/>
      <c r="B61" s="41"/>
      <c r="C61" s="41"/>
      <c r="D61" s="41"/>
      <c r="E61" s="41"/>
      <c r="F61" s="41"/>
      <c r="G61" s="47"/>
      <c r="H61" s="47"/>
      <c r="I61" s="47"/>
      <c r="J61" s="47"/>
      <c r="K61" s="47"/>
      <c r="L61" s="47"/>
      <c r="M61" s="47"/>
      <c r="N61" s="47"/>
      <c r="O61" s="47"/>
    </row>
    <row r="62" spans="1:15" s="48" customFormat="1" ht="12.75">
      <c r="A62" s="41"/>
      <c r="B62" s="41"/>
      <c r="C62" s="41"/>
      <c r="D62" s="41"/>
      <c r="E62" s="41"/>
      <c r="F62" s="41"/>
      <c r="G62" s="47"/>
      <c r="H62" s="47"/>
      <c r="I62" s="47"/>
      <c r="J62" s="47"/>
      <c r="K62" s="47"/>
      <c r="L62" s="47"/>
      <c r="M62" s="47"/>
      <c r="N62" s="47"/>
      <c r="O62" s="47"/>
    </row>
    <row r="63" spans="1:15" s="48" customFormat="1" ht="12.75">
      <c r="A63" s="41"/>
      <c r="B63" s="41"/>
      <c r="C63" s="41"/>
      <c r="D63" s="41"/>
      <c r="E63" s="41"/>
      <c r="F63" s="41"/>
      <c r="G63" s="47"/>
      <c r="H63" s="47"/>
      <c r="I63" s="47"/>
      <c r="J63" s="47"/>
      <c r="K63" s="47"/>
      <c r="L63" s="47"/>
      <c r="M63" s="47"/>
      <c r="N63" s="47"/>
      <c r="O63" s="47"/>
    </row>
    <row r="64" spans="1:15" s="48" customFormat="1" ht="12.75">
      <c r="A64" s="41"/>
      <c r="B64" s="41"/>
      <c r="C64" s="41"/>
      <c r="D64" s="41"/>
      <c r="E64" s="41"/>
      <c r="F64" s="41"/>
      <c r="G64" s="47"/>
      <c r="H64" s="47"/>
      <c r="I64" s="47"/>
      <c r="J64" s="47"/>
      <c r="K64" s="47"/>
      <c r="L64" s="47"/>
      <c r="M64" s="47"/>
      <c r="N64" s="47"/>
      <c r="O64" s="47"/>
    </row>
    <row r="65" spans="1:15" s="48" customFormat="1" ht="12.75">
      <c r="A65" s="41"/>
      <c r="B65" s="41"/>
      <c r="C65" s="41"/>
      <c r="D65" s="41"/>
      <c r="E65" s="41"/>
      <c r="F65" s="41"/>
      <c r="G65" s="47"/>
      <c r="H65" s="47"/>
      <c r="I65" s="47"/>
      <c r="J65" s="47"/>
      <c r="K65" s="47"/>
      <c r="L65" s="47"/>
      <c r="M65" s="47"/>
      <c r="N65" s="47"/>
      <c r="O65" s="47"/>
    </row>
    <row r="66" spans="1:15" s="48" customFormat="1" ht="12.75">
      <c r="A66" s="41"/>
      <c r="B66" s="41"/>
      <c r="C66" s="41"/>
      <c r="D66" s="41"/>
      <c r="E66" s="41"/>
      <c r="F66" s="41"/>
      <c r="G66" s="47"/>
      <c r="H66" s="47"/>
      <c r="I66" s="47"/>
      <c r="J66" s="47"/>
      <c r="K66" s="47"/>
      <c r="L66" s="47"/>
      <c r="M66" s="47"/>
      <c r="N66" s="47"/>
      <c r="O66" s="47"/>
    </row>
    <row r="67" spans="1:15" s="48" customFormat="1" ht="12.75">
      <c r="A67" s="41"/>
      <c r="B67" s="41"/>
      <c r="C67" s="41"/>
      <c r="D67" s="41"/>
      <c r="E67" s="41"/>
      <c r="F67" s="41"/>
      <c r="G67" s="47"/>
      <c r="H67" s="47"/>
      <c r="I67" s="47"/>
      <c r="J67" s="47"/>
      <c r="K67" s="47"/>
      <c r="L67" s="47"/>
      <c r="M67" s="47"/>
      <c r="N67" s="47"/>
      <c r="O67" s="47"/>
    </row>
    <row r="68" spans="1:15" s="48" customFormat="1" ht="12.75">
      <c r="A68" s="41"/>
      <c r="B68" s="41"/>
      <c r="C68" s="41"/>
      <c r="D68" s="41"/>
      <c r="E68" s="41"/>
      <c r="F68" s="41"/>
      <c r="G68" s="47"/>
      <c r="H68" s="47"/>
      <c r="I68" s="47"/>
      <c r="J68" s="47"/>
      <c r="K68" s="47"/>
      <c r="L68" s="47"/>
      <c r="M68" s="47"/>
      <c r="N68" s="47"/>
      <c r="O68" s="47"/>
    </row>
    <row r="69" spans="1:15" s="48" customFormat="1" ht="12.75">
      <c r="A69" s="41"/>
      <c r="B69" s="41"/>
      <c r="C69" s="41"/>
      <c r="D69" s="41"/>
      <c r="E69" s="41"/>
      <c r="F69" s="41"/>
      <c r="G69" s="47"/>
      <c r="H69" s="47"/>
      <c r="I69" s="47"/>
      <c r="J69" s="47"/>
      <c r="K69" s="47"/>
      <c r="L69" s="47"/>
      <c r="M69" s="47"/>
      <c r="N69" s="47"/>
      <c r="O69" s="47"/>
    </row>
    <row r="70" spans="1:15" s="48" customFormat="1" ht="12.75">
      <c r="A70" s="41"/>
      <c r="B70" s="41"/>
      <c r="C70" s="41"/>
      <c r="D70" s="41"/>
      <c r="E70" s="41"/>
      <c r="F70" s="41"/>
      <c r="G70" s="47"/>
      <c r="H70" s="47"/>
      <c r="I70" s="47"/>
      <c r="J70" s="47"/>
      <c r="K70" s="47"/>
      <c r="L70" s="47"/>
      <c r="M70" s="47"/>
      <c r="N70" s="47"/>
      <c r="O70" s="47"/>
    </row>
    <row r="71" spans="1:15" s="48" customFormat="1" ht="12.75">
      <c r="A71" s="41"/>
      <c r="B71" s="41"/>
      <c r="C71" s="41"/>
      <c r="D71" s="41"/>
      <c r="E71" s="41"/>
      <c r="F71" s="41"/>
      <c r="G71" s="47"/>
      <c r="H71" s="47"/>
      <c r="I71" s="47"/>
      <c r="J71" s="47"/>
      <c r="K71" s="47"/>
      <c r="L71" s="47"/>
      <c r="M71" s="47"/>
      <c r="N71" s="47"/>
      <c r="O71" s="47"/>
    </row>
    <row r="72" spans="1:15" s="48" customFormat="1" ht="12.75">
      <c r="A72" s="41"/>
      <c r="B72" s="41"/>
      <c r="C72" s="41"/>
      <c r="D72" s="41"/>
      <c r="E72" s="41"/>
      <c r="F72" s="41"/>
      <c r="G72" s="47"/>
      <c r="H72" s="47"/>
      <c r="I72" s="47"/>
      <c r="J72" s="47"/>
      <c r="K72" s="47"/>
      <c r="L72" s="47"/>
      <c r="M72" s="47"/>
      <c r="N72" s="47"/>
      <c r="O72" s="47"/>
    </row>
    <row r="73" spans="1:15" s="48" customFormat="1" ht="12.75">
      <c r="A73" s="41"/>
      <c r="B73" s="41"/>
      <c r="C73" s="41"/>
      <c r="D73" s="41"/>
      <c r="E73" s="41"/>
      <c r="F73" s="41"/>
      <c r="G73" s="47"/>
      <c r="H73" s="47"/>
      <c r="I73" s="47"/>
      <c r="J73" s="47"/>
      <c r="K73" s="47"/>
      <c r="L73" s="47"/>
      <c r="M73" s="47"/>
      <c r="N73" s="47"/>
      <c r="O73" s="47"/>
    </row>
    <row r="74" spans="1:15" s="48" customFormat="1" ht="12.75">
      <c r="A74" s="41"/>
      <c r="B74" s="41"/>
      <c r="C74" s="41"/>
      <c r="D74" s="41"/>
      <c r="E74" s="41"/>
      <c r="F74" s="41"/>
      <c r="G74" s="47"/>
      <c r="H74" s="47"/>
      <c r="I74" s="47"/>
      <c r="J74" s="47"/>
      <c r="K74" s="47"/>
      <c r="L74" s="47"/>
      <c r="M74" s="47"/>
      <c r="N74" s="47"/>
      <c r="O74" s="47"/>
    </row>
    <row r="75" spans="1:15" s="48" customFormat="1" ht="12.75">
      <c r="A75" s="41"/>
      <c r="B75" s="41"/>
      <c r="C75" s="41"/>
      <c r="D75" s="41"/>
      <c r="E75" s="41"/>
      <c r="F75" s="41"/>
      <c r="G75" s="47"/>
      <c r="H75" s="47"/>
      <c r="I75" s="47"/>
      <c r="J75" s="47"/>
      <c r="K75" s="47"/>
      <c r="L75" s="47"/>
      <c r="M75" s="47"/>
      <c r="N75" s="47"/>
      <c r="O75" s="47"/>
    </row>
    <row r="76" spans="1:15" s="48" customFormat="1" ht="12.75">
      <c r="A76" s="41"/>
      <c r="B76" s="41"/>
      <c r="C76" s="41"/>
      <c r="D76" s="41"/>
      <c r="E76" s="41"/>
      <c r="F76" s="41"/>
      <c r="G76" s="47"/>
      <c r="H76" s="47"/>
      <c r="I76" s="47"/>
      <c r="J76" s="47"/>
      <c r="K76" s="47"/>
      <c r="L76" s="47"/>
      <c r="M76" s="47"/>
      <c r="N76" s="47"/>
      <c r="O76" s="47"/>
    </row>
    <row r="77" spans="1:15" s="48" customFormat="1" ht="12.75">
      <c r="A77" s="41"/>
      <c r="B77" s="41"/>
      <c r="C77" s="41"/>
      <c r="D77" s="41"/>
      <c r="E77" s="41"/>
      <c r="F77" s="41"/>
      <c r="G77" s="47"/>
      <c r="H77" s="47"/>
      <c r="I77" s="47"/>
      <c r="J77" s="47"/>
      <c r="K77" s="47"/>
      <c r="L77" s="47"/>
      <c r="M77" s="47"/>
      <c r="N77" s="47"/>
      <c r="O77" s="47"/>
    </row>
    <row r="78" spans="1:15" s="48" customFormat="1" ht="12.75">
      <c r="A78" s="41"/>
      <c r="B78" s="41"/>
      <c r="C78" s="41"/>
      <c r="D78" s="41"/>
      <c r="E78" s="41"/>
      <c r="F78" s="41"/>
      <c r="G78" s="47"/>
      <c r="H78" s="47"/>
      <c r="I78" s="47"/>
      <c r="J78" s="47"/>
      <c r="K78" s="47"/>
      <c r="L78" s="47"/>
      <c r="M78" s="47"/>
      <c r="N78" s="47"/>
      <c r="O78" s="47"/>
    </row>
    <row r="79" spans="1:15" s="48" customFormat="1" ht="12.75">
      <c r="A79" s="41"/>
      <c r="B79" s="41"/>
      <c r="C79" s="41"/>
      <c r="D79" s="41"/>
      <c r="E79" s="41"/>
      <c r="F79" s="41"/>
      <c r="G79" s="47"/>
      <c r="H79" s="47"/>
      <c r="I79" s="47"/>
      <c r="J79" s="47"/>
      <c r="K79" s="47"/>
      <c r="L79" s="47"/>
      <c r="M79" s="47"/>
      <c r="N79" s="47"/>
      <c r="O79" s="47"/>
    </row>
    <row r="80" spans="1:15" s="48" customFormat="1" ht="12.75">
      <c r="A80" s="41"/>
      <c r="B80" s="41"/>
      <c r="C80" s="41"/>
      <c r="D80" s="41"/>
      <c r="E80" s="41"/>
      <c r="F80" s="41"/>
      <c r="G80" s="47"/>
      <c r="H80" s="47"/>
      <c r="I80" s="47"/>
      <c r="J80" s="47"/>
      <c r="K80" s="47"/>
      <c r="L80" s="47"/>
      <c r="M80" s="47"/>
      <c r="N80" s="47"/>
      <c r="O80" s="47"/>
    </row>
    <row r="81" spans="1:15" s="48" customFormat="1" ht="12.75">
      <c r="A81" s="41"/>
      <c r="B81" s="41"/>
      <c r="C81" s="41"/>
      <c r="D81" s="41"/>
      <c r="E81" s="41"/>
      <c r="F81" s="41"/>
      <c r="G81" s="47"/>
      <c r="H81" s="47"/>
      <c r="I81" s="47"/>
      <c r="J81" s="47"/>
      <c r="K81" s="47"/>
      <c r="L81" s="47"/>
      <c r="M81" s="47"/>
      <c r="N81" s="47"/>
      <c r="O81" s="47"/>
    </row>
    <row r="82" spans="1:15" s="48" customFormat="1" ht="12.75">
      <c r="A82" s="41"/>
      <c r="B82" s="41"/>
      <c r="C82" s="41"/>
      <c r="D82" s="41"/>
      <c r="E82" s="41"/>
      <c r="F82" s="41"/>
      <c r="G82" s="47"/>
      <c r="H82" s="47"/>
      <c r="I82" s="47"/>
      <c r="J82" s="47"/>
      <c r="K82" s="47"/>
      <c r="L82" s="47"/>
      <c r="M82" s="47"/>
      <c r="N82" s="47"/>
      <c r="O82" s="47"/>
    </row>
    <row r="83" spans="1:15" s="48" customFormat="1" ht="12.75">
      <c r="A83" s="41"/>
      <c r="B83" s="41"/>
      <c r="C83" s="41"/>
      <c r="D83" s="41"/>
      <c r="E83" s="41"/>
      <c r="F83" s="41"/>
      <c r="G83" s="47"/>
      <c r="H83" s="47"/>
      <c r="I83" s="47"/>
      <c r="J83" s="47"/>
      <c r="K83" s="47"/>
      <c r="L83" s="47"/>
      <c r="M83" s="47"/>
      <c r="N83" s="47"/>
      <c r="O83" s="47"/>
    </row>
    <row r="84" spans="1:15" s="48" customFormat="1" ht="12.75">
      <c r="A84" s="41"/>
      <c r="B84" s="41"/>
      <c r="C84" s="41"/>
      <c r="D84" s="41"/>
      <c r="E84" s="41"/>
      <c r="F84" s="41"/>
      <c r="G84" s="47"/>
      <c r="H84" s="47"/>
      <c r="I84" s="47"/>
      <c r="J84" s="47"/>
      <c r="K84" s="47"/>
      <c r="L84" s="47"/>
      <c r="M84" s="47"/>
      <c r="N84" s="47"/>
      <c r="O84" s="47"/>
    </row>
    <row r="85" spans="1:15" s="48" customFormat="1" ht="12.75">
      <c r="A85" s="41"/>
      <c r="B85" s="41"/>
      <c r="C85" s="41"/>
      <c r="D85" s="41"/>
      <c r="E85" s="41"/>
      <c r="F85" s="41"/>
      <c r="G85" s="47"/>
      <c r="H85" s="47"/>
      <c r="I85" s="47"/>
      <c r="J85" s="47"/>
      <c r="K85" s="47"/>
      <c r="L85" s="47"/>
      <c r="M85" s="47"/>
      <c r="N85" s="47"/>
      <c r="O85" s="47"/>
    </row>
    <row r="86" spans="1:15" s="48" customFormat="1" ht="12.75">
      <c r="A86" s="41"/>
      <c r="B86" s="41"/>
      <c r="C86" s="41"/>
      <c r="D86" s="41"/>
      <c r="E86" s="41"/>
      <c r="F86" s="41"/>
      <c r="G86" s="47"/>
      <c r="H86" s="47"/>
      <c r="I86" s="47"/>
      <c r="J86" s="47"/>
      <c r="K86" s="47"/>
      <c r="L86" s="47"/>
      <c r="M86" s="47"/>
      <c r="N86" s="47"/>
      <c r="O86" s="47"/>
    </row>
    <row r="87" spans="1:15" s="48" customFormat="1" ht="12.75">
      <c r="A87" s="41"/>
      <c r="B87" s="41"/>
      <c r="C87" s="41"/>
      <c r="D87" s="41"/>
      <c r="E87" s="41"/>
      <c r="F87" s="41"/>
      <c r="G87" s="47"/>
      <c r="H87" s="47"/>
      <c r="I87" s="47"/>
      <c r="J87" s="47"/>
      <c r="K87" s="47"/>
      <c r="L87" s="47"/>
      <c r="M87" s="47"/>
      <c r="N87" s="47"/>
      <c r="O87" s="47"/>
    </row>
    <row r="88" spans="1:15" s="48" customFormat="1" ht="12.75">
      <c r="A88" s="41"/>
      <c r="B88" s="41"/>
      <c r="C88" s="41"/>
      <c r="D88" s="41"/>
      <c r="E88" s="41"/>
      <c r="F88" s="41"/>
      <c r="G88" s="47"/>
      <c r="H88" s="47"/>
      <c r="I88" s="47"/>
      <c r="J88" s="47"/>
      <c r="K88" s="47"/>
      <c r="L88" s="47"/>
      <c r="M88" s="47"/>
      <c r="N88" s="47"/>
      <c r="O88" s="47"/>
    </row>
    <row r="89" spans="1:15" s="48" customFormat="1" ht="12.75">
      <c r="A89" s="41"/>
      <c r="B89" s="41"/>
      <c r="C89" s="41"/>
      <c r="D89" s="41"/>
      <c r="E89" s="41"/>
      <c r="F89" s="41"/>
      <c r="G89" s="47"/>
      <c r="H89" s="47"/>
      <c r="I89" s="47"/>
      <c r="J89" s="47"/>
      <c r="K89" s="47"/>
      <c r="L89" s="47"/>
      <c r="M89" s="47"/>
      <c r="N89" s="47"/>
      <c r="O89" s="47"/>
    </row>
    <row r="90" spans="1:15" s="48" customFormat="1" ht="12.75">
      <c r="A90" s="41"/>
      <c r="B90" s="41"/>
      <c r="C90" s="41"/>
      <c r="D90" s="41"/>
      <c r="E90" s="41"/>
      <c r="F90" s="41"/>
      <c r="G90" s="47"/>
      <c r="H90" s="47"/>
      <c r="I90" s="47"/>
      <c r="J90" s="47"/>
      <c r="K90" s="47"/>
      <c r="L90" s="47"/>
      <c r="M90" s="47"/>
      <c r="N90" s="47"/>
      <c r="O90" s="47"/>
    </row>
    <row r="91" spans="1:6" s="48" customFormat="1" ht="12.75">
      <c r="A91" s="41"/>
      <c r="B91" s="41"/>
      <c r="C91" s="41"/>
      <c r="D91" s="41"/>
      <c r="E91" s="41"/>
      <c r="F91" s="41"/>
    </row>
    <row r="92" spans="1:6" s="48" customFormat="1" ht="12.75">
      <c r="A92" s="41"/>
      <c r="B92" s="41"/>
      <c r="C92" s="41"/>
      <c r="D92" s="41"/>
      <c r="E92" s="41"/>
      <c r="F92" s="41"/>
    </row>
    <row r="93" spans="1:6" s="48" customFormat="1" ht="12.75">
      <c r="A93" s="41"/>
      <c r="B93" s="41"/>
      <c r="C93" s="41"/>
      <c r="D93" s="41"/>
      <c r="E93" s="41"/>
      <c r="F93" s="41"/>
    </row>
    <row r="94" spans="1:10" s="48" customFormat="1" ht="12.75">
      <c r="A94" s="41"/>
      <c r="B94" s="41"/>
      <c r="C94" s="41"/>
      <c r="D94" s="41"/>
      <c r="E94" s="41"/>
      <c r="F94" s="41"/>
      <c r="G94" s="41"/>
      <c r="H94" s="41"/>
      <c r="I94" s="41"/>
      <c r="J94" s="41"/>
    </row>
    <row r="95" spans="1:10" s="48" customFormat="1" ht="12.75">
      <c r="A95" s="41"/>
      <c r="B95" s="41"/>
      <c r="C95" s="41"/>
      <c r="D95" s="41"/>
      <c r="E95" s="41"/>
      <c r="F95" s="41"/>
      <c r="G95" s="41"/>
      <c r="H95" s="41"/>
      <c r="I95" s="41"/>
      <c r="J95" s="41"/>
    </row>
    <row r="96" spans="1:10" s="48" customFormat="1" ht="12.75">
      <c r="A96" s="41"/>
      <c r="B96" s="41"/>
      <c r="C96" s="41"/>
      <c r="D96" s="41"/>
      <c r="E96" s="41"/>
      <c r="F96" s="41"/>
      <c r="G96" s="41"/>
      <c r="H96" s="41"/>
      <c r="I96" s="41"/>
      <c r="J96" s="41"/>
    </row>
    <row r="97" spans="1:10" s="48" customFormat="1" ht="12.75">
      <c r="A97" s="41"/>
      <c r="B97" s="41"/>
      <c r="C97" s="41"/>
      <c r="D97" s="41"/>
      <c r="E97" s="41"/>
      <c r="F97" s="41"/>
      <c r="G97" s="41"/>
      <c r="H97" s="41"/>
      <c r="I97" s="41"/>
      <c r="J97" s="41"/>
    </row>
    <row r="98" spans="1:10" s="48" customFormat="1" ht="12.75">
      <c r="A98" s="41"/>
      <c r="B98" s="41"/>
      <c r="C98" s="41"/>
      <c r="D98" s="41"/>
      <c r="E98" s="41"/>
      <c r="F98" s="41"/>
      <c r="G98" s="41"/>
      <c r="H98" s="41"/>
      <c r="I98" s="41"/>
      <c r="J98" s="41"/>
    </row>
    <row r="99" spans="1:10" s="48" customFormat="1" ht="12.75">
      <c r="A99" s="41"/>
      <c r="B99" s="41"/>
      <c r="C99" s="41"/>
      <c r="D99" s="41"/>
      <c r="E99" s="41"/>
      <c r="F99" s="41"/>
      <c r="G99" s="41"/>
      <c r="H99" s="41"/>
      <c r="I99" s="41"/>
      <c r="J99" s="41"/>
    </row>
    <row r="100" spans="1:10" s="48" customFormat="1" ht="12.75">
      <c r="A100" s="41"/>
      <c r="B100" s="41"/>
      <c r="C100" s="41"/>
      <c r="D100" s="41"/>
      <c r="E100" s="41"/>
      <c r="F100" s="41"/>
      <c r="G100" s="41"/>
      <c r="H100" s="41"/>
      <c r="I100" s="41"/>
      <c r="J100" s="41"/>
    </row>
    <row r="101" spans="1:10" s="48" customFormat="1" ht="12.75">
      <c r="A101" s="41"/>
      <c r="B101" s="41"/>
      <c r="C101" s="41"/>
      <c r="D101" s="41"/>
      <c r="E101" s="41"/>
      <c r="F101" s="41"/>
      <c r="G101" s="41"/>
      <c r="H101" s="41"/>
      <c r="I101" s="41"/>
      <c r="J101" s="41"/>
    </row>
    <row r="102" spans="1:10" s="48" customFormat="1" ht="12.75">
      <c r="A102" s="41"/>
      <c r="B102" s="41"/>
      <c r="C102" s="41"/>
      <c r="D102" s="41"/>
      <c r="E102" s="41"/>
      <c r="F102" s="41"/>
      <c r="G102" s="41"/>
      <c r="H102" s="41"/>
      <c r="I102" s="41"/>
      <c r="J102" s="41"/>
    </row>
    <row r="103" spans="1:10" s="48" customFormat="1" ht="12.75">
      <c r="A103" s="41"/>
      <c r="B103" s="41"/>
      <c r="C103" s="41"/>
      <c r="D103" s="41"/>
      <c r="E103" s="41"/>
      <c r="F103" s="41"/>
      <c r="G103" s="41"/>
      <c r="H103" s="41"/>
      <c r="I103" s="41"/>
      <c r="J103" s="41"/>
    </row>
    <row r="104" spans="1:10" s="48" customFormat="1" ht="12.75">
      <c r="A104" s="41"/>
      <c r="B104" s="41"/>
      <c r="C104" s="41"/>
      <c r="D104" s="41"/>
      <c r="E104" s="41"/>
      <c r="F104" s="41"/>
      <c r="G104" s="41"/>
      <c r="H104" s="41"/>
      <c r="I104" s="41"/>
      <c r="J104" s="41"/>
    </row>
    <row r="105" spans="1:10" s="48" customFormat="1" ht="12.75">
      <c r="A105" s="41"/>
      <c r="B105" s="41"/>
      <c r="C105" s="41"/>
      <c r="D105" s="41"/>
      <c r="E105" s="41"/>
      <c r="F105" s="41"/>
      <c r="G105" s="41"/>
      <c r="H105" s="41"/>
      <c r="I105" s="41"/>
      <c r="J105" s="41"/>
    </row>
    <row r="106" spans="1:10" s="48" customFormat="1" ht="12.75">
      <c r="A106" s="41"/>
      <c r="B106" s="41"/>
      <c r="C106" s="41"/>
      <c r="D106" s="41"/>
      <c r="E106" s="41"/>
      <c r="F106" s="41"/>
      <c r="G106" s="41"/>
      <c r="H106" s="41"/>
      <c r="I106" s="41"/>
      <c r="J106" s="41"/>
    </row>
    <row r="107" spans="1:10" s="48" customFormat="1" ht="12.75">
      <c r="A107" s="41"/>
      <c r="B107" s="41"/>
      <c r="C107" s="41"/>
      <c r="D107" s="41"/>
      <c r="E107" s="41"/>
      <c r="F107" s="41"/>
      <c r="G107" s="41"/>
      <c r="H107" s="41"/>
      <c r="I107" s="41"/>
      <c r="J107" s="41"/>
    </row>
    <row r="108" spans="1:10" s="48" customFormat="1" ht="12.75">
      <c r="A108" s="41"/>
      <c r="B108" s="41"/>
      <c r="C108" s="41"/>
      <c r="D108" s="41"/>
      <c r="E108" s="41"/>
      <c r="F108" s="41"/>
      <c r="G108" s="41"/>
      <c r="H108" s="41"/>
      <c r="I108" s="41"/>
      <c r="J108" s="41"/>
    </row>
    <row r="109" spans="1:10" s="48" customFormat="1" ht="12.75">
      <c r="A109" s="41"/>
      <c r="B109" s="41"/>
      <c r="C109" s="41"/>
      <c r="D109" s="41"/>
      <c r="E109" s="41"/>
      <c r="F109" s="41"/>
      <c r="G109" s="41"/>
      <c r="H109" s="41"/>
      <c r="I109" s="41"/>
      <c r="J109" s="41"/>
    </row>
    <row r="110" spans="1:10" s="48" customFormat="1" ht="12.75">
      <c r="A110" s="41"/>
      <c r="B110" s="41"/>
      <c r="C110" s="41"/>
      <c r="D110" s="41"/>
      <c r="E110" s="41"/>
      <c r="F110" s="41"/>
      <c r="G110" s="41"/>
      <c r="H110" s="41"/>
      <c r="I110" s="41"/>
      <c r="J110" s="41"/>
    </row>
    <row r="111" spans="1:10" s="48" customFormat="1" ht="12.75">
      <c r="A111" s="41"/>
      <c r="B111" s="41"/>
      <c r="C111" s="41"/>
      <c r="D111" s="41"/>
      <c r="E111" s="41"/>
      <c r="F111" s="41"/>
      <c r="G111" s="41"/>
      <c r="H111" s="41"/>
      <c r="I111" s="41"/>
      <c r="J111" s="41"/>
    </row>
    <row r="112" spans="1:10" s="48" customFormat="1" ht="12.75">
      <c r="A112" s="41"/>
      <c r="B112" s="41"/>
      <c r="C112" s="41"/>
      <c r="D112" s="41"/>
      <c r="E112" s="41"/>
      <c r="F112" s="41"/>
      <c r="G112" s="41"/>
      <c r="H112" s="41"/>
      <c r="I112" s="41"/>
      <c r="J112" s="41"/>
    </row>
    <row r="113" spans="1:10" s="48" customFormat="1" ht="12.75">
      <c r="A113" s="41"/>
      <c r="B113" s="41"/>
      <c r="C113" s="41"/>
      <c r="D113" s="41"/>
      <c r="E113" s="41"/>
      <c r="F113" s="41"/>
      <c r="G113" s="41"/>
      <c r="H113" s="41"/>
      <c r="I113" s="41"/>
      <c r="J113" s="41"/>
    </row>
    <row r="114" spans="1:10" s="48" customFormat="1" ht="12.75">
      <c r="A114" s="41"/>
      <c r="B114" s="41"/>
      <c r="C114" s="41"/>
      <c r="D114" s="41"/>
      <c r="E114" s="41"/>
      <c r="F114" s="41"/>
      <c r="G114" s="41"/>
      <c r="H114" s="41"/>
      <c r="I114" s="41"/>
      <c r="J114" s="41"/>
    </row>
    <row r="115" spans="1:10" s="48" customFormat="1" ht="12.75">
      <c r="A115" s="41"/>
      <c r="B115" s="41"/>
      <c r="C115" s="41"/>
      <c r="D115" s="41"/>
      <c r="E115" s="41"/>
      <c r="F115" s="41"/>
      <c r="G115" s="41"/>
      <c r="H115" s="41"/>
      <c r="I115" s="41"/>
      <c r="J115" s="41"/>
    </row>
    <row r="116" spans="1:10" s="48" customFormat="1" ht="12.75">
      <c r="A116" s="41"/>
      <c r="B116" s="41"/>
      <c r="C116" s="41"/>
      <c r="D116" s="41"/>
      <c r="E116" s="41"/>
      <c r="F116" s="41"/>
      <c r="G116" s="41"/>
      <c r="H116" s="41"/>
      <c r="I116" s="41"/>
      <c r="J116" s="41"/>
    </row>
    <row r="117" spans="1:10" s="48" customFormat="1" ht="12.75">
      <c r="A117" s="41"/>
      <c r="B117" s="41"/>
      <c r="C117" s="41"/>
      <c r="D117" s="41"/>
      <c r="E117" s="41"/>
      <c r="F117" s="41"/>
      <c r="G117" s="41"/>
      <c r="H117" s="41"/>
      <c r="I117" s="41"/>
      <c r="J117" s="41"/>
    </row>
    <row r="118" spans="1:10" s="48" customFormat="1" ht="12.75">
      <c r="A118" s="41"/>
      <c r="B118" s="41"/>
      <c r="C118" s="41"/>
      <c r="D118" s="41"/>
      <c r="E118" s="41"/>
      <c r="F118" s="41"/>
      <c r="G118" s="41"/>
      <c r="H118" s="41"/>
      <c r="I118" s="41"/>
      <c r="J118" s="41"/>
    </row>
    <row r="119" spans="1:10" s="48" customFormat="1" ht="12.75">
      <c r="A119" s="41"/>
      <c r="B119" s="41"/>
      <c r="C119" s="41"/>
      <c r="D119" s="41"/>
      <c r="E119" s="41"/>
      <c r="F119" s="41"/>
      <c r="G119" s="41"/>
      <c r="H119" s="41"/>
      <c r="I119" s="41"/>
      <c r="J119" s="41"/>
    </row>
    <row r="120" spans="1:10" s="48" customFormat="1" ht="12.75">
      <c r="A120" s="41"/>
      <c r="B120" s="41"/>
      <c r="C120" s="41"/>
      <c r="D120" s="41"/>
      <c r="E120" s="41"/>
      <c r="F120" s="41"/>
      <c r="G120" s="41"/>
      <c r="H120" s="41"/>
      <c r="I120" s="41"/>
      <c r="J120" s="41"/>
    </row>
    <row r="121" spans="1:10" s="48" customFormat="1" ht="12.75">
      <c r="A121" s="41"/>
      <c r="B121" s="41"/>
      <c r="C121" s="41"/>
      <c r="D121" s="41"/>
      <c r="E121" s="41"/>
      <c r="F121" s="41"/>
      <c r="G121" s="41"/>
      <c r="H121" s="41"/>
      <c r="I121" s="41"/>
      <c r="J121" s="41"/>
    </row>
    <row r="122" spans="1:10" s="48" customFormat="1" ht="12.75">
      <c r="A122" s="41"/>
      <c r="B122" s="41"/>
      <c r="C122" s="41"/>
      <c r="D122" s="41"/>
      <c r="E122" s="41"/>
      <c r="F122" s="41"/>
      <c r="G122" s="41"/>
      <c r="H122" s="41"/>
      <c r="I122" s="41"/>
      <c r="J122" s="41"/>
    </row>
    <row r="123" spans="1:10" s="48" customFormat="1" ht="12.75">
      <c r="A123" s="41"/>
      <c r="B123" s="41"/>
      <c r="C123" s="41"/>
      <c r="D123" s="41"/>
      <c r="E123" s="41"/>
      <c r="F123" s="41"/>
      <c r="G123" s="41"/>
      <c r="H123" s="41"/>
      <c r="I123" s="41"/>
      <c r="J123" s="41"/>
    </row>
    <row r="124" spans="1:10" s="48" customFormat="1" ht="12.75">
      <c r="A124" s="41"/>
      <c r="B124" s="41"/>
      <c r="C124" s="41"/>
      <c r="D124" s="41"/>
      <c r="E124" s="41"/>
      <c r="F124" s="41"/>
      <c r="G124" s="41"/>
      <c r="H124" s="41"/>
      <c r="I124" s="41"/>
      <c r="J124" s="41"/>
    </row>
    <row r="125" spans="1:10" s="48" customFormat="1" ht="12.75">
      <c r="A125" s="41"/>
      <c r="B125" s="41"/>
      <c r="C125" s="41"/>
      <c r="D125" s="41"/>
      <c r="E125" s="41"/>
      <c r="F125" s="41"/>
      <c r="G125" s="41"/>
      <c r="H125" s="41"/>
      <c r="I125" s="41"/>
      <c r="J125" s="41"/>
    </row>
    <row r="126" spans="1:10" s="48" customFormat="1" ht="12.75">
      <c r="A126" s="41"/>
      <c r="B126" s="41"/>
      <c r="C126" s="41"/>
      <c r="D126" s="41"/>
      <c r="E126" s="41"/>
      <c r="F126" s="41"/>
      <c r="G126" s="41"/>
      <c r="H126" s="41"/>
      <c r="I126" s="41"/>
      <c r="J126" s="41"/>
    </row>
    <row r="127" spans="1:10" s="48" customFormat="1" ht="12.75">
      <c r="A127" s="41"/>
      <c r="B127" s="41"/>
      <c r="C127" s="41"/>
      <c r="D127" s="41"/>
      <c r="E127" s="41"/>
      <c r="F127" s="41"/>
      <c r="G127" s="41"/>
      <c r="H127" s="41"/>
      <c r="I127" s="41"/>
      <c r="J127" s="41"/>
    </row>
    <row r="128" spans="1:10" s="48" customFormat="1" ht="12.75">
      <c r="A128" s="41"/>
      <c r="B128" s="41"/>
      <c r="C128" s="41"/>
      <c r="D128" s="41"/>
      <c r="E128" s="41"/>
      <c r="F128" s="41"/>
      <c r="G128" s="41"/>
      <c r="H128" s="41"/>
      <c r="I128" s="41"/>
      <c r="J128" s="41"/>
    </row>
    <row r="129" spans="1:10" s="48" customFormat="1" ht="12.75">
      <c r="A129" s="41"/>
      <c r="B129" s="41"/>
      <c r="C129" s="41"/>
      <c r="D129" s="41"/>
      <c r="E129" s="41"/>
      <c r="F129" s="41"/>
      <c r="G129" s="41"/>
      <c r="H129" s="41"/>
      <c r="I129" s="41"/>
      <c r="J129" s="41"/>
    </row>
    <row r="130" spans="1:10" s="48" customFormat="1" ht="12.75">
      <c r="A130" s="41"/>
      <c r="B130" s="41"/>
      <c r="C130" s="41"/>
      <c r="D130" s="41"/>
      <c r="E130" s="41"/>
      <c r="F130" s="41"/>
      <c r="G130" s="41"/>
      <c r="H130" s="41"/>
      <c r="I130" s="41"/>
      <c r="J130" s="41"/>
    </row>
    <row r="131" spans="1:10" s="48" customFormat="1" ht="12.75">
      <c r="A131" s="41"/>
      <c r="B131" s="41"/>
      <c r="C131" s="41"/>
      <c r="D131" s="41"/>
      <c r="E131" s="41"/>
      <c r="F131" s="41"/>
      <c r="G131" s="41"/>
      <c r="H131" s="41"/>
      <c r="I131" s="41"/>
      <c r="J131" s="41"/>
    </row>
    <row r="132" spans="1:10" s="48" customFormat="1" ht="12.75">
      <c r="A132" s="41"/>
      <c r="B132" s="41"/>
      <c r="C132" s="41"/>
      <c r="D132" s="41"/>
      <c r="E132" s="41"/>
      <c r="F132" s="41"/>
      <c r="G132" s="41"/>
      <c r="H132" s="41"/>
      <c r="I132" s="41"/>
      <c r="J132" s="41"/>
    </row>
    <row r="133" spans="1:10" s="48" customFormat="1" ht="12.75">
      <c r="A133" s="41"/>
      <c r="B133" s="41"/>
      <c r="C133" s="41"/>
      <c r="D133" s="41"/>
      <c r="E133" s="41"/>
      <c r="F133" s="41"/>
      <c r="G133" s="41"/>
      <c r="H133" s="41"/>
      <c r="I133" s="41"/>
      <c r="J133" s="41"/>
    </row>
    <row r="134" spans="1:10" s="48" customFormat="1" ht="12.75">
      <c r="A134" s="41"/>
      <c r="B134" s="41"/>
      <c r="C134" s="41"/>
      <c r="D134" s="41"/>
      <c r="E134" s="41"/>
      <c r="F134" s="41"/>
      <c r="G134" s="41"/>
      <c r="H134" s="41"/>
      <c r="I134" s="41"/>
      <c r="J134" s="41"/>
    </row>
    <row r="135" spans="1:10" s="48" customFormat="1" ht="12.75">
      <c r="A135" s="41"/>
      <c r="B135" s="41"/>
      <c r="C135" s="41"/>
      <c r="D135" s="41"/>
      <c r="E135" s="41"/>
      <c r="F135" s="41"/>
      <c r="G135" s="41"/>
      <c r="H135" s="41"/>
      <c r="I135" s="41"/>
      <c r="J135" s="41"/>
    </row>
    <row r="136" spans="1:10" s="48" customFormat="1" ht="12.75">
      <c r="A136" s="41"/>
      <c r="B136" s="41"/>
      <c r="C136" s="41"/>
      <c r="D136" s="41"/>
      <c r="E136" s="41"/>
      <c r="F136" s="41"/>
      <c r="G136" s="41"/>
      <c r="H136" s="41"/>
      <c r="I136" s="41"/>
      <c r="J136" s="41"/>
    </row>
    <row r="137" spans="1:10" s="48" customFormat="1" ht="12.75">
      <c r="A137" s="41"/>
      <c r="B137" s="41"/>
      <c r="C137" s="41"/>
      <c r="D137" s="41"/>
      <c r="E137" s="41"/>
      <c r="F137" s="41"/>
      <c r="G137" s="41"/>
      <c r="H137" s="41"/>
      <c r="I137" s="41"/>
      <c r="J137" s="41"/>
    </row>
    <row r="138" spans="1:10" s="48" customFormat="1" ht="12.75">
      <c r="A138" s="41"/>
      <c r="B138" s="41"/>
      <c r="C138" s="41"/>
      <c r="D138" s="41"/>
      <c r="E138" s="41"/>
      <c r="F138" s="41"/>
      <c r="G138" s="41"/>
      <c r="H138" s="41"/>
      <c r="I138" s="41"/>
      <c r="J138" s="41"/>
    </row>
    <row r="139" spans="1:10" s="48" customFormat="1" ht="12.75">
      <c r="A139" s="41"/>
      <c r="B139" s="41"/>
      <c r="C139" s="41"/>
      <c r="D139" s="41"/>
      <c r="E139" s="41"/>
      <c r="F139" s="41"/>
      <c r="G139" s="41"/>
      <c r="H139" s="41"/>
      <c r="I139" s="41"/>
      <c r="J139" s="41"/>
    </row>
    <row r="140" spans="1:10" s="48" customFormat="1" ht="12.75">
      <c r="A140" s="41"/>
      <c r="B140" s="41"/>
      <c r="C140" s="41"/>
      <c r="D140" s="41"/>
      <c r="E140" s="41"/>
      <c r="F140" s="41"/>
      <c r="G140" s="41"/>
      <c r="H140" s="41"/>
      <c r="I140" s="41"/>
      <c r="J140" s="41"/>
    </row>
    <row r="141" spans="1:10" s="48" customFormat="1" ht="12.75">
      <c r="A141" s="41"/>
      <c r="B141" s="41"/>
      <c r="C141" s="41"/>
      <c r="D141" s="41"/>
      <c r="E141" s="41"/>
      <c r="F141" s="41"/>
      <c r="G141" s="41"/>
      <c r="H141" s="41"/>
      <c r="I141" s="41"/>
      <c r="J141" s="41"/>
    </row>
    <row r="142" spans="1:10" s="48" customFormat="1" ht="12.75">
      <c r="A142" s="41"/>
      <c r="B142" s="41"/>
      <c r="C142" s="41"/>
      <c r="D142" s="41"/>
      <c r="E142" s="41"/>
      <c r="F142" s="41"/>
      <c r="G142" s="41"/>
      <c r="H142" s="41"/>
      <c r="I142" s="41"/>
      <c r="J142" s="41"/>
    </row>
    <row r="143" spans="1:10" s="48" customFormat="1" ht="12.75">
      <c r="A143" s="41"/>
      <c r="B143" s="41"/>
      <c r="C143" s="41"/>
      <c r="D143" s="41"/>
      <c r="E143" s="41"/>
      <c r="F143" s="41"/>
      <c r="G143" s="41"/>
      <c r="H143" s="41"/>
      <c r="I143" s="41"/>
      <c r="J143" s="41"/>
    </row>
    <row r="144" spans="1:10" s="48" customFormat="1" ht="12.75">
      <c r="A144" s="41"/>
      <c r="B144" s="41"/>
      <c r="C144" s="41"/>
      <c r="D144" s="41"/>
      <c r="E144" s="41"/>
      <c r="F144" s="41"/>
      <c r="G144" s="41"/>
      <c r="H144" s="41"/>
      <c r="I144" s="41"/>
      <c r="J144" s="41"/>
    </row>
    <row r="145" spans="1:10" s="48" customFormat="1" ht="12.75">
      <c r="A145" s="41"/>
      <c r="B145" s="41"/>
      <c r="C145" s="41"/>
      <c r="D145" s="41"/>
      <c r="E145" s="41"/>
      <c r="F145" s="41"/>
      <c r="G145" s="41"/>
      <c r="H145" s="41"/>
      <c r="I145" s="41"/>
      <c r="J145" s="41"/>
    </row>
    <row r="146" spans="1:10" s="48" customFormat="1" ht="12.75">
      <c r="A146" s="41"/>
      <c r="B146" s="41"/>
      <c r="C146" s="41"/>
      <c r="D146" s="41"/>
      <c r="E146" s="41"/>
      <c r="F146" s="41"/>
      <c r="G146" s="41"/>
      <c r="H146" s="41"/>
      <c r="I146" s="41"/>
      <c r="J146" s="41"/>
    </row>
    <row r="147" spans="1:10" s="48" customFormat="1" ht="12.75">
      <c r="A147" s="41"/>
      <c r="B147" s="41"/>
      <c r="C147" s="41"/>
      <c r="D147" s="41"/>
      <c r="E147" s="41"/>
      <c r="F147" s="41"/>
      <c r="G147" s="41"/>
      <c r="H147" s="41"/>
      <c r="I147" s="41"/>
      <c r="J147" s="41"/>
    </row>
    <row r="148" spans="1:10" s="48" customFormat="1" ht="12.75">
      <c r="A148" s="41"/>
      <c r="B148" s="41"/>
      <c r="C148" s="41"/>
      <c r="D148" s="41"/>
      <c r="E148" s="41"/>
      <c r="F148" s="41"/>
      <c r="G148" s="41"/>
      <c r="H148" s="41"/>
      <c r="I148" s="41"/>
      <c r="J148" s="41"/>
    </row>
    <row r="149" spans="1:10" s="48" customFormat="1" ht="12.75">
      <c r="A149" s="41"/>
      <c r="B149" s="41"/>
      <c r="C149" s="41"/>
      <c r="D149" s="41"/>
      <c r="E149" s="41"/>
      <c r="F149" s="41"/>
      <c r="G149" s="41"/>
      <c r="H149" s="41"/>
      <c r="I149" s="41"/>
      <c r="J149" s="41"/>
    </row>
    <row r="150" spans="1:10" s="48" customFormat="1" ht="12.75">
      <c r="A150" s="41"/>
      <c r="B150" s="41"/>
      <c r="C150" s="41"/>
      <c r="D150" s="41"/>
      <c r="E150" s="41"/>
      <c r="F150" s="41"/>
      <c r="G150" s="41"/>
      <c r="H150" s="41"/>
      <c r="I150" s="41"/>
      <c r="J150" s="41"/>
    </row>
    <row r="151" spans="1:10" s="48" customFormat="1" ht="12.75">
      <c r="A151" s="41"/>
      <c r="B151" s="41"/>
      <c r="C151" s="41"/>
      <c r="D151" s="41"/>
      <c r="E151" s="41"/>
      <c r="F151" s="41"/>
      <c r="G151" s="41"/>
      <c r="H151" s="41"/>
      <c r="I151" s="41"/>
      <c r="J151" s="41"/>
    </row>
    <row r="152" spans="1:10" s="48" customFormat="1" ht="12.75">
      <c r="A152" s="41"/>
      <c r="B152" s="41"/>
      <c r="C152" s="41"/>
      <c r="D152" s="41"/>
      <c r="E152" s="41"/>
      <c r="F152" s="41"/>
      <c r="G152" s="41"/>
      <c r="H152" s="41"/>
      <c r="I152" s="41"/>
      <c r="J152" s="41"/>
    </row>
    <row r="153" spans="1:10" s="48" customFormat="1" ht="12.75">
      <c r="A153" s="41"/>
      <c r="B153" s="41"/>
      <c r="C153" s="41"/>
      <c r="D153" s="41"/>
      <c r="E153" s="41"/>
      <c r="F153" s="41"/>
      <c r="G153" s="41"/>
      <c r="H153" s="41"/>
      <c r="I153" s="41"/>
      <c r="J153" s="41"/>
    </row>
    <row r="154" spans="1:10" s="48" customFormat="1" ht="12.75">
      <c r="A154" s="41"/>
      <c r="B154" s="41"/>
      <c r="C154" s="41"/>
      <c r="D154" s="41"/>
      <c r="E154" s="41"/>
      <c r="F154" s="41"/>
      <c r="G154" s="41"/>
      <c r="H154" s="41"/>
      <c r="I154" s="41"/>
      <c r="J154" s="41"/>
    </row>
    <row r="155" spans="1:10" s="48" customFormat="1" ht="12.75">
      <c r="A155" s="41"/>
      <c r="B155" s="41"/>
      <c r="C155" s="41"/>
      <c r="D155" s="41"/>
      <c r="E155" s="41"/>
      <c r="F155" s="41"/>
      <c r="G155" s="41"/>
      <c r="H155" s="41"/>
      <c r="I155" s="41"/>
      <c r="J155" s="41"/>
    </row>
    <row r="156" spans="1:10" s="48" customFormat="1" ht="12.75">
      <c r="A156" s="41"/>
      <c r="B156" s="41"/>
      <c r="C156" s="41"/>
      <c r="D156" s="41"/>
      <c r="E156" s="41"/>
      <c r="F156" s="41"/>
      <c r="G156" s="41"/>
      <c r="H156" s="41"/>
      <c r="I156" s="41"/>
      <c r="J156" s="41"/>
    </row>
    <row r="157" spans="1:10" s="48" customFormat="1" ht="12.75">
      <c r="A157" s="41"/>
      <c r="B157" s="41"/>
      <c r="C157" s="41"/>
      <c r="D157" s="41"/>
      <c r="E157" s="41"/>
      <c r="F157" s="41"/>
      <c r="G157" s="41"/>
      <c r="H157" s="41"/>
      <c r="I157" s="41"/>
      <c r="J157" s="41"/>
    </row>
    <row r="158" spans="1:10" s="48" customFormat="1" ht="12.75">
      <c r="A158" s="41"/>
      <c r="B158" s="41"/>
      <c r="C158" s="41"/>
      <c r="D158" s="41"/>
      <c r="E158" s="41"/>
      <c r="F158" s="41"/>
      <c r="G158" s="41"/>
      <c r="H158" s="41"/>
      <c r="I158" s="41"/>
      <c r="J158" s="41"/>
    </row>
    <row r="159" spans="1:10" s="48" customFormat="1" ht="12.75">
      <c r="A159" s="41"/>
      <c r="B159" s="41"/>
      <c r="C159" s="41"/>
      <c r="D159" s="41"/>
      <c r="E159" s="41"/>
      <c r="F159" s="41"/>
      <c r="G159" s="41"/>
      <c r="H159" s="41"/>
      <c r="I159" s="41"/>
      <c r="J159" s="41"/>
    </row>
    <row r="160" spans="1:10" s="48" customFormat="1" ht="12.75">
      <c r="A160" s="41"/>
      <c r="B160" s="41"/>
      <c r="C160" s="41"/>
      <c r="D160" s="41"/>
      <c r="E160" s="41"/>
      <c r="F160" s="41"/>
      <c r="G160" s="41"/>
      <c r="H160" s="41"/>
      <c r="I160" s="41"/>
      <c r="J160" s="41"/>
    </row>
    <row r="161" spans="1:10" s="48" customFormat="1" ht="12.75">
      <c r="A161" s="41"/>
      <c r="B161" s="41"/>
      <c r="C161" s="41"/>
      <c r="D161" s="41"/>
      <c r="E161" s="41"/>
      <c r="F161" s="41"/>
      <c r="G161" s="41"/>
      <c r="H161" s="41"/>
      <c r="I161" s="41"/>
      <c r="J161" s="41"/>
    </row>
    <row r="162" spans="1:10" s="48" customFormat="1" ht="12.75">
      <c r="A162" s="41"/>
      <c r="B162" s="41"/>
      <c r="C162" s="41"/>
      <c r="D162" s="41"/>
      <c r="E162" s="41"/>
      <c r="F162" s="41"/>
      <c r="G162" s="41"/>
      <c r="H162" s="41"/>
      <c r="I162" s="41"/>
      <c r="J162" s="41"/>
    </row>
    <row r="163" spans="1:10" s="48" customFormat="1" ht="12.75">
      <c r="A163" s="41"/>
      <c r="B163" s="41"/>
      <c r="C163" s="41"/>
      <c r="D163" s="41"/>
      <c r="E163" s="41"/>
      <c r="F163" s="41"/>
      <c r="G163" s="41"/>
      <c r="H163" s="41"/>
      <c r="I163" s="41"/>
      <c r="J163" s="41"/>
    </row>
    <row r="164" spans="1:10" s="48" customFormat="1" ht="12.75">
      <c r="A164" s="41"/>
      <c r="B164" s="41"/>
      <c r="C164" s="41"/>
      <c r="D164" s="41"/>
      <c r="E164" s="41"/>
      <c r="F164" s="41"/>
      <c r="G164" s="41"/>
      <c r="H164" s="41"/>
      <c r="I164" s="41"/>
      <c r="J164" s="41"/>
    </row>
    <row r="165" spans="1:10" s="48" customFormat="1" ht="12.75">
      <c r="A165" s="41"/>
      <c r="B165" s="41"/>
      <c r="C165" s="41"/>
      <c r="D165" s="41"/>
      <c r="E165" s="41"/>
      <c r="F165" s="41"/>
      <c r="G165" s="41"/>
      <c r="H165" s="41"/>
      <c r="I165" s="41"/>
      <c r="J165" s="41"/>
    </row>
    <row r="166" spans="1:10" s="48" customFormat="1" ht="12.75">
      <c r="A166" s="41"/>
      <c r="B166" s="41"/>
      <c r="C166" s="41"/>
      <c r="D166" s="41"/>
      <c r="E166" s="41"/>
      <c r="F166" s="41"/>
      <c r="G166" s="41"/>
      <c r="H166" s="41"/>
      <c r="I166" s="41"/>
      <c r="J166" s="41"/>
    </row>
    <row r="167" spans="1:10" s="48" customFormat="1" ht="12.75">
      <c r="A167" s="41"/>
      <c r="B167" s="41"/>
      <c r="C167" s="41"/>
      <c r="D167" s="41"/>
      <c r="E167" s="41"/>
      <c r="F167" s="41"/>
      <c r="G167" s="41"/>
      <c r="H167" s="41"/>
      <c r="I167" s="41"/>
      <c r="J167" s="41"/>
    </row>
    <row r="168" spans="1:10" s="48" customFormat="1" ht="12.75">
      <c r="A168" s="41"/>
      <c r="B168" s="41"/>
      <c r="C168" s="41"/>
      <c r="D168" s="41"/>
      <c r="E168" s="41"/>
      <c r="F168" s="41"/>
      <c r="G168" s="41"/>
      <c r="H168" s="41"/>
      <c r="I168" s="41"/>
      <c r="J168" s="41"/>
    </row>
    <row r="169" spans="1:10" s="48" customFormat="1" ht="12.75">
      <c r="A169" s="41"/>
      <c r="B169" s="41"/>
      <c r="C169" s="41"/>
      <c r="D169" s="41"/>
      <c r="E169" s="41"/>
      <c r="F169" s="41"/>
      <c r="G169" s="41"/>
      <c r="H169" s="41"/>
      <c r="I169" s="41"/>
      <c r="J169" s="41"/>
    </row>
    <row r="170" spans="1:10" s="48" customFormat="1" ht="12.75">
      <c r="A170" s="41"/>
      <c r="B170" s="41"/>
      <c r="C170" s="41"/>
      <c r="D170" s="41"/>
      <c r="E170" s="41"/>
      <c r="F170" s="41"/>
      <c r="G170" s="41"/>
      <c r="H170" s="41"/>
      <c r="I170" s="41"/>
      <c r="J170" s="41"/>
    </row>
    <row r="171" spans="1:10" s="48" customFormat="1" ht="12.75">
      <c r="A171" s="41"/>
      <c r="B171" s="41"/>
      <c r="C171" s="41"/>
      <c r="D171" s="41"/>
      <c r="E171" s="41"/>
      <c r="F171" s="41"/>
      <c r="G171" s="41"/>
      <c r="H171" s="41"/>
      <c r="I171" s="41"/>
      <c r="J171" s="41"/>
    </row>
    <row r="172" spans="1:10" s="48" customFormat="1" ht="12.75">
      <c r="A172" s="41"/>
      <c r="B172" s="41"/>
      <c r="C172" s="41"/>
      <c r="D172" s="41"/>
      <c r="E172" s="41"/>
      <c r="F172" s="41"/>
      <c r="G172" s="41"/>
      <c r="H172" s="41"/>
      <c r="I172" s="41"/>
      <c r="J172" s="41"/>
    </row>
    <row r="173" spans="1:10" s="48" customFormat="1" ht="12.75">
      <c r="A173" s="41"/>
      <c r="B173" s="41"/>
      <c r="C173" s="41"/>
      <c r="D173" s="41"/>
      <c r="E173" s="41"/>
      <c r="F173" s="41"/>
      <c r="G173" s="41"/>
      <c r="H173" s="41"/>
      <c r="I173" s="41"/>
      <c r="J173" s="41"/>
    </row>
    <row r="174" spans="1:10" s="48" customFormat="1" ht="12.75">
      <c r="A174" s="41"/>
      <c r="B174" s="41"/>
      <c r="C174" s="41"/>
      <c r="D174" s="41"/>
      <c r="E174" s="41"/>
      <c r="F174" s="41"/>
      <c r="G174" s="41"/>
      <c r="H174" s="41"/>
      <c r="I174" s="41"/>
      <c r="J174" s="41"/>
    </row>
    <row r="175" spans="1:10" s="48" customFormat="1" ht="12.75">
      <c r="A175" s="41"/>
      <c r="B175" s="41"/>
      <c r="C175" s="41"/>
      <c r="D175" s="41"/>
      <c r="E175" s="41"/>
      <c r="F175" s="41"/>
      <c r="G175" s="41"/>
      <c r="H175" s="41"/>
      <c r="I175" s="41"/>
      <c r="J175" s="41"/>
    </row>
    <row r="176" spans="1:10" s="48" customFormat="1" ht="12.75">
      <c r="A176" s="41"/>
      <c r="B176" s="41"/>
      <c r="C176" s="41"/>
      <c r="D176" s="41"/>
      <c r="E176" s="41"/>
      <c r="F176" s="41"/>
      <c r="G176" s="41"/>
      <c r="H176" s="41"/>
      <c r="I176" s="41"/>
      <c r="J176" s="41"/>
    </row>
    <row r="177" spans="1:10" s="48" customFormat="1" ht="12.75">
      <c r="A177" s="41"/>
      <c r="B177" s="41"/>
      <c r="C177" s="41"/>
      <c r="D177" s="41"/>
      <c r="E177" s="41"/>
      <c r="F177" s="41"/>
      <c r="G177" s="41"/>
      <c r="H177" s="41"/>
      <c r="I177" s="41"/>
      <c r="J177" s="41"/>
    </row>
    <row r="178" spans="1:10" s="48" customFormat="1" ht="12.75">
      <c r="A178" s="41"/>
      <c r="B178" s="41"/>
      <c r="C178" s="41"/>
      <c r="D178" s="41"/>
      <c r="E178" s="41"/>
      <c r="F178" s="41"/>
      <c r="G178" s="41"/>
      <c r="H178" s="41"/>
      <c r="I178" s="41"/>
      <c r="J178" s="41"/>
    </row>
    <row r="179" spans="1:10" s="48" customFormat="1" ht="12.75">
      <c r="A179" s="41"/>
      <c r="B179" s="41"/>
      <c r="C179" s="41"/>
      <c r="D179" s="41"/>
      <c r="E179" s="41"/>
      <c r="F179" s="41"/>
      <c r="G179" s="41"/>
      <c r="H179" s="41"/>
      <c r="I179" s="41"/>
      <c r="J179" s="41"/>
    </row>
    <row r="180" spans="1:10" s="48" customFormat="1" ht="12.75">
      <c r="A180" s="41"/>
      <c r="B180" s="41"/>
      <c r="C180" s="41"/>
      <c r="D180" s="41"/>
      <c r="E180" s="41"/>
      <c r="F180" s="41"/>
      <c r="G180" s="41"/>
      <c r="H180" s="41"/>
      <c r="I180" s="41"/>
      <c r="J180" s="41"/>
    </row>
    <row r="181" spans="1:10" s="48" customFormat="1" ht="12.75">
      <c r="A181" s="41"/>
      <c r="B181" s="41"/>
      <c r="C181" s="41"/>
      <c r="D181" s="41"/>
      <c r="E181" s="41"/>
      <c r="F181" s="41"/>
      <c r="G181" s="41"/>
      <c r="H181" s="41"/>
      <c r="I181" s="41"/>
      <c r="J181" s="41"/>
    </row>
    <row r="182" spans="1:10" s="48" customFormat="1" ht="12.75">
      <c r="A182" s="41"/>
      <c r="B182" s="41"/>
      <c r="C182" s="41"/>
      <c r="D182" s="41"/>
      <c r="E182" s="41"/>
      <c r="F182" s="41"/>
      <c r="G182" s="41"/>
      <c r="H182" s="41"/>
      <c r="I182" s="41"/>
      <c r="J182" s="41"/>
    </row>
    <row r="183" spans="1:10" s="48" customFormat="1" ht="12.75">
      <c r="A183" s="41"/>
      <c r="B183" s="41"/>
      <c r="C183" s="41"/>
      <c r="D183" s="41"/>
      <c r="E183" s="41"/>
      <c r="F183" s="41"/>
      <c r="G183" s="41"/>
      <c r="H183" s="41"/>
      <c r="I183" s="41"/>
      <c r="J183" s="41"/>
    </row>
    <row r="184" spans="1:10" s="48" customFormat="1" ht="12.75">
      <c r="A184" s="41"/>
      <c r="B184" s="41"/>
      <c r="C184" s="41"/>
      <c r="D184" s="41"/>
      <c r="E184" s="41"/>
      <c r="F184" s="41"/>
      <c r="G184" s="41"/>
      <c r="H184" s="41"/>
      <c r="I184" s="41"/>
      <c r="J184" s="41"/>
    </row>
    <row r="185" spans="1:10" s="48" customFormat="1" ht="12.75">
      <c r="A185" s="41"/>
      <c r="B185" s="41"/>
      <c r="C185" s="41"/>
      <c r="D185" s="41"/>
      <c r="E185" s="41"/>
      <c r="F185" s="41"/>
      <c r="G185" s="41"/>
      <c r="H185" s="41"/>
      <c r="I185" s="41"/>
      <c r="J185" s="41"/>
    </row>
    <row r="186" spans="1:10" s="48" customFormat="1" ht="12.75">
      <c r="A186" s="41"/>
      <c r="B186" s="41"/>
      <c r="C186" s="41"/>
      <c r="D186" s="41"/>
      <c r="E186" s="41"/>
      <c r="F186" s="41"/>
      <c r="G186" s="41"/>
      <c r="H186" s="41"/>
      <c r="I186" s="41"/>
      <c r="J186" s="41"/>
    </row>
    <row r="187" spans="1:10" s="48" customFormat="1" ht="12.75">
      <c r="A187" s="41"/>
      <c r="B187" s="41"/>
      <c r="C187" s="41"/>
      <c r="D187" s="41"/>
      <c r="E187" s="41"/>
      <c r="F187" s="41"/>
      <c r="G187" s="41"/>
      <c r="H187" s="41"/>
      <c r="I187" s="41"/>
      <c r="J187" s="41"/>
    </row>
    <row r="188" spans="1:10" s="48" customFormat="1" ht="12.75">
      <c r="A188" s="41"/>
      <c r="B188" s="41"/>
      <c r="C188" s="41"/>
      <c r="D188" s="41"/>
      <c r="E188" s="41"/>
      <c r="F188" s="41"/>
      <c r="G188" s="41"/>
      <c r="H188" s="41"/>
      <c r="I188" s="41"/>
      <c r="J188" s="41"/>
    </row>
    <row r="189" spans="1:10" s="48" customFormat="1" ht="12.75">
      <c r="A189" s="41"/>
      <c r="B189" s="41"/>
      <c r="C189" s="41"/>
      <c r="D189" s="41"/>
      <c r="E189" s="41"/>
      <c r="F189" s="41"/>
      <c r="G189" s="41"/>
      <c r="H189" s="41"/>
      <c r="I189" s="41"/>
      <c r="J189" s="41"/>
    </row>
    <row r="190" spans="1:10" s="48" customFormat="1" ht="12.75">
      <c r="A190" s="41"/>
      <c r="B190" s="41"/>
      <c r="C190" s="41"/>
      <c r="D190" s="41"/>
      <c r="E190" s="41"/>
      <c r="F190" s="41"/>
      <c r="G190" s="41"/>
      <c r="H190" s="41"/>
      <c r="I190" s="41"/>
      <c r="J190" s="41"/>
    </row>
    <row r="191" spans="1:10" s="48" customFormat="1" ht="12.75">
      <c r="A191" s="41"/>
      <c r="B191" s="41"/>
      <c r="C191" s="41"/>
      <c r="D191" s="41"/>
      <c r="E191" s="41"/>
      <c r="F191" s="41"/>
      <c r="G191" s="41"/>
      <c r="H191" s="41"/>
      <c r="I191" s="41"/>
      <c r="J191" s="41"/>
    </row>
    <row r="192" spans="1:10" s="48" customFormat="1" ht="12.75">
      <c r="A192" s="41"/>
      <c r="B192" s="41"/>
      <c r="C192" s="41"/>
      <c r="D192" s="41"/>
      <c r="E192" s="41"/>
      <c r="F192" s="41"/>
      <c r="G192" s="41"/>
      <c r="H192" s="41"/>
      <c r="I192" s="41"/>
      <c r="J192" s="41"/>
    </row>
    <row r="193" spans="1:10" s="48" customFormat="1" ht="12.75">
      <c r="A193" s="41"/>
      <c r="B193" s="41"/>
      <c r="C193" s="41"/>
      <c r="D193" s="41"/>
      <c r="E193" s="41"/>
      <c r="F193" s="41"/>
      <c r="G193" s="41"/>
      <c r="H193" s="41"/>
      <c r="I193" s="41"/>
      <c r="J193" s="41"/>
    </row>
    <row r="194" spans="1:10" s="48" customFormat="1" ht="12.75">
      <c r="A194" s="41"/>
      <c r="B194" s="41"/>
      <c r="C194" s="41"/>
      <c r="D194" s="41"/>
      <c r="E194" s="41"/>
      <c r="F194" s="41"/>
      <c r="G194" s="41"/>
      <c r="H194" s="41"/>
      <c r="I194" s="41"/>
      <c r="J194" s="41"/>
    </row>
    <row r="195" spans="1:10" s="48" customFormat="1" ht="12.75">
      <c r="A195" s="41"/>
      <c r="B195" s="41"/>
      <c r="C195" s="41"/>
      <c r="D195" s="41"/>
      <c r="E195" s="41"/>
      <c r="F195" s="41"/>
      <c r="G195" s="41"/>
      <c r="H195" s="41"/>
      <c r="I195" s="41"/>
      <c r="J195" s="41"/>
    </row>
    <row r="196" spans="1:10" s="48" customFormat="1" ht="12.75">
      <c r="A196" s="41"/>
      <c r="B196" s="41"/>
      <c r="C196" s="41"/>
      <c r="D196" s="41"/>
      <c r="E196" s="41"/>
      <c r="F196" s="41"/>
      <c r="G196" s="41"/>
      <c r="H196" s="41"/>
      <c r="I196" s="41"/>
      <c r="J196" s="41"/>
    </row>
    <row r="197" spans="1:10" s="48" customFormat="1" ht="12.75">
      <c r="A197" s="41"/>
      <c r="B197" s="41"/>
      <c r="C197" s="41"/>
      <c r="D197" s="41"/>
      <c r="E197" s="41"/>
      <c r="F197" s="41"/>
      <c r="G197" s="41"/>
      <c r="H197" s="41"/>
      <c r="I197" s="41"/>
      <c r="J197" s="41"/>
    </row>
    <row r="198" spans="1:10" s="48" customFormat="1" ht="12.75">
      <c r="A198" s="41"/>
      <c r="B198" s="41"/>
      <c r="C198" s="41"/>
      <c r="D198" s="41"/>
      <c r="E198" s="41"/>
      <c r="F198" s="41"/>
      <c r="G198" s="41"/>
      <c r="H198" s="41"/>
      <c r="I198" s="41"/>
      <c r="J198" s="41"/>
    </row>
    <row r="199" spans="1:10" s="48" customFormat="1" ht="12.75">
      <c r="A199" s="41"/>
      <c r="B199" s="41"/>
      <c r="C199" s="41"/>
      <c r="D199" s="41"/>
      <c r="E199" s="41"/>
      <c r="F199" s="41"/>
      <c r="G199" s="41"/>
      <c r="H199" s="41"/>
      <c r="I199" s="41"/>
      <c r="J199" s="41"/>
    </row>
    <row r="200" spans="1:10" s="48" customFormat="1" ht="12.75">
      <c r="A200" s="41"/>
      <c r="B200" s="41"/>
      <c r="C200" s="41"/>
      <c r="D200" s="41"/>
      <c r="E200" s="41"/>
      <c r="F200" s="41"/>
      <c r="G200" s="41"/>
      <c r="H200" s="41"/>
      <c r="I200" s="41"/>
      <c r="J200" s="41"/>
    </row>
    <row r="201" spans="1:10" s="48" customFormat="1" ht="12.75">
      <c r="A201" s="41"/>
      <c r="B201" s="41"/>
      <c r="C201" s="41"/>
      <c r="D201" s="41"/>
      <c r="E201" s="41"/>
      <c r="F201" s="41"/>
      <c r="G201" s="41"/>
      <c r="H201" s="41"/>
      <c r="I201" s="41"/>
      <c r="J201" s="41"/>
    </row>
    <row r="202" spans="1:10" s="48" customFormat="1" ht="12.75">
      <c r="A202" s="41"/>
      <c r="B202" s="41"/>
      <c r="C202" s="41"/>
      <c r="D202" s="41"/>
      <c r="E202" s="41"/>
      <c r="F202" s="41"/>
      <c r="G202" s="41"/>
      <c r="H202" s="41"/>
      <c r="I202" s="41"/>
      <c r="J202" s="41"/>
    </row>
    <row r="203" spans="1:10" s="48" customFormat="1" ht="12.75">
      <c r="A203" s="41"/>
      <c r="B203" s="41"/>
      <c r="C203" s="41"/>
      <c r="D203" s="41"/>
      <c r="E203" s="41"/>
      <c r="F203" s="41"/>
      <c r="G203" s="41"/>
      <c r="H203" s="41"/>
      <c r="I203" s="41"/>
      <c r="J203" s="41"/>
    </row>
    <row r="204" spans="1:10" s="48" customFormat="1" ht="12.75">
      <c r="A204" s="41"/>
      <c r="B204" s="41"/>
      <c r="C204" s="41"/>
      <c r="D204" s="41"/>
      <c r="E204" s="41"/>
      <c r="F204" s="41"/>
      <c r="G204" s="41"/>
      <c r="H204" s="41"/>
      <c r="I204" s="41"/>
      <c r="J204" s="41"/>
    </row>
    <row r="205" spans="1:10" s="48" customFormat="1" ht="12.75">
      <c r="A205" s="41"/>
      <c r="B205" s="41"/>
      <c r="C205" s="41"/>
      <c r="D205" s="41"/>
      <c r="E205" s="41"/>
      <c r="F205" s="41"/>
      <c r="G205" s="41"/>
      <c r="H205" s="41"/>
      <c r="I205" s="41"/>
      <c r="J205" s="41"/>
    </row>
    <row r="206" spans="1:10" s="48" customFormat="1" ht="12.75">
      <c r="A206" s="41"/>
      <c r="B206" s="41"/>
      <c r="C206" s="41"/>
      <c r="D206" s="41"/>
      <c r="E206" s="41"/>
      <c r="F206" s="41"/>
      <c r="G206" s="41"/>
      <c r="H206" s="41"/>
      <c r="I206" s="41"/>
      <c r="J206" s="41"/>
    </row>
    <row r="207" spans="1:10" s="48" customFormat="1" ht="12.75">
      <c r="A207" s="41"/>
      <c r="B207" s="41"/>
      <c r="C207" s="41"/>
      <c r="D207" s="41"/>
      <c r="E207" s="41"/>
      <c r="F207" s="41"/>
      <c r="G207" s="41"/>
      <c r="H207" s="41"/>
      <c r="I207" s="41"/>
      <c r="J207" s="41"/>
    </row>
    <row r="208" spans="1:10" s="48" customFormat="1" ht="12.75">
      <c r="A208" s="41"/>
      <c r="B208" s="41"/>
      <c r="C208" s="41"/>
      <c r="D208" s="41"/>
      <c r="E208" s="41"/>
      <c r="F208" s="41"/>
      <c r="G208" s="41"/>
      <c r="H208" s="41"/>
      <c r="I208" s="41"/>
      <c r="J208" s="41"/>
    </row>
    <row r="209" spans="1:10" s="48" customFormat="1" ht="12.75">
      <c r="A209" s="41"/>
      <c r="B209" s="41"/>
      <c r="C209" s="41"/>
      <c r="D209" s="41"/>
      <c r="E209" s="41"/>
      <c r="F209" s="41"/>
      <c r="G209" s="41"/>
      <c r="H209" s="41"/>
      <c r="I209" s="41"/>
      <c r="J209" s="41"/>
    </row>
    <row r="210" spans="1:10" s="48" customFormat="1" ht="12.75">
      <c r="A210" s="41"/>
      <c r="B210" s="41"/>
      <c r="C210" s="41"/>
      <c r="D210" s="41"/>
      <c r="E210" s="41"/>
      <c r="F210" s="41"/>
      <c r="G210" s="41"/>
      <c r="H210" s="41"/>
      <c r="I210" s="41"/>
      <c r="J210" s="41"/>
    </row>
    <row r="211" spans="1:10" s="48" customFormat="1" ht="12.75">
      <c r="A211" s="41"/>
      <c r="B211" s="41"/>
      <c r="C211" s="41"/>
      <c r="D211" s="41"/>
      <c r="E211" s="41"/>
      <c r="F211" s="41"/>
      <c r="G211" s="41"/>
      <c r="H211" s="41"/>
      <c r="I211" s="41"/>
      <c r="J211" s="41"/>
    </row>
    <row r="212" spans="1:10" s="48" customFormat="1" ht="12.75">
      <c r="A212" s="41"/>
      <c r="B212" s="41"/>
      <c r="C212" s="41"/>
      <c r="D212" s="41"/>
      <c r="E212" s="41"/>
      <c r="F212" s="41"/>
      <c r="G212" s="41"/>
      <c r="H212" s="41"/>
      <c r="I212" s="41"/>
      <c r="J212" s="41"/>
    </row>
    <row r="213" spans="1:10" s="48" customFormat="1" ht="12.75">
      <c r="A213" s="41"/>
      <c r="B213" s="41"/>
      <c r="C213" s="41"/>
      <c r="D213" s="41"/>
      <c r="E213" s="41"/>
      <c r="F213" s="41"/>
      <c r="G213" s="41"/>
      <c r="H213" s="41"/>
      <c r="I213" s="41"/>
      <c r="J213" s="41"/>
    </row>
    <row r="214" spans="1:10" s="48" customFormat="1" ht="12.75">
      <c r="A214" s="41"/>
      <c r="B214" s="41"/>
      <c r="C214" s="41"/>
      <c r="D214" s="41"/>
      <c r="E214" s="41"/>
      <c r="F214" s="41"/>
      <c r="G214" s="41"/>
      <c r="H214" s="41"/>
      <c r="I214" s="41"/>
      <c r="J214" s="41"/>
    </row>
    <row r="215" spans="1:10" s="48" customFormat="1" ht="12.75">
      <c r="A215" s="41"/>
      <c r="B215" s="41"/>
      <c r="C215" s="41"/>
      <c r="D215" s="41"/>
      <c r="E215" s="41"/>
      <c r="F215" s="41"/>
      <c r="G215" s="41"/>
      <c r="H215" s="41"/>
      <c r="I215" s="41"/>
      <c r="J215" s="41"/>
    </row>
    <row r="216" spans="1:10" s="48" customFormat="1" ht="12.75">
      <c r="A216" s="41"/>
      <c r="B216" s="41"/>
      <c r="C216" s="41"/>
      <c r="D216" s="41"/>
      <c r="E216" s="41"/>
      <c r="F216" s="41"/>
      <c r="G216" s="41"/>
      <c r="H216" s="41"/>
      <c r="I216" s="41"/>
      <c r="J216" s="41"/>
    </row>
    <row r="217" spans="1:10" s="48" customFormat="1" ht="12.75">
      <c r="A217" s="41"/>
      <c r="B217" s="41"/>
      <c r="C217" s="41"/>
      <c r="D217" s="41"/>
      <c r="E217" s="41"/>
      <c r="F217" s="41"/>
      <c r="G217" s="41"/>
      <c r="H217" s="41"/>
      <c r="I217" s="41"/>
      <c r="J217" s="41"/>
    </row>
    <row r="218" spans="1:10" s="48" customFormat="1" ht="12.75">
      <c r="A218" s="41"/>
      <c r="B218" s="41"/>
      <c r="C218" s="41"/>
      <c r="D218" s="41"/>
      <c r="E218" s="41"/>
      <c r="F218" s="41"/>
      <c r="G218" s="41"/>
      <c r="H218" s="41"/>
      <c r="I218" s="41"/>
      <c r="J218" s="41"/>
    </row>
    <row r="219" spans="1:10" s="48" customFormat="1" ht="12.75">
      <c r="A219" s="41"/>
      <c r="B219" s="41"/>
      <c r="C219" s="41"/>
      <c r="D219" s="41"/>
      <c r="E219" s="41"/>
      <c r="F219" s="41"/>
      <c r="G219" s="41"/>
      <c r="H219" s="41"/>
      <c r="I219" s="41"/>
      <c r="J219" s="41"/>
    </row>
    <row r="220" spans="1:10" s="48" customFormat="1" ht="12.75">
      <c r="A220" s="41"/>
      <c r="B220" s="41"/>
      <c r="C220" s="41"/>
      <c r="D220" s="41"/>
      <c r="E220" s="41"/>
      <c r="F220" s="41"/>
      <c r="G220" s="41"/>
      <c r="H220" s="41"/>
      <c r="I220" s="41"/>
      <c r="J220" s="41"/>
    </row>
    <row r="221" spans="1:10" s="48" customFormat="1" ht="12.75">
      <c r="A221" s="41"/>
      <c r="B221" s="41"/>
      <c r="C221" s="41"/>
      <c r="D221" s="41"/>
      <c r="E221" s="41"/>
      <c r="F221" s="41"/>
      <c r="G221" s="41"/>
      <c r="H221" s="41"/>
      <c r="I221" s="41"/>
      <c r="J221" s="41"/>
    </row>
    <row r="222" spans="1:10" s="48" customFormat="1" ht="12.75">
      <c r="A222" s="41"/>
      <c r="B222" s="41"/>
      <c r="C222" s="41"/>
      <c r="D222" s="41"/>
      <c r="E222" s="41"/>
      <c r="F222" s="41"/>
      <c r="G222" s="41"/>
      <c r="H222" s="41"/>
      <c r="I222" s="41"/>
      <c r="J222" s="41"/>
    </row>
    <row r="223" spans="1:10" s="48" customFormat="1" ht="12.75">
      <c r="A223" s="41"/>
      <c r="B223" s="41"/>
      <c r="C223" s="41"/>
      <c r="D223" s="41"/>
      <c r="E223" s="41"/>
      <c r="F223" s="41"/>
      <c r="G223" s="41"/>
      <c r="H223" s="41"/>
      <c r="I223" s="41"/>
      <c r="J223" s="41"/>
    </row>
    <row r="224" spans="1:10" s="48" customFormat="1" ht="12.75">
      <c r="A224" s="41"/>
      <c r="B224" s="41"/>
      <c r="C224" s="41"/>
      <c r="D224" s="41"/>
      <c r="E224" s="41"/>
      <c r="F224" s="41"/>
      <c r="G224" s="41"/>
      <c r="H224" s="41"/>
      <c r="I224" s="41"/>
      <c r="J224" s="41"/>
    </row>
    <row r="225" spans="1:10" s="48" customFormat="1" ht="12.75">
      <c r="A225" s="41"/>
      <c r="B225" s="41"/>
      <c r="C225" s="41"/>
      <c r="D225" s="41"/>
      <c r="E225" s="41"/>
      <c r="F225" s="41"/>
      <c r="G225" s="41"/>
      <c r="H225" s="41"/>
      <c r="I225" s="41"/>
      <c r="J225" s="41"/>
    </row>
    <row r="226" spans="1:10" s="48" customFormat="1" ht="12.75">
      <c r="A226" s="41"/>
      <c r="B226" s="41"/>
      <c r="C226" s="41"/>
      <c r="D226" s="41"/>
      <c r="E226" s="41"/>
      <c r="F226" s="41"/>
      <c r="G226" s="41"/>
      <c r="H226" s="41"/>
      <c r="I226" s="41"/>
      <c r="J226" s="41"/>
    </row>
    <row r="227" spans="1:10" s="48" customFormat="1" ht="12.75">
      <c r="A227" s="41"/>
      <c r="B227" s="41"/>
      <c r="C227" s="41"/>
      <c r="D227" s="41"/>
      <c r="E227" s="41"/>
      <c r="F227" s="41"/>
      <c r="G227" s="41"/>
      <c r="H227" s="41"/>
      <c r="I227" s="41"/>
      <c r="J227" s="41"/>
    </row>
    <row r="228" spans="1:10" s="48" customFormat="1" ht="12.75">
      <c r="A228" s="41"/>
      <c r="B228" s="41"/>
      <c r="C228" s="41"/>
      <c r="D228" s="41"/>
      <c r="E228" s="41"/>
      <c r="F228" s="41"/>
      <c r="G228" s="41"/>
      <c r="H228" s="41"/>
      <c r="I228" s="41"/>
      <c r="J228" s="41"/>
    </row>
    <row r="229" spans="1:10" s="48" customFormat="1" ht="12.75">
      <c r="A229" s="41"/>
      <c r="B229" s="41"/>
      <c r="C229" s="41"/>
      <c r="D229" s="41"/>
      <c r="E229" s="41"/>
      <c r="F229" s="41"/>
      <c r="G229" s="41"/>
      <c r="H229" s="41"/>
      <c r="I229" s="41"/>
      <c r="J229" s="41"/>
    </row>
    <row r="230" spans="1:10" s="48" customFormat="1" ht="12.75">
      <c r="A230" s="41"/>
      <c r="B230" s="41"/>
      <c r="C230" s="41"/>
      <c r="D230" s="41"/>
      <c r="E230" s="41"/>
      <c r="F230" s="41"/>
      <c r="G230" s="41"/>
      <c r="H230" s="41"/>
      <c r="I230" s="41"/>
      <c r="J230" s="41"/>
    </row>
  </sheetData>
  <mergeCells count="2">
    <mergeCell ref="A1:J1"/>
    <mergeCell ref="A2:J2"/>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T150"/>
  <sheetViews>
    <sheetView workbookViewId="0" topLeftCell="A1">
      <selection activeCell="A1" sqref="A1:J1"/>
    </sheetView>
  </sheetViews>
  <sheetFormatPr defaultColWidth="9.140625" defaultRowHeight="12.75"/>
  <cols>
    <col min="1" max="1" width="25.7109375" style="82" customWidth="1"/>
    <col min="2" max="2" width="3.7109375" style="82" customWidth="1"/>
    <col min="3" max="9" width="7.28125" style="82" customWidth="1"/>
    <col min="10" max="13" width="7.7109375" style="82" customWidth="1"/>
    <col min="14" max="14" width="9.28125" style="82" bestFit="1" customWidth="1"/>
    <col min="15" max="15" width="9.57421875" style="82" bestFit="1" customWidth="1"/>
    <col min="16" max="46" width="9.28125" style="82" bestFit="1" customWidth="1"/>
    <col min="47" max="16384" width="9.140625" style="82" customWidth="1"/>
  </cols>
  <sheetData>
    <row r="1" spans="1:23" ht="12.75">
      <c r="A1" s="148" t="s">
        <v>11</v>
      </c>
      <c r="B1" s="148"/>
      <c r="C1" s="148"/>
      <c r="D1" s="148"/>
      <c r="E1" s="148"/>
      <c r="F1" s="148"/>
      <c r="G1" s="148"/>
      <c r="H1" s="148"/>
      <c r="I1" s="148"/>
      <c r="J1" s="149"/>
      <c r="K1" s="79"/>
      <c r="L1" s="79"/>
      <c r="M1" s="79"/>
      <c r="N1" s="80"/>
      <c r="O1" s="80"/>
      <c r="P1" s="81"/>
      <c r="Q1" s="81"/>
      <c r="R1" s="81"/>
      <c r="S1" s="81"/>
      <c r="T1" s="81"/>
      <c r="U1" s="81"/>
      <c r="V1" s="81"/>
      <c r="W1" s="81"/>
    </row>
    <row r="2" spans="1:23" ht="12.75">
      <c r="A2" s="150" t="s">
        <v>2</v>
      </c>
      <c r="B2" s="150"/>
      <c r="C2" s="150"/>
      <c r="D2" s="150"/>
      <c r="E2" s="150"/>
      <c r="F2" s="150"/>
      <c r="G2" s="150"/>
      <c r="H2" s="150"/>
      <c r="I2" s="150"/>
      <c r="J2" s="149"/>
      <c r="K2" s="83"/>
      <c r="L2" s="83"/>
      <c r="M2" s="83"/>
      <c r="N2" s="84"/>
      <c r="O2" s="84"/>
      <c r="P2" s="81"/>
      <c r="Q2" s="81"/>
      <c r="R2" s="81"/>
      <c r="S2" s="81"/>
      <c r="T2" s="81"/>
      <c r="U2" s="81"/>
      <c r="V2" s="81"/>
      <c r="W2" s="81"/>
    </row>
    <row r="3" spans="1:46" s="89" customFormat="1" ht="11.25">
      <c r="A3" s="85"/>
      <c r="B3" s="86" t="s">
        <v>3</v>
      </c>
      <c r="C3" s="87">
        <v>1959</v>
      </c>
      <c r="D3" s="87">
        <v>1960</v>
      </c>
      <c r="E3" s="87">
        <v>1961</v>
      </c>
      <c r="F3" s="87">
        <v>1962</v>
      </c>
      <c r="G3" s="87">
        <v>1963</v>
      </c>
      <c r="H3" s="87">
        <v>1964</v>
      </c>
      <c r="I3" s="87">
        <v>1965</v>
      </c>
      <c r="J3" s="87">
        <v>1966</v>
      </c>
      <c r="K3" s="87">
        <v>1967</v>
      </c>
      <c r="L3" s="87">
        <v>1968</v>
      </c>
      <c r="M3" s="87">
        <v>1969</v>
      </c>
      <c r="N3" s="87">
        <v>1970</v>
      </c>
      <c r="O3" s="87">
        <v>1971</v>
      </c>
      <c r="P3" s="87">
        <v>1972</v>
      </c>
      <c r="Q3" s="87">
        <v>1973</v>
      </c>
      <c r="R3" s="87">
        <v>1974</v>
      </c>
      <c r="S3" s="87">
        <v>1975</v>
      </c>
      <c r="T3" s="87">
        <v>1976</v>
      </c>
      <c r="U3" s="87">
        <v>1977</v>
      </c>
      <c r="V3" s="87">
        <v>1978</v>
      </c>
      <c r="W3" s="87">
        <v>1979</v>
      </c>
      <c r="X3" s="87">
        <v>1980</v>
      </c>
      <c r="Y3" s="87">
        <v>1981</v>
      </c>
      <c r="Z3" s="87">
        <v>1982</v>
      </c>
      <c r="AA3" s="87">
        <v>1983</v>
      </c>
      <c r="AB3" s="87">
        <v>1984</v>
      </c>
      <c r="AC3" s="87">
        <v>1985</v>
      </c>
      <c r="AD3" s="87">
        <v>1986</v>
      </c>
      <c r="AE3" s="87">
        <v>1987</v>
      </c>
      <c r="AF3" s="87">
        <v>1988</v>
      </c>
      <c r="AG3" s="87">
        <v>1989</v>
      </c>
      <c r="AH3" s="87">
        <v>1990</v>
      </c>
      <c r="AI3" s="87">
        <v>1991</v>
      </c>
      <c r="AJ3" s="87">
        <v>1992</v>
      </c>
      <c r="AK3" s="87">
        <v>1993</v>
      </c>
      <c r="AL3" s="87">
        <v>1994</v>
      </c>
      <c r="AM3" s="87">
        <v>1995</v>
      </c>
      <c r="AN3" s="87">
        <v>1996</v>
      </c>
      <c r="AO3" s="87">
        <v>1997</v>
      </c>
      <c r="AP3" s="87">
        <v>1998</v>
      </c>
      <c r="AQ3" s="87">
        <v>1999</v>
      </c>
      <c r="AR3" s="87">
        <v>2000</v>
      </c>
      <c r="AS3" s="87">
        <v>2001</v>
      </c>
      <c r="AT3" s="87">
        <v>2002</v>
      </c>
    </row>
    <row r="4" spans="1:46" s="89" customFormat="1" ht="11.25">
      <c r="A4" s="125" t="s">
        <v>42</v>
      </c>
      <c r="B4" s="90">
        <v>1</v>
      </c>
      <c r="C4" s="91">
        <v>12574.791912169132</v>
      </c>
      <c r="D4" s="91">
        <v>13818.604856186235</v>
      </c>
      <c r="E4" s="91">
        <v>14624.70638202094</v>
      </c>
      <c r="F4" s="91">
        <v>15662.02187932229</v>
      </c>
      <c r="G4" s="91">
        <v>17482.94512170247</v>
      </c>
      <c r="H4" s="91">
        <v>19094.495536058876</v>
      </c>
      <c r="I4" s="91">
        <v>20373.84690547036</v>
      </c>
      <c r="J4" s="91">
        <v>22320.546426771893</v>
      </c>
      <c r="K4" s="91">
        <v>23728.04055429312</v>
      </c>
      <c r="L4" s="91">
        <v>25109.313833862812</v>
      </c>
      <c r="M4" s="91">
        <v>26286.272340251275</v>
      </c>
      <c r="N4" s="91">
        <v>26626.908928451303</v>
      </c>
      <c r="O4" s="91">
        <v>27459.63573691452</v>
      </c>
      <c r="P4" s="91">
        <v>29403.506084988643</v>
      </c>
      <c r="Q4" s="91">
        <v>31737.91117604347</v>
      </c>
      <c r="R4" s="91">
        <v>34330.08201523468</v>
      </c>
      <c r="S4" s="91">
        <v>36757.06272897231</v>
      </c>
      <c r="T4" s="91">
        <v>40523.442068427175</v>
      </c>
      <c r="U4" s="91">
        <v>44431.831551575764</v>
      </c>
      <c r="V4" s="91">
        <v>49693.53815561066</v>
      </c>
      <c r="W4" s="91">
        <v>56878.181518056874</v>
      </c>
      <c r="X4" s="91">
        <v>65461.325029037034</v>
      </c>
      <c r="Y4" s="91">
        <v>74797.98860288749</v>
      </c>
      <c r="Z4" s="91">
        <v>82923.67316717558</v>
      </c>
      <c r="AA4" s="91">
        <v>91680.15458696782</v>
      </c>
      <c r="AB4" s="91">
        <v>103948.16485920476</v>
      </c>
      <c r="AC4" s="91">
        <v>116262.43199761311</v>
      </c>
      <c r="AD4" s="91">
        <v>122744.40529399869</v>
      </c>
      <c r="AE4" s="91">
        <v>127618.67070915838</v>
      </c>
      <c r="AF4" s="91">
        <v>135601.52602138667</v>
      </c>
      <c r="AG4" s="91">
        <v>143923.61289029592</v>
      </c>
      <c r="AH4" s="91">
        <v>154233.18273305174</v>
      </c>
      <c r="AI4" s="91">
        <v>163575.44420524803</v>
      </c>
      <c r="AJ4" s="91">
        <v>167786.3715825782</v>
      </c>
      <c r="AK4" s="91">
        <v>168050.59777772758</v>
      </c>
      <c r="AL4" s="91">
        <v>171634.98788272447</v>
      </c>
      <c r="AM4" s="91">
        <v>185086.12925701702</v>
      </c>
      <c r="AN4" s="91">
        <v>198768.67508757842</v>
      </c>
      <c r="AO4" s="91">
        <v>213827.28555793577</v>
      </c>
      <c r="AP4" s="91">
        <v>227724.97091730655</v>
      </c>
      <c r="AQ4" s="91">
        <v>245878.26904326162</v>
      </c>
      <c r="AR4" s="91">
        <v>268558.78134818573</v>
      </c>
      <c r="AS4" s="91">
        <v>275294.0009020859</v>
      </c>
      <c r="AT4" s="91">
        <v>276532.8928165</v>
      </c>
    </row>
    <row r="5" spans="1:46" s="89" customFormat="1" ht="11.25">
      <c r="A5" s="125" t="s">
        <v>58</v>
      </c>
      <c r="B5" s="92">
        <v>2</v>
      </c>
      <c r="C5" s="93">
        <v>10422.590178809745</v>
      </c>
      <c r="D5" s="93">
        <v>11437.096032343286</v>
      </c>
      <c r="E5" s="93">
        <v>11985.362342056304</v>
      </c>
      <c r="F5" s="93">
        <v>12710.674605908542</v>
      </c>
      <c r="G5" s="93">
        <v>14090.447737214907</v>
      </c>
      <c r="H5" s="93">
        <v>15178.99418986486</v>
      </c>
      <c r="I5" s="93">
        <v>16020.858776578074</v>
      </c>
      <c r="J5" s="93">
        <v>17588.36710609424</v>
      </c>
      <c r="K5" s="93">
        <v>18661.56261040442</v>
      </c>
      <c r="L5" s="93">
        <v>19846.28962679951</v>
      </c>
      <c r="M5" s="93">
        <v>20789.27888926149</v>
      </c>
      <c r="N5" s="93">
        <v>20682.058459988355</v>
      </c>
      <c r="O5" s="93">
        <v>20983.89110905904</v>
      </c>
      <c r="P5" s="93">
        <v>22345.098636243165</v>
      </c>
      <c r="Q5" s="93">
        <v>24228.10548861528</v>
      </c>
      <c r="R5" s="93">
        <v>26254.662024293928</v>
      </c>
      <c r="S5" s="93">
        <v>27996.658749881637</v>
      </c>
      <c r="T5" s="93">
        <v>31201.476305760647</v>
      </c>
      <c r="U5" s="93">
        <v>34438.7310727801</v>
      </c>
      <c r="V5" s="93">
        <v>38739.43603081677</v>
      </c>
      <c r="W5" s="93">
        <v>44750.1584030527</v>
      </c>
      <c r="X5" s="93">
        <v>51852.32935689065</v>
      </c>
      <c r="Y5" s="93">
        <v>59928.868285753546</v>
      </c>
      <c r="Z5" s="93">
        <v>67048.48346718289</v>
      </c>
      <c r="AA5" s="93">
        <v>74310.23864807063</v>
      </c>
      <c r="AB5" s="93">
        <v>84686.87629911923</v>
      </c>
      <c r="AC5" s="93">
        <v>94848.79513696206</v>
      </c>
      <c r="AD5" s="93">
        <v>99224.5270315042</v>
      </c>
      <c r="AE5" s="93">
        <v>103325.20604486472</v>
      </c>
      <c r="AF5" s="93">
        <v>109566.86591502646</v>
      </c>
      <c r="AG5" s="93">
        <v>115849.06126060977</v>
      </c>
      <c r="AH5" s="93">
        <v>124539.56619374357</v>
      </c>
      <c r="AI5" s="93">
        <v>133033.70146963236</v>
      </c>
      <c r="AJ5" s="93">
        <v>136134.8027747651</v>
      </c>
      <c r="AK5" s="93">
        <v>135078.20921813257</v>
      </c>
      <c r="AL5" s="93">
        <v>137754.63295584306</v>
      </c>
      <c r="AM5" s="93">
        <v>150753.20530345585</v>
      </c>
      <c r="AN5" s="93">
        <v>163846.9898532853</v>
      </c>
      <c r="AO5" s="93">
        <v>177484.92229023072</v>
      </c>
      <c r="AP5" s="93">
        <v>190012.24222149458</v>
      </c>
      <c r="AQ5" s="93">
        <v>206645.88315164947</v>
      </c>
      <c r="AR5" s="93">
        <v>227393.7509948707</v>
      </c>
      <c r="AS5" s="93">
        <v>229838.77333736361</v>
      </c>
      <c r="AT5" s="93">
        <v>226293.6566007676</v>
      </c>
    </row>
    <row r="6" spans="1:46" s="89" customFormat="1" ht="11.25">
      <c r="A6" s="97" t="s">
        <v>59</v>
      </c>
      <c r="B6" s="94">
        <v>3</v>
      </c>
      <c r="C6" s="95">
        <v>9283.437573651867</v>
      </c>
      <c r="D6" s="95">
        <v>10108.358323236609</v>
      </c>
      <c r="E6" s="95">
        <v>10403.706080202504</v>
      </c>
      <c r="F6" s="95">
        <v>11076.029558398624</v>
      </c>
      <c r="G6" s="95">
        <v>12269.711694568741</v>
      </c>
      <c r="H6" s="95">
        <v>13117.418992691619</v>
      </c>
      <c r="I6" s="95">
        <v>13873.256420785854</v>
      </c>
      <c r="J6" s="95">
        <v>15309.412422558433</v>
      </c>
      <c r="K6" s="95">
        <v>16094.754892368508</v>
      </c>
      <c r="L6" s="95">
        <v>17178.01179044067</v>
      </c>
      <c r="M6" s="95">
        <v>18046.663181922027</v>
      </c>
      <c r="N6" s="95">
        <v>17843.9041688656</v>
      </c>
      <c r="O6" s="95">
        <v>18082.24609254335</v>
      </c>
      <c r="P6" s="95">
        <v>19267.660859849533</v>
      </c>
      <c r="Q6" s="95">
        <v>21042.630511076924</v>
      </c>
      <c r="R6" s="95">
        <v>22732.053625584405</v>
      </c>
      <c r="S6" s="95">
        <v>24089.792249811613</v>
      </c>
      <c r="T6" s="95">
        <v>26801.02319006681</v>
      </c>
      <c r="U6" s="95">
        <v>29533.86959955037</v>
      </c>
      <c r="V6" s="95">
        <v>32992.65606308767</v>
      </c>
      <c r="W6" s="95">
        <v>38208.1822350458</v>
      </c>
      <c r="X6" s="95">
        <v>44450.67969675462</v>
      </c>
      <c r="Y6" s="95">
        <v>51842.52933903105</v>
      </c>
      <c r="Z6" s="95">
        <v>58534.09053828264</v>
      </c>
      <c r="AA6" s="95">
        <v>65096.575332978195</v>
      </c>
      <c r="AB6" s="95">
        <v>74528.54766386593</v>
      </c>
      <c r="AC6" s="95">
        <v>83607.39945766566</v>
      </c>
      <c r="AD6" s="95">
        <v>87060.36370891468</v>
      </c>
      <c r="AE6" s="95">
        <v>90215.22359064224</v>
      </c>
      <c r="AF6" s="95">
        <v>94954.64476281397</v>
      </c>
      <c r="AG6" s="95">
        <v>99928.71662426287</v>
      </c>
      <c r="AH6" s="95">
        <v>107469.97475679975</v>
      </c>
      <c r="AI6" s="95">
        <v>114738.66540275615</v>
      </c>
      <c r="AJ6" s="95">
        <v>116794.998027985</v>
      </c>
      <c r="AK6" s="95">
        <v>115482.91862128666</v>
      </c>
      <c r="AL6" s="95">
        <v>117443.53427970239</v>
      </c>
      <c r="AM6" s="95">
        <v>129877.81963256128</v>
      </c>
      <c r="AN6" s="95">
        <v>142388.58091506214</v>
      </c>
      <c r="AO6" s="95">
        <v>155418.07587603337</v>
      </c>
      <c r="AP6" s="95">
        <v>167064.87823471</v>
      </c>
      <c r="AQ6" s="95">
        <v>182010.79132792473</v>
      </c>
      <c r="AR6" s="95">
        <v>199885.9256595147</v>
      </c>
      <c r="AS6" s="95">
        <v>199814.77369705084</v>
      </c>
      <c r="AT6" s="95">
        <v>193677.29977777775</v>
      </c>
    </row>
    <row r="7" spans="1:46" s="89" customFormat="1" ht="11.25">
      <c r="A7" s="97" t="s">
        <v>60</v>
      </c>
      <c r="B7" s="94">
        <v>4</v>
      </c>
      <c r="C7" s="95">
        <v>285.757871629687</v>
      </c>
      <c r="D7" s="95">
        <v>346.1361509245494</v>
      </c>
      <c r="E7" s="95">
        <v>406.32333011199506</v>
      </c>
      <c r="F7" s="95">
        <v>467.29516757862854</v>
      </c>
      <c r="G7" s="95">
        <v>528.9876274634654</v>
      </c>
      <c r="H7" s="95">
        <v>604.6073473119117</v>
      </c>
      <c r="I7" s="95">
        <v>692.3077862685835</v>
      </c>
      <c r="J7" s="95">
        <v>783.8777490837268</v>
      </c>
      <c r="K7" s="95">
        <v>872.8707270197497</v>
      </c>
      <c r="L7" s="95">
        <v>930.525781212343</v>
      </c>
      <c r="M7" s="95">
        <v>953.8432545005857</v>
      </c>
      <c r="N7" s="95">
        <v>978.7087645651156</v>
      </c>
      <c r="O7" s="95">
        <v>1001.3117210234768</v>
      </c>
      <c r="P7" s="95">
        <v>1045.8118983332297</v>
      </c>
      <c r="Q7" s="95">
        <v>1099.1097223902966</v>
      </c>
      <c r="R7" s="95">
        <v>1187.6033550382044</v>
      </c>
      <c r="S7" s="95">
        <v>1312.913550406378</v>
      </c>
      <c r="T7" s="95">
        <v>1415.5114619194</v>
      </c>
      <c r="U7" s="95">
        <v>1563.1545317589075</v>
      </c>
      <c r="V7" s="95">
        <v>1825.70087412679</v>
      </c>
      <c r="W7" s="95">
        <v>2122.098647924097</v>
      </c>
      <c r="X7" s="95">
        <v>2376.476361463956</v>
      </c>
      <c r="Y7" s="95">
        <v>2598.7155602967173</v>
      </c>
      <c r="Z7" s="95">
        <v>2770.024465853981</v>
      </c>
      <c r="AA7" s="95">
        <v>2956.108994013249</v>
      </c>
      <c r="AB7" s="95">
        <v>3244.4545657418616</v>
      </c>
      <c r="AC7" s="95">
        <v>3608.174552149926</v>
      </c>
      <c r="AD7" s="95">
        <v>4024.4700749070075</v>
      </c>
      <c r="AE7" s="95">
        <v>4462.193566559614</v>
      </c>
      <c r="AF7" s="95">
        <v>4953.343064670537</v>
      </c>
      <c r="AG7" s="95">
        <v>5398.154815662512</v>
      </c>
      <c r="AH7" s="95">
        <v>5753.176130686078</v>
      </c>
      <c r="AI7" s="95">
        <v>6132.428840442839</v>
      </c>
      <c r="AJ7" s="95">
        <v>6503.384143831932</v>
      </c>
      <c r="AK7" s="95">
        <v>6815.276954185764</v>
      </c>
      <c r="AL7" s="95">
        <v>7112.601362003326</v>
      </c>
      <c r="AM7" s="95">
        <v>7380.415775058613</v>
      </c>
      <c r="AN7" s="95">
        <v>7744.367154664357</v>
      </c>
      <c r="AO7" s="95">
        <v>8192.318799215587</v>
      </c>
      <c r="AP7" s="95">
        <v>8658.218883125199</v>
      </c>
      <c r="AQ7" s="95">
        <v>9245.885399463228</v>
      </c>
      <c r="AR7" s="95">
        <v>10011.95993810465</v>
      </c>
      <c r="AS7" s="95">
        <v>10968.639704135281</v>
      </c>
      <c r="AT7" s="95">
        <v>12098.519592567614</v>
      </c>
    </row>
    <row r="8" spans="1:46" s="89" customFormat="1" ht="11.25">
      <c r="A8" s="97" t="s">
        <v>61</v>
      </c>
      <c r="B8" s="94">
        <v>5</v>
      </c>
      <c r="C8" s="95">
        <v>178</v>
      </c>
      <c r="D8" s="95">
        <v>208</v>
      </c>
      <c r="E8" s="95">
        <v>256</v>
      </c>
      <c r="F8" s="95">
        <v>311</v>
      </c>
      <c r="G8" s="95">
        <v>376</v>
      </c>
      <c r="H8" s="95">
        <v>431</v>
      </c>
      <c r="I8" s="95">
        <v>496</v>
      </c>
      <c r="J8" s="95">
        <v>520</v>
      </c>
      <c r="K8" s="95">
        <v>606</v>
      </c>
      <c r="L8" s="95">
        <v>610</v>
      </c>
      <c r="M8" s="95">
        <v>592</v>
      </c>
      <c r="N8" s="95">
        <v>662</v>
      </c>
      <c r="O8" s="95">
        <v>702</v>
      </c>
      <c r="P8" s="95">
        <v>755</v>
      </c>
      <c r="Q8" s="95">
        <v>786</v>
      </c>
      <c r="R8" s="95">
        <v>860</v>
      </c>
      <c r="S8" s="95">
        <v>948</v>
      </c>
      <c r="T8" s="95">
        <v>1063</v>
      </c>
      <c r="U8" s="95">
        <v>1180</v>
      </c>
      <c r="V8" s="95">
        <v>1395</v>
      </c>
      <c r="W8" s="95">
        <v>1588</v>
      </c>
      <c r="X8" s="95">
        <v>1822</v>
      </c>
      <c r="Y8" s="95">
        <v>2046</v>
      </c>
      <c r="Z8" s="95">
        <v>2186</v>
      </c>
      <c r="AA8" s="95">
        <v>2415</v>
      </c>
      <c r="AB8" s="95">
        <v>2730</v>
      </c>
      <c r="AC8" s="95">
        <v>3090</v>
      </c>
      <c r="AD8" s="95">
        <v>3433</v>
      </c>
      <c r="AE8" s="95">
        <v>3658</v>
      </c>
      <c r="AF8" s="95">
        <v>4297</v>
      </c>
      <c r="AG8" s="95">
        <v>4916</v>
      </c>
      <c r="AH8" s="95">
        <v>5380</v>
      </c>
      <c r="AI8" s="95">
        <v>6072</v>
      </c>
      <c r="AJ8" s="95">
        <v>6514</v>
      </c>
      <c r="AK8" s="95">
        <v>6779</v>
      </c>
      <c r="AL8" s="95">
        <v>6806</v>
      </c>
      <c r="AM8" s="95">
        <v>6869</v>
      </c>
      <c r="AN8" s="95">
        <v>7065</v>
      </c>
      <c r="AO8" s="95">
        <v>7349</v>
      </c>
      <c r="AP8" s="95">
        <v>8011</v>
      </c>
      <c r="AQ8" s="95">
        <v>8774</v>
      </c>
      <c r="AR8" s="95">
        <v>10389</v>
      </c>
      <c r="AS8" s="95">
        <v>11557</v>
      </c>
      <c r="AT8" s="95">
        <v>12474</v>
      </c>
    </row>
    <row r="9" spans="1:46" s="89" customFormat="1" ht="11.25">
      <c r="A9" s="97" t="s">
        <v>67</v>
      </c>
      <c r="B9" s="94">
        <v>6</v>
      </c>
      <c r="C9" s="95">
        <v>437.5624263481412</v>
      </c>
      <c r="D9" s="95">
        <v>497.6416767633989</v>
      </c>
      <c r="E9" s="95">
        <v>576.2939197975014</v>
      </c>
      <c r="F9" s="95">
        <v>441.9704416013826</v>
      </c>
      <c r="G9" s="95">
        <v>428.28830543126617</v>
      </c>
      <c r="H9" s="95">
        <v>478.5810073083894</v>
      </c>
      <c r="I9" s="95">
        <v>382.7435792141557</v>
      </c>
      <c r="J9" s="95">
        <v>363.5875774415782</v>
      </c>
      <c r="K9" s="95">
        <v>428.24510763150107</v>
      </c>
      <c r="L9" s="95">
        <v>423.98820955934445</v>
      </c>
      <c r="M9" s="95">
        <v>475.3368180779861</v>
      </c>
      <c r="N9" s="95">
        <v>487.09583113441096</v>
      </c>
      <c r="O9" s="95">
        <v>506.7539074566583</v>
      </c>
      <c r="P9" s="95">
        <v>572.339140150475</v>
      </c>
      <c r="Q9" s="95">
        <v>567.369488923088</v>
      </c>
      <c r="R9" s="95">
        <v>676.9463744156106</v>
      </c>
      <c r="S9" s="95">
        <v>761.2077501884014</v>
      </c>
      <c r="T9" s="95">
        <v>929.9768099332073</v>
      </c>
      <c r="U9" s="95">
        <v>1005.1304004496465</v>
      </c>
      <c r="V9" s="95">
        <v>1128.3439369123437</v>
      </c>
      <c r="W9" s="95">
        <v>1213.817764954211</v>
      </c>
      <c r="X9" s="95">
        <v>1333.3203032454005</v>
      </c>
      <c r="Y9" s="95">
        <v>1450.4706609689806</v>
      </c>
      <c r="Z9" s="95">
        <v>1554.9094617173967</v>
      </c>
      <c r="AA9" s="95">
        <v>1650.4246670218436</v>
      </c>
      <c r="AB9" s="95">
        <v>1800.4523361341219</v>
      </c>
      <c r="AC9" s="95">
        <v>1918.6005423343927</v>
      </c>
      <c r="AD9" s="95">
        <v>1939.6362910853259</v>
      </c>
      <c r="AE9" s="95">
        <v>2045.8262950075145</v>
      </c>
      <c r="AF9" s="95">
        <v>2176.004246197683</v>
      </c>
      <c r="AG9" s="95">
        <v>2251.00089284105</v>
      </c>
      <c r="AH9" s="95">
        <v>2384.855798476796</v>
      </c>
      <c r="AI9" s="95">
        <v>2340.99852414136</v>
      </c>
      <c r="AJ9" s="95">
        <v>2415.383064430553</v>
      </c>
      <c r="AK9" s="95">
        <v>2016.9543789001386</v>
      </c>
      <c r="AL9" s="95">
        <v>2260.8633625195616</v>
      </c>
      <c r="AM9" s="95">
        <v>2337.8314451529536</v>
      </c>
      <c r="AN9" s="95">
        <v>2361.5667962352295</v>
      </c>
      <c r="AO9" s="95">
        <v>2185.598103055241</v>
      </c>
      <c r="AP9" s="95">
        <v>2130.9211954918314</v>
      </c>
      <c r="AQ9" s="95">
        <v>2001.2142745268509</v>
      </c>
      <c r="AR9" s="95">
        <v>2009.9399592814796</v>
      </c>
      <c r="AS9" s="95">
        <v>2071.8927545620886</v>
      </c>
      <c r="AT9" s="95">
        <v>2315.887091381655</v>
      </c>
    </row>
    <row r="10" spans="1:46" s="89" customFormat="1" ht="11.25">
      <c r="A10" s="97" t="s">
        <v>68</v>
      </c>
      <c r="B10" s="94">
        <v>7</v>
      </c>
      <c r="C10" s="95">
        <v>192.4043071800513</v>
      </c>
      <c r="D10" s="95">
        <v>208.59788141873122</v>
      </c>
      <c r="E10" s="95">
        <v>236.9930119443025</v>
      </c>
      <c r="F10" s="95">
        <v>272.2724383299044</v>
      </c>
      <c r="G10" s="95">
        <v>325.86610975143276</v>
      </c>
      <c r="H10" s="95">
        <v>369.07684255293816</v>
      </c>
      <c r="I10" s="95">
        <v>374.7219903094822</v>
      </c>
      <c r="J10" s="95">
        <v>386.775357010502</v>
      </c>
      <c r="K10" s="95">
        <v>413.2728833846591</v>
      </c>
      <c r="L10" s="95">
        <v>436.42584558715174</v>
      </c>
      <c r="M10" s="95">
        <v>445.4676347608936</v>
      </c>
      <c r="N10" s="95">
        <v>449.4876954232304</v>
      </c>
      <c r="O10" s="95">
        <v>451.71138803554913</v>
      </c>
      <c r="P10" s="95">
        <v>477.6537379099244</v>
      </c>
      <c r="Q10" s="95">
        <v>514.9017662249742</v>
      </c>
      <c r="R10" s="95">
        <v>557.1735799699967</v>
      </c>
      <c r="S10" s="95">
        <v>631.8600209038153</v>
      </c>
      <c r="T10" s="95">
        <v>724.7955759840864</v>
      </c>
      <c r="U10" s="95">
        <v>858.9641838783194</v>
      </c>
      <c r="V10" s="95">
        <v>1045.9287102613814</v>
      </c>
      <c r="W10" s="95">
        <v>1199.7532194143123</v>
      </c>
      <c r="X10" s="95">
        <v>1354.5263704266708</v>
      </c>
      <c r="Y10" s="95">
        <v>1414.9660111710882</v>
      </c>
      <c r="Z10" s="95">
        <v>1433.5941977574378</v>
      </c>
      <c r="AA10" s="95">
        <v>1565.2737612002022</v>
      </c>
      <c r="AB10" s="95">
        <v>1732.2337512344654</v>
      </c>
      <c r="AC10" s="95">
        <v>1926.7535133835258</v>
      </c>
      <c r="AD10" s="95">
        <v>2150.5877958828983</v>
      </c>
      <c r="AE10" s="95">
        <v>2365.5943426553663</v>
      </c>
      <c r="AF10" s="95">
        <v>2576.1905020585555</v>
      </c>
      <c r="AG10" s="95">
        <v>2681.1504992719024</v>
      </c>
      <c r="AH10" s="95">
        <v>2750.5259899237917</v>
      </c>
      <c r="AI10" s="95">
        <v>2849.5700951491785</v>
      </c>
      <c r="AJ10" s="95">
        <v>2942.353842089048</v>
      </c>
      <c r="AK10" s="95">
        <v>2966.8504780457097</v>
      </c>
      <c r="AL10" s="95">
        <v>3041.140076617785</v>
      </c>
      <c r="AM10" s="95">
        <v>3087.399486397296</v>
      </c>
      <c r="AN10" s="95">
        <v>3064.2009337521577</v>
      </c>
      <c r="AO10" s="95">
        <v>3099.0203690694057</v>
      </c>
      <c r="AP10" s="95">
        <v>3004.329676024733</v>
      </c>
      <c r="AQ10" s="95">
        <v>2986.432828306076</v>
      </c>
      <c r="AR10" s="95">
        <v>3044.151027255558</v>
      </c>
      <c r="AS10" s="95">
        <v>3234.767431615401</v>
      </c>
      <c r="AT10" s="95">
        <v>3409.1026390405623</v>
      </c>
    </row>
    <row r="11" spans="1:46" s="89" customFormat="1" ht="11.25">
      <c r="A11" s="97" t="s">
        <v>69</v>
      </c>
      <c r="B11" s="94">
        <v>8</v>
      </c>
      <c r="C11" s="95">
        <v>45.42800000000006</v>
      </c>
      <c r="D11" s="95">
        <v>68.36200000000012</v>
      </c>
      <c r="E11" s="95">
        <v>106.046</v>
      </c>
      <c r="F11" s="95">
        <v>142.107</v>
      </c>
      <c r="G11" s="95">
        <v>161.594</v>
      </c>
      <c r="H11" s="95">
        <v>178.31</v>
      </c>
      <c r="I11" s="95">
        <v>201.829</v>
      </c>
      <c r="J11" s="95">
        <v>224.714</v>
      </c>
      <c r="K11" s="95">
        <v>246.419</v>
      </c>
      <c r="L11" s="95">
        <v>267.338</v>
      </c>
      <c r="M11" s="95">
        <v>275.968</v>
      </c>
      <c r="N11" s="95">
        <v>260.862</v>
      </c>
      <c r="O11" s="95">
        <v>239.868</v>
      </c>
      <c r="P11" s="95">
        <v>226.633</v>
      </c>
      <c r="Q11" s="95">
        <v>218.094</v>
      </c>
      <c r="R11" s="95">
        <v>240.8850892857145</v>
      </c>
      <c r="S11" s="95">
        <v>252.88517857142878</v>
      </c>
      <c r="T11" s="95">
        <v>267.16926785714304</v>
      </c>
      <c r="U11" s="95">
        <v>297.6123571428573</v>
      </c>
      <c r="V11" s="95">
        <v>351.80644642857163</v>
      </c>
      <c r="W11" s="95">
        <v>418.3065357142859</v>
      </c>
      <c r="X11" s="95">
        <v>515.3266250000003</v>
      </c>
      <c r="Y11" s="95">
        <v>576.1867142857145</v>
      </c>
      <c r="Z11" s="95">
        <v>569.8648035714289</v>
      </c>
      <c r="AA11" s="95">
        <v>626.8558928571431</v>
      </c>
      <c r="AB11" s="95">
        <v>651.1879821428575</v>
      </c>
      <c r="AC11" s="95">
        <v>697.8670714285722</v>
      </c>
      <c r="AD11" s="95">
        <v>616.4691607142863</v>
      </c>
      <c r="AE11" s="95">
        <v>578.36825</v>
      </c>
      <c r="AF11" s="95">
        <v>609.6833392857146</v>
      </c>
      <c r="AG11" s="95">
        <v>674.0384285714289</v>
      </c>
      <c r="AH11" s="95">
        <v>801.0335178571434</v>
      </c>
      <c r="AI11" s="95">
        <v>900.0386071428575</v>
      </c>
      <c r="AJ11" s="95">
        <v>964.6836964285721</v>
      </c>
      <c r="AK11" s="95">
        <v>1017.2087857142866</v>
      </c>
      <c r="AL11" s="95">
        <v>1090.4938750000008</v>
      </c>
      <c r="AM11" s="95">
        <v>1200.7389642857145</v>
      </c>
      <c r="AN11" s="95">
        <v>1223.2740535714288</v>
      </c>
      <c r="AO11" s="95">
        <v>1240.9091428571435</v>
      </c>
      <c r="AP11" s="95">
        <v>1142.8942321428576</v>
      </c>
      <c r="AQ11" s="95">
        <v>1627.5593214285711</v>
      </c>
      <c r="AR11" s="95">
        <v>2052.7744107142858</v>
      </c>
      <c r="AS11" s="95">
        <v>2191.69975</v>
      </c>
      <c r="AT11" s="95">
        <v>2318.8475</v>
      </c>
    </row>
    <row r="12" spans="1:46" s="89" customFormat="1" ht="11.25">
      <c r="A12" s="125" t="s">
        <v>70</v>
      </c>
      <c r="B12" s="92">
        <v>9</v>
      </c>
      <c r="C12" s="96">
        <v>2152.2017333593876</v>
      </c>
      <c r="D12" s="96">
        <v>2381.508823842948</v>
      </c>
      <c r="E12" s="96">
        <v>2639.344039964639</v>
      </c>
      <c r="F12" s="96">
        <v>2951.3472734137467</v>
      </c>
      <c r="G12" s="96">
        <v>3392.497384487565</v>
      </c>
      <c r="H12" s="96">
        <v>3915.501346194014</v>
      </c>
      <c r="I12" s="96">
        <v>4352.988128892287</v>
      </c>
      <c r="J12" s="96">
        <v>4732.179320677654</v>
      </c>
      <c r="K12" s="93">
        <v>5066.477943888698</v>
      </c>
      <c r="L12" s="93">
        <v>5263.0242070632985</v>
      </c>
      <c r="M12" s="93">
        <v>5496.993450989784</v>
      </c>
      <c r="N12" s="93">
        <v>5944.850468462951</v>
      </c>
      <c r="O12" s="93">
        <v>6475.744627855475</v>
      </c>
      <c r="P12" s="93">
        <v>7058.407448745477</v>
      </c>
      <c r="Q12" s="93">
        <v>7509.805687428194</v>
      </c>
      <c r="R12" s="93">
        <v>8075.419990940748</v>
      </c>
      <c r="S12" s="93">
        <v>8760.403979090675</v>
      </c>
      <c r="T12" s="93">
        <v>9321.96576266653</v>
      </c>
      <c r="U12" s="93">
        <v>9993.100478795668</v>
      </c>
      <c r="V12" s="93">
        <v>10954.102124793893</v>
      </c>
      <c r="W12" s="93">
        <v>12128.023115004178</v>
      </c>
      <c r="X12" s="93">
        <v>13608.995672146384</v>
      </c>
      <c r="Y12" s="93">
        <v>14869.12031713393</v>
      </c>
      <c r="Z12" s="93">
        <v>15875.189699992707</v>
      </c>
      <c r="AA12" s="93">
        <v>17369.915938897197</v>
      </c>
      <c r="AB12" s="93">
        <v>19261.288560085508</v>
      </c>
      <c r="AC12" s="93">
        <v>21413.63686065105</v>
      </c>
      <c r="AD12" s="93">
        <v>23519.878262494472</v>
      </c>
      <c r="AE12" s="93">
        <v>24293.464664293642</v>
      </c>
      <c r="AF12" s="93">
        <v>26034.66010636022</v>
      </c>
      <c r="AG12" s="93">
        <v>28074.55162968615</v>
      </c>
      <c r="AH12" s="93">
        <v>29693.616539308172</v>
      </c>
      <c r="AI12" s="93">
        <v>30541.742735615677</v>
      </c>
      <c r="AJ12" s="93">
        <v>31651.568807813117</v>
      </c>
      <c r="AK12" s="93">
        <v>32972.388559594976</v>
      </c>
      <c r="AL12" s="93">
        <v>33880.3549268814</v>
      </c>
      <c r="AM12" s="93">
        <v>34332.92395356116</v>
      </c>
      <c r="AN12" s="93">
        <v>34921.68523429307</v>
      </c>
      <c r="AO12" s="93">
        <v>36342.36326770508</v>
      </c>
      <c r="AP12" s="93">
        <v>37712.728695811966</v>
      </c>
      <c r="AQ12" s="93">
        <v>39232.38589161212</v>
      </c>
      <c r="AR12" s="93">
        <v>41165.030353314985</v>
      </c>
      <c r="AS12" s="93">
        <v>45455.227564722314</v>
      </c>
      <c r="AT12" s="93">
        <v>50239.23621573239</v>
      </c>
    </row>
    <row r="13" spans="1:46" s="89" customFormat="1" ht="11.25">
      <c r="A13" s="97" t="s">
        <v>71</v>
      </c>
      <c r="B13" s="94">
        <v>10</v>
      </c>
      <c r="C13" s="89">
        <v>1667.7563088086326</v>
      </c>
      <c r="D13" s="89">
        <v>1823.4464709135354</v>
      </c>
      <c r="E13" s="89">
        <v>1988.3965839893058</v>
      </c>
      <c r="F13" s="89">
        <v>2176.870882661016</v>
      </c>
      <c r="G13" s="89">
        <v>2475.6990783737247</v>
      </c>
      <c r="H13" s="89">
        <v>2853.192618769243</v>
      </c>
      <c r="I13" s="89">
        <v>3152.732865000427</v>
      </c>
      <c r="J13" s="89">
        <v>3382.3215038284147</v>
      </c>
      <c r="K13" s="89">
        <v>3555.9148526995764</v>
      </c>
      <c r="L13" s="89">
        <v>3609.8169485899793</v>
      </c>
      <c r="M13" s="89">
        <v>3735.9193291649303</v>
      </c>
      <c r="N13" s="89">
        <v>4052.5150316573654</v>
      </c>
      <c r="O13" s="89">
        <v>4430.0076597171965</v>
      </c>
      <c r="P13" s="89">
        <v>4830.902486072548</v>
      </c>
      <c r="Q13" s="89">
        <v>5083.5771764351375</v>
      </c>
      <c r="R13" s="89">
        <v>5404.756460443529</v>
      </c>
      <c r="S13" s="89">
        <v>5776.700994372678</v>
      </c>
      <c r="T13" s="89">
        <v>6036.501248965687</v>
      </c>
      <c r="U13" s="89">
        <v>6271.0323028889325</v>
      </c>
      <c r="V13" s="89">
        <v>6705.674207239226</v>
      </c>
      <c r="W13" s="89">
        <v>7292.029314538632</v>
      </c>
      <c r="X13" s="89">
        <v>8106.312402850767</v>
      </c>
      <c r="Y13" s="89">
        <v>8795.111873579302</v>
      </c>
      <c r="Z13" s="89">
        <v>9332.92785544264</v>
      </c>
      <c r="AA13" s="89">
        <v>10256.425647006821</v>
      </c>
      <c r="AB13" s="89">
        <v>11390.18964199909</v>
      </c>
      <c r="AC13" s="89">
        <v>12604.12160832403</v>
      </c>
      <c r="AD13" s="89">
        <v>13687.741666965343</v>
      </c>
      <c r="AE13" s="89">
        <v>13509.540950043436</v>
      </c>
      <c r="AF13" s="89">
        <v>14189.507912037292</v>
      </c>
      <c r="AG13" s="89">
        <v>15109.270977233924</v>
      </c>
      <c r="AH13" s="89">
        <v>15674.710369404022</v>
      </c>
      <c r="AI13" s="89">
        <v>15565.69043776801</v>
      </c>
      <c r="AJ13" s="89">
        <v>15866.805293728794</v>
      </c>
      <c r="AK13" s="89">
        <v>16404.73093834746</v>
      </c>
      <c r="AL13" s="89">
        <v>16599.13934876123</v>
      </c>
      <c r="AM13" s="89">
        <v>16318.005708592053</v>
      </c>
      <c r="AN13" s="89">
        <v>16159.49786201989</v>
      </c>
      <c r="AO13" s="89">
        <v>16570.000957724067</v>
      </c>
      <c r="AP13" s="89">
        <v>16565.727361376645</v>
      </c>
      <c r="AQ13" s="89">
        <v>16481.33385552006</v>
      </c>
      <c r="AR13" s="89">
        <v>16449.95901564922</v>
      </c>
      <c r="AS13" s="89">
        <v>18248.80204036214</v>
      </c>
      <c r="AT13" s="89">
        <v>19922.305633687884</v>
      </c>
    </row>
    <row r="14" spans="1:46" s="89" customFormat="1" ht="11.25">
      <c r="A14" s="97" t="s">
        <v>65</v>
      </c>
      <c r="B14" s="94">
        <v>11</v>
      </c>
      <c r="C14" s="95">
        <v>47.83306660890976</v>
      </c>
      <c r="D14" s="95">
        <v>52.04757193496031</v>
      </c>
      <c r="E14" s="95">
        <v>56.99274765753827</v>
      </c>
      <c r="F14" s="95">
        <v>61.68836713888658</v>
      </c>
      <c r="G14" s="95">
        <v>66.62518061744098</v>
      </c>
      <c r="H14" s="95">
        <v>67.22812999427133</v>
      </c>
      <c r="I14" s="95">
        <v>74.74546093812761</v>
      </c>
      <c r="J14" s="95">
        <v>85.49194985908571</v>
      </c>
      <c r="K14" s="95">
        <v>103.50758439734017</v>
      </c>
      <c r="L14" s="95">
        <v>127.742477879452</v>
      </c>
      <c r="M14" s="95">
        <v>144.54897629330574</v>
      </c>
      <c r="N14" s="95">
        <v>162.01780661138275</v>
      </c>
      <c r="O14" s="95">
        <v>188.76898055495653</v>
      </c>
      <c r="P14" s="95">
        <v>222.8080247768268</v>
      </c>
      <c r="Q14" s="95">
        <v>250.6929209261403</v>
      </c>
      <c r="R14" s="95">
        <v>266.4602486424837</v>
      </c>
      <c r="S14" s="95">
        <v>283.64517344287447</v>
      </c>
      <c r="T14" s="95">
        <v>301.443591270991</v>
      </c>
      <c r="U14" s="95">
        <v>311.62939497778154</v>
      </c>
      <c r="V14" s="95">
        <v>339.9092102222789</v>
      </c>
      <c r="W14" s="95">
        <v>387.26342068612576</v>
      </c>
      <c r="X14" s="95">
        <v>427.82260235965055</v>
      </c>
      <c r="Y14" s="95">
        <v>460.87910697480845</v>
      </c>
      <c r="Z14" s="95">
        <v>481.7817132967361</v>
      </c>
      <c r="AA14" s="95">
        <v>490.95974651578376</v>
      </c>
      <c r="AB14" s="95">
        <v>482.666769090516</v>
      </c>
      <c r="AC14" s="95">
        <v>496.8894579929003</v>
      </c>
      <c r="AD14" s="95">
        <v>538.3291129070988</v>
      </c>
      <c r="AE14" s="95">
        <v>559.3555319199453</v>
      </c>
      <c r="AF14" s="95">
        <v>603.9840309844801</v>
      </c>
      <c r="AG14" s="95">
        <v>640.8572621281089</v>
      </c>
      <c r="AH14" s="95">
        <v>628.7878223162293</v>
      </c>
      <c r="AI14" s="95">
        <v>597.2791849772312</v>
      </c>
      <c r="AJ14" s="95">
        <v>566.3201242581879</v>
      </c>
      <c r="AK14" s="95">
        <v>587.7199121225998</v>
      </c>
      <c r="AL14" s="95">
        <v>596.067373640036</v>
      </c>
      <c r="AM14" s="95">
        <v>547.3784882977944</v>
      </c>
      <c r="AN14" s="95">
        <v>505.8052567161266</v>
      </c>
      <c r="AO14" s="95">
        <v>518.5834401263661</v>
      </c>
      <c r="AP14" s="95">
        <v>582.8336653301096</v>
      </c>
      <c r="AQ14" s="95">
        <v>610.6463613698961</v>
      </c>
      <c r="AR14" s="95">
        <v>608.9118529705357</v>
      </c>
      <c r="AS14" s="95">
        <v>680.2004644382646</v>
      </c>
      <c r="AT14" s="95">
        <v>768.9926702941062</v>
      </c>
    </row>
    <row r="15" spans="1:46" s="89" customFormat="1" ht="11.25">
      <c r="A15" s="97" t="s">
        <v>60</v>
      </c>
      <c r="B15" s="94">
        <v>12</v>
      </c>
      <c r="C15" s="95">
        <v>291.0097212444279</v>
      </c>
      <c r="D15" s="95">
        <v>344.85500599764384</v>
      </c>
      <c r="E15" s="95">
        <v>410.7012996175998</v>
      </c>
      <c r="F15" s="95">
        <v>505.79012067522785</v>
      </c>
      <c r="G15" s="95">
        <v>626.201834745207</v>
      </c>
      <c r="H15" s="95">
        <v>747.4096642683044</v>
      </c>
      <c r="I15" s="95">
        <v>875.391177459028</v>
      </c>
      <c r="J15" s="95">
        <v>1009.8590282541538</v>
      </c>
      <c r="K15" s="95">
        <v>1138.0920929693393</v>
      </c>
      <c r="L15" s="95">
        <v>1243.7065782378932</v>
      </c>
      <c r="M15" s="95">
        <v>1330.5214107727277</v>
      </c>
      <c r="N15" s="95">
        <v>1444.7388020474548</v>
      </c>
      <c r="O15" s="95">
        <v>1572.534973183553</v>
      </c>
      <c r="P15" s="95">
        <v>1708.3300437357332</v>
      </c>
      <c r="Q15" s="95">
        <v>1858.6629521506454</v>
      </c>
      <c r="R15" s="95">
        <v>2052.5557902183245</v>
      </c>
      <c r="S15" s="95">
        <v>2288.941768764957</v>
      </c>
      <c r="T15" s="95">
        <v>2491.4518416518895</v>
      </c>
      <c r="U15" s="95">
        <v>2792.338012907423</v>
      </c>
      <c r="V15" s="95">
        <v>3179.926635759749</v>
      </c>
      <c r="W15" s="95">
        <v>3613.1312917011105</v>
      </c>
      <c r="X15" s="95">
        <v>4107.773932081041</v>
      </c>
      <c r="Y15" s="95">
        <v>4527.801932462223</v>
      </c>
      <c r="Z15" s="95">
        <v>4875.928867144238</v>
      </c>
      <c r="AA15" s="95">
        <v>5291.390722214389</v>
      </c>
      <c r="AB15" s="95">
        <v>5841.706145731803</v>
      </c>
      <c r="AC15" s="95">
        <v>6586.3967989212315</v>
      </c>
      <c r="AD15" s="95">
        <v>7416.041918549682</v>
      </c>
      <c r="AE15" s="95">
        <v>8251.113070557865</v>
      </c>
      <c r="AF15" s="95">
        <v>9187.664980544063</v>
      </c>
      <c r="AG15" s="95">
        <v>10191.37350201884</v>
      </c>
      <c r="AH15" s="95">
        <v>11167.241489921906</v>
      </c>
      <c r="AI15" s="95">
        <v>12059.713450441208</v>
      </c>
      <c r="AJ15" s="95">
        <v>12864.444581551885</v>
      </c>
      <c r="AK15" s="95">
        <v>13631.975175620615</v>
      </c>
      <c r="AL15" s="95">
        <v>14375.358503941427</v>
      </c>
      <c r="AM15" s="95">
        <v>15141.7338225121</v>
      </c>
      <c r="AN15" s="95">
        <v>15867.587959487097</v>
      </c>
      <c r="AO15" s="95">
        <v>16798.69128885892</v>
      </c>
      <c r="AP15" s="95">
        <v>17915.5834118143</v>
      </c>
      <c r="AQ15" s="95">
        <v>19407.39026920421</v>
      </c>
      <c r="AR15" s="95">
        <v>21297.784394182803</v>
      </c>
      <c r="AS15" s="95">
        <v>23412.962757983903</v>
      </c>
      <c r="AT15" s="95">
        <v>25838.38562567656</v>
      </c>
    </row>
    <row r="16" spans="1:46" s="89" customFormat="1" ht="11.25">
      <c r="A16" s="97" t="s">
        <v>68</v>
      </c>
      <c r="B16" s="94">
        <v>13</v>
      </c>
      <c r="C16" s="95">
        <v>145.60263669741724</v>
      </c>
      <c r="D16" s="95">
        <v>161.1597749968083</v>
      </c>
      <c r="E16" s="95">
        <v>183.2534087001949</v>
      </c>
      <c r="F16" s="95">
        <v>206.99790293861656</v>
      </c>
      <c r="G16" s="95">
        <v>223.9712907511925</v>
      </c>
      <c r="H16" s="95">
        <v>247.67093316219572</v>
      </c>
      <c r="I16" s="95">
        <v>250.11862549470376</v>
      </c>
      <c r="J16" s="95">
        <v>254.50683873599945</v>
      </c>
      <c r="K16" s="95">
        <v>268.9634138224426</v>
      </c>
      <c r="L16" s="95">
        <v>281.75820235597394</v>
      </c>
      <c r="M16" s="95">
        <v>286.0037347588201</v>
      </c>
      <c r="N16" s="95">
        <v>285.57882814674736</v>
      </c>
      <c r="O16" s="95">
        <v>284.4330143997689</v>
      </c>
      <c r="P16" s="95">
        <v>296.36689416036967</v>
      </c>
      <c r="Q16" s="95">
        <v>316.87263791627083</v>
      </c>
      <c r="R16" s="95">
        <v>351.6474916364105</v>
      </c>
      <c r="S16" s="95">
        <v>411.11604251016723</v>
      </c>
      <c r="T16" s="95">
        <v>492.56908077796385</v>
      </c>
      <c r="U16" s="95">
        <v>618.1007680215303</v>
      </c>
      <c r="V16" s="95">
        <v>728.5920715726396</v>
      </c>
      <c r="W16" s="95">
        <v>835.5990880783086</v>
      </c>
      <c r="X16" s="95">
        <v>967.086734854925</v>
      </c>
      <c r="Y16" s="95">
        <v>1085.3274041175944</v>
      </c>
      <c r="Z16" s="95">
        <v>1184.5512641090932</v>
      </c>
      <c r="AA16" s="95">
        <v>1331.1398231602016</v>
      </c>
      <c r="AB16" s="95">
        <v>1546.7260032641004</v>
      </c>
      <c r="AC16" s="95">
        <v>1726.2289954128908</v>
      </c>
      <c r="AD16" s="95">
        <v>1877.7655640723488</v>
      </c>
      <c r="AE16" s="95">
        <v>1973.4551117723977</v>
      </c>
      <c r="AF16" s="95">
        <v>2053.503182794384</v>
      </c>
      <c r="AG16" s="95">
        <v>2133.049888305281</v>
      </c>
      <c r="AH16" s="95">
        <v>2222.876857666014</v>
      </c>
      <c r="AI16" s="95">
        <v>2319.0596624292275</v>
      </c>
      <c r="AJ16" s="95">
        <v>2353.998808274245</v>
      </c>
      <c r="AK16" s="95">
        <v>2347.9625335043033</v>
      </c>
      <c r="AL16" s="95">
        <v>2309.7897005387117</v>
      </c>
      <c r="AM16" s="95">
        <v>2325.8059341592216</v>
      </c>
      <c r="AN16" s="95">
        <v>2388.794156069957</v>
      </c>
      <c r="AO16" s="95">
        <v>2455.0875809957192</v>
      </c>
      <c r="AP16" s="95">
        <v>2648.5842572909073</v>
      </c>
      <c r="AQ16" s="95">
        <v>2733.015405517953</v>
      </c>
      <c r="AR16" s="95">
        <v>2808.3750905124334</v>
      </c>
      <c r="AS16" s="95">
        <v>3113.262301938006</v>
      </c>
      <c r="AT16" s="95">
        <v>3709.552286073842</v>
      </c>
    </row>
    <row r="17" spans="1:23" s="89" customFormat="1" ht="11.25">
      <c r="A17" s="97"/>
      <c r="B17" s="98"/>
      <c r="C17" s="97"/>
      <c r="D17" s="97"/>
      <c r="E17" s="97"/>
      <c r="F17" s="97"/>
      <c r="G17" s="97"/>
      <c r="H17" s="97"/>
      <c r="I17" s="97"/>
      <c r="J17" s="99"/>
      <c r="K17" s="88"/>
      <c r="L17" s="88"/>
      <c r="M17" s="88"/>
      <c r="N17" s="88"/>
      <c r="O17" s="88"/>
      <c r="P17" s="88"/>
      <c r="Q17" s="88"/>
      <c r="R17" s="88"/>
      <c r="S17" s="88"/>
      <c r="T17" s="88"/>
      <c r="U17" s="88"/>
      <c r="V17" s="88"/>
      <c r="W17" s="88"/>
    </row>
    <row r="18" spans="1:23" s="89" customFormat="1" ht="11.25">
      <c r="A18" s="97"/>
      <c r="B18" s="98"/>
      <c r="C18" s="97"/>
      <c r="D18" s="97"/>
      <c r="E18" s="97"/>
      <c r="F18" s="97"/>
      <c r="G18" s="97"/>
      <c r="H18" s="97"/>
      <c r="I18" s="97"/>
      <c r="J18" s="99"/>
      <c r="K18" s="88"/>
      <c r="L18" s="88"/>
      <c r="M18" s="88"/>
      <c r="N18" s="88"/>
      <c r="O18" s="88"/>
      <c r="P18" s="88"/>
      <c r="Q18" s="88"/>
      <c r="R18" s="88"/>
      <c r="S18" s="88"/>
      <c r="T18" s="88"/>
      <c r="U18" s="88"/>
      <c r="V18" s="88"/>
      <c r="W18" s="88"/>
    </row>
    <row r="19" spans="1:6" s="89" customFormat="1" ht="12.75">
      <c r="A19" s="82"/>
      <c r="B19" s="82"/>
      <c r="C19" s="82"/>
      <c r="D19" s="82"/>
      <c r="E19" s="82"/>
      <c r="F19" s="82"/>
    </row>
    <row r="20" spans="1:6" s="89" customFormat="1" ht="12.75">
      <c r="A20" s="125"/>
      <c r="B20" s="82"/>
      <c r="C20" s="82"/>
      <c r="D20" s="82"/>
      <c r="E20" s="82"/>
      <c r="F20" s="82"/>
    </row>
    <row r="21" spans="1:6" s="89" customFormat="1" ht="12.75">
      <c r="A21" s="125"/>
      <c r="B21" s="82"/>
      <c r="C21" s="82"/>
      <c r="D21" s="82"/>
      <c r="E21" s="82"/>
      <c r="F21" s="82"/>
    </row>
    <row r="22" spans="1:6" s="89" customFormat="1" ht="12.75">
      <c r="A22" s="97"/>
      <c r="B22" s="82"/>
      <c r="C22" s="82"/>
      <c r="D22" s="82"/>
      <c r="E22" s="82"/>
      <c r="F22" s="82"/>
    </row>
    <row r="23" spans="1:6" s="89" customFormat="1" ht="12.75">
      <c r="A23" s="97"/>
      <c r="B23" s="82"/>
      <c r="C23" s="82"/>
      <c r="D23" s="82"/>
      <c r="E23" s="82"/>
      <c r="F23" s="82"/>
    </row>
    <row r="24" spans="1:6" s="89" customFormat="1" ht="12.75">
      <c r="A24" s="97"/>
      <c r="B24" s="82"/>
      <c r="C24" s="82"/>
      <c r="D24" s="82"/>
      <c r="E24" s="82"/>
      <c r="F24" s="82"/>
    </row>
    <row r="25" spans="1:6" s="89" customFormat="1" ht="12.75">
      <c r="A25" s="97"/>
      <c r="B25" s="82"/>
      <c r="C25" s="82"/>
      <c r="D25" s="82"/>
      <c r="E25" s="82"/>
      <c r="F25" s="82"/>
    </row>
    <row r="26" spans="1:6" s="89" customFormat="1" ht="12.75">
      <c r="A26" s="97"/>
      <c r="B26" s="82"/>
      <c r="C26" s="82"/>
      <c r="D26" s="82"/>
      <c r="E26" s="82"/>
      <c r="F26" s="82"/>
    </row>
    <row r="27" spans="1:6" s="89" customFormat="1" ht="12.75">
      <c r="A27" s="97"/>
      <c r="B27" s="82"/>
      <c r="C27" s="82"/>
      <c r="D27" s="82"/>
      <c r="E27" s="82"/>
      <c r="F27" s="82"/>
    </row>
    <row r="28" spans="1:6" s="89" customFormat="1" ht="12.75">
      <c r="A28" s="125"/>
      <c r="B28" s="82"/>
      <c r="C28" s="82"/>
      <c r="D28" s="82"/>
      <c r="E28" s="82"/>
      <c r="F28" s="82"/>
    </row>
    <row r="29" spans="1:6" s="89" customFormat="1" ht="12.75">
      <c r="A29" s="97"/>
      <c r="B29" s="82"/>
      <c r="C29" s="82"/>
      <c r="D29" s="82"/>
      <c r="E29" s="82"/>
      <c r="F29" s="82"/>
    </row>
    <row r="30" spans="1:6" s="89" customFormat="1" ht="12.75">
      <c r="A30" s="97"/>
      <c r="B30" s="82"/>
      <c r="C30" s="82"/>
      <c r="D30" s="82"/>
      <c r="E30" s="82"/>
      <c r="F30" s="82"/>
    </row>
    <row r="31" spans="1:6" s="89" customFormat="1" ht="12.75">
      <c r="A31" s="97"/>
      <c r="B31" s="82"/>
      <c r="C31" s="82"/>
      <c r="D31" s="82"/>
      <c r="E31" s="82"/>
      <c r="F31" s="82"/>
    </row>
    <row r="32" spans="1:6" s="89" customFormat="1" ht="12.75">
      <c r="A32" s="97"/>
      <c r="B32" s="82"/>
      <c r="C32" s="82"/>
      <c r="D32" s="82"/>
      <c r="E32" s="82"/>
      <c r="F32" s="82"/>
    </row>
    <row r="33" spans="1:6" s="89" customFormat="1" ht="12.75">
      <c r="A33" s="82"/>
      <c r="B33" s="82"/>
      <c r="C33" s="82"/>
      <c r="D33" s="82"/>
      <c r="E33" s="82"/>
      <c r="F33" s="82"/>
    </row>
    <row r="34" spans="1:6" s="89" customFormat="1" ht="12.75">
      <c r="A34" s="82"/>
      <c r="B34" s="82"/>
      <c r="C34" s="82"/>
      <c r="D34" s="82"/>
      <c r="E34" s="82"/>
      <c r="F34" s="82"/>
    </row>
    <row r="35" spans="1:6" s="89" customFormat="1" ht="12.75">
      <c r="A35" s="82"/>
      <c r="B35" s="82"/>
      <c r="C35" s="82"/>
      <c r="D35" s="82"/>
      <c r="E35" s="82"/>
      <c r="F35" s="82"/>
    </row>
    <row r="36" spans="1:6" s="89" customFormat="1" ht="12.75">
      <c r="A36" s="82"/>
      <c r="B36" s="82"/>
      <c r="C36" s="82"/>
      <c r="D36" s="82"/>
      <c r="E36" s="82"/>
      <c r="F36" s="82"/>
    </row>
    <row r="37" spans="1:6" s="89" customFormat="1" ht="12.75">
      <c r="A37" s="82"/>
      <c r="B37" s="82"/>
      <c r="C37" s="82"/>
      <c r="D37" s="82"/>
      <c r="E37" s="82"/>
      <c r="F37" s="82"/>
    </row>
    <row r="38" spans="1:6" s="89" customFormat="1" ht="12.75">
      <c r="A38" s="82"/>
      <c r="B38" s="82"/>
      <c r="C38" s="82"/>
      <c r="D38" s="82"/>
      <c r="E38" s="82"/>
      <c r="F38" s="82"/>
    </row>
    <row r="39" spans="1:6" s="89" customFormat="1" ht="12.75">
      <c r="A39" s="82"/>
      <c r="B39" s="82"/>
      <c r="C39" s="82"/>
      <c r="D39" s="82"/>
      <c r="E39" s="82"/>
      <c r="F39" s="82"/>
    </row>
    <row r="40" spans="1:6" s="89" customFormat="1" ht="12.75">
      <c r="A40" s="82"/>
      <c r="B40" s="82"/>
      <c r="C40" s="82"/>
      <c r="D40" s="82"/>
      <c r="E40" s="82"/>
      <c r="F40" s="82"/>
    </row>
    <row r="41" spans="1:6" s="89" customFormat="1" ht="12.75">
      <c r="A41" s="82"/>
      <c r="B41" s="82"/>
      <c r="C41" s="82"/>
      <c r="D41" s="82"/>
      <c r="E41" s="82"/>
      <c r="F41" s="82"/>
    </row>
    <row r="42" spans="1:6" s="89" customFormat="1" ht="12.75">
      <c r="A42" s="82"/>
      <c r="B42" s="82"/>
      <c r="C42" s="82"/>
      <c r="D42" s="82"/>
      <c r="E42" s="82"/>
      <c r="F42" s="82"/>
    </row>
    <row r="43" spans="1:6" s="89" customFormat="1" ht="12.75">
      <c r="A43" s="82"/>
      <c r="B43" s="82"/>
      <c r="C43" s="82"/>
      <c r="D43" s="82"/>
      <c r="E43" s="82"/>
      <c r="F43" s="82"/>
    </row>
    <row r="44" spans="1:6" s="89" customFormat="1" ht="12.75">
      <c r="A44" s="82"/>
      <c r="B44" s="82"/>
      <c r="C44" s="82"/>
      <c r="D44" s="82"/>
      <c r="E44" s="82"/>
      <c r="F44" s="82"/>
    </row>
    <row r="45" spans="1:6" s="89" customFormat="1" ht="12.75">
      <c r="A45" s="82"/>
      <c r="B45" s="82"/>
      <c r="C45" s="82"/>
      <c r="D45" s="82"/>
      <c r="E45" s="82"/>
      <c r="F45" s="82"/>
    </row>
    <row r="46" spans="1:6" s="89" customFormat="1" ht="12.75">
      <c r="A46" s="82"/>
      <c r="B46" s="82"/>
      <c r="C46" s="82"/>
      <c r="D46" s="82"/>
      <c r="E46" s="82"/>
      <c r="F46" s="82"/>
    </row>
    <row r="47" spans="1:6" s="89" customFormat="1" ht="12.75">
      <c r="A47" s="82"/>
      <c r="B47" s="82"/>
      <c r="C47" s="82"/>
      <c r="D47" s="82"/>
      <c r="E47" s="82"/>
      <c r="F47" s="82"/>
    </row>
    <row r="48" spans="1:6" s="89" customFormat="1" ht="12.75">
      <c r="A48" s="82"/>
      <c r="B48" s="82"/>
      <c r="C48" s="82"/>
      <c r="D48" s="82"/>
      <c r="E48" s="82"/>
      <c r="F48" s="82"/>
    </row>
    <row r="49" spans="1:6" s="89" customFormat="1" ht="12.75">
      <c r="A49" s="82"/>
      <c r="B49" s="82"/>
      <c r="C49" s="82"/>
      <c r="D49" s="82"/>
      <c r="E49" s="82"/>
      <c r="F49" s="82"/>
    </row>
    <row r="50" spans="1:6" s="89" customFormat="1" ht="12.75">
      <c r="A50" s="82"/>
      <c r="B50" s="82"/>
      <c r="C50" s="82"/>
      <c r="D50" s="82"/>
      <c r="E50" s="82"/>
      <c r="F50" s="82"/>
    </row>
    <row r="51" spans="1:6" s="89" customFormat="1" ht="12.75">
      <c r="A51" s="82"/>
      <c r="B51" s="82"/>
      <c r="C51" s="82"/>
      <c r="D51" s="82"/>
      <c r="E51" s="82"/>
      <c r="F51" s="82"/>
    </row>
    <row r="52" spans="1:6" s="89" customFormat="1" ht="12.75">
      <c r="A52" s="82"/>
      <c r="B52" s="82"/>
      <c r="C52" s="82"/>
      <c r="D52" s="82"/>
      <c r="E52" s="82"/>
      <c r="F52" s="82"/>
    </row>
    <row r="53" spans="1:6" s="89" customFormat="1" ht="12.75">
      <c r="A53" s="82"/>
      <c r="B53" s="82"/>
      <c r="C53" s="82"/>
      <c r="D53" s="82"/>
      <c r="E53" s="82"/>
      <c r="F53" s="82"/>
    </row>
    <row r="54" spans="1:6" s="89" customFormat="1" ht="12.75">
      <c r="A54" s="82"/>
      <c r="B54" s="82"/>
      <c r="C54" s="82"/>
      <c r="D54" s="82"/>
      <c r="E54" s="82"/>
      <c r="F54" s="82"/>
    </row>
    <row r="55" spans="1:6" s="89" customFormat="1" ht="12.75">
      <c r="A55" s="82"/>
      <c r="B55" s="82"/>
      <c r="C55" s="82"/>
      <c r="D55" s="82"/>
      <c r="E55" s="82"/>
      <c r="F55" s="82"/>
    </row>
    <row r="56" spans="1:6" s="89" customFormat="1" ht="12.75">
      <c r="A56" s="82"/>
      <c r="B56" s="82"/>
      <c r="C56" s="82"/>
      <c r="D56" s="82"/>
      <c r="E56" s="82"/>
      <c r="F56" s="82"/>
    </row>
    <row r="57" spans="1:6" s="89" customFormat="1" ht="12.75">
      <c r="A57" s="82"/>
      <c r="B57" s="82"/>
      <c r="C57" s="82"/>
      <c r="D57" s="82"/>
      <c r="E57" s="82"/>
      <c r="F57" s="82"/>
    </row>
    <row r="58" spans="1:6" s="89" customFormat="1" ht="12.75">
      <c r="A58" s="82"/>
      <c r="B58" s="82"/>
      <c r="C58" s="82"/>
      <c r="D58" s="82"/>
      <c r="E58" s="82"/>
      <c r="F58" s="82"/>
    </row>
    <row r="59" spans="1:6" s="89" customFormat="1" ht="12.75">
      <c r="A59" s="82"/>
      <c r="B59" s="82"/>
      <c r="C59" s="82"/>
      <c r="D59" s="82"/>
      <c r="E59" s="82"/>
      <c r="F59" s="82"/>
    </row>
    <row r="60" spans="1:6" s="89" customFormat="1" ht="12.75">
      <c r="A60" s="82"/>
      <c r="B60" s="82"/>
      <c r="C60" s="82"/>
      <c r="D60" s="82"/>
      <c r="E60" s="82"/>
      <c r="F60" s="82"/>
    </row>
    <row r="61" spans="1:6" s="89" customFormat="1" ht="12.75">
      <c r="A61" s="82"/>
      <c r="B61" s="82"/>
      <c r="C61" s="82"/>
      <c r="D61" s="82"/>
      <c r="E61" s="82"/>
      <c r="F61" s="82"/>
    </row>
    <row r="62" spans="1:6" s="89" customFormat="1" ht="12.75">
      <c r="A62" s="82"/>
      <c r="B62" s="82"/>
      <c r="C62" s="82"/>
      <c r="D62" s="82"/>
      <c r="E62" s="82"/>
      <c r="F62" s="82"/>
    </row>
    <row r="63" spans="1:6" s="89" customFormat="1" ht="12.75">
      <c r="A63" s="82"/>
      <c r="B63" s="82"/>
      <c r="C63" s="82"/>
      <c r="D63" s="82"/>
      <c r="E63" s="82"/>
      <c r="F63" s="82"/>
    </row>
    <row r="64" spans="1:6" s="89" customFormat="1" ht="12.75">
      <c r="A64" s="82"/>
      <c r="B64" s="82"/>
      <c r="C64" s="82"/>
      <c r="D64" s="82"/>
      <c r="E64" s="82"/>
      <c r="F64" s="82"/>
    </row>
    <row r="65" spans="1:6" s="89" customFormat="1" ht="12.75">
      <c r="A65" s="82"/>
      <c r="B65" s="82"/>
      <c r="C65" s="82"/>
      <c r="D65" s="82"/>
      <c r="E65" s="82"/>
      <c r="F65" s="82"/>
    </row>
    <row r="66" spans="1:6" s="89" customFormat="1" ht="12.75">
      <c r="A66" s="82"/>
      <c r="B66" s="82"/>
      <c r="C66" s="82"/>
      <c r="D66" s="82"/>
      <c r="E66" s="82"/>
      <c r="F66" s="82"/>
    </row>
    <row r="67" spans="1:6" s="89" customFormat="1" ht="12.75">
      <c r="A67" s="82"/>
      <c r="B67" s="82"/>
      <c r="C67" s="82"/>
      <c r="D67" s="82"/>
      <c r="E67" s="82"/>
      <c r="F67" s="82"/>
    </row>
    <row r="68" spans="1:6" s="89" customFormat="1" ht="12.75">
      <c r="A68" s="82"/>
      <c r="B68" s="82"/>
      <c r="C68" s="82"/>
      <c r="D68" s="82"/>
      <c r="E68" s="82"/>
      <c r="F68" s="82"/>
    </row>
    <row r="69" spans="1:6" s="89" customFormat="1" ht="12.75">
      <c r="A69" s="82"/>
      <c r="B69" s="82"/>
      <c r="C69" s="82"/>
      <c r="D69" s="82"/>
      <c r="E69" s="82"/>
      <c r="F69" s="82"/>
    </row>
    <row r="70" spans="1:6" s="89" customFormat="1" ht="12.75">
      <c r="A70" s="82"/>
      <c r="B70" s="82"/>
      <c r="C70" s="82"/>
      <c r="D70" s="82"/>
      <c r="E70" s="82"/>
      <c r="F70" s="82"/>
    </row>
    <row r="71" spans="1:6" s="89" customFormat="1" ht="12.75">
      <c r="A71" s="82"/>
      <c r="B71" s="82"/>
      <c r="C71" s="82"/>
      <c r="D71" s="82"/>
      <c r="E71" s="82"/>
      <c r="F71" s="82"/>
    </row>
    <row r="72" spans="1:6" s="89" customFormat="1" ht="12.75">
      <c r="A72" s="82"/>
      <c r="B72" s="82"/>
      <c r="C72" s="82"/>
      <c r="D72" s="82"/>
      <c r="E72" s="82"/>
      <c r="F72" s="82"/>
    </row>
    <row r="73" spans="1:6" s="89" customFormat="1" ht="12.75">
      <c r="A73" s="82"/>
      <c r="B73" s="82"/>
      <c r="C73" s="82"/>
      <c r="D73" s="82"/>
      <c r="E73" s="82"/>
      <c r="F73" s="82"/>
    </row>
    <row r="74" spans="1:6" s="89" customFormat="1" ht="12.75">
      <c r="A74" s="82"/>
      <c r="B74" s="82"/>
      <c r="C74" s="82"/>
      <c r="D74" s="82"/>
      <c r="E74" s="82"/>
      <c r="F74" s="82"/>
    </row>
    <row r="75" spans="1:6" s="89" customFormat="1" ht="12.75">
      <c r="A75" s="82"/>
      <c r="B75" s="82"/>
      <c r="C75" s="82"/>
      <c r="D75" s="82"/>
      <c r="E75" s="82"/>
      <c r="F75" s="82"/>
    </row>
    <row r="76" spans="1:6" s="89" customFormat="1" ht="12.75">
      <c r="A76" s="82"/>
      <c r="B76" s="82"/>
      <c r="C76" s="82"/>
      <c r="D76" s="82"/>
      <c r="E76" s="82"/>
      <c r="F76" s="82"/>
    </row>
    <row r="77" spans="1:6" s="89" customFormat="1" ht="12.75">
      <c r="A77" s="82"/>
      <c r="B77" s="82"/>
      <c r="C77" s="82"/>
      <c r="D77" s="82"/>
      <c r="E77" s="82"/>
      <c r="F77" s="82"/>
    </row>
    <row r="78" spans="1:6" s="89" customFormat="1" ht="12.75">
      <c r="A78" s="82"/>
      <c r="B78" s="82"/>
      <c r="C78" s="82"/>
      <c r="D78" s="82"/>
      <c r="E78" s="82"/>
      <c r="F78" s="82"/>
    </row>
    <row r="79" spans="1:6" s="89" customFormat="1" ht="12.75">
      <c r="A79" s="82"/>
      <c r="B79" s="82"/>
      <c r="C79" s="82"/>
      <c r="D79" s="82"/>
      <c r="E79" s="82"/>
      <c r="F79" s="82"/>
    </row>
    <row r="80" spans="1:6" s="89" customFormat="1" ht="12.75">
      <c r="A80" s="82"/>
      <c r="B80" s="82"/>
      <c r="C80" s="82"/>
      <c r="D80" s="82"/>
      <c r="E80" s="82"/>
      <c r="F80" s="82"/>
    </row>
    <row r="81" spans="1:6" s="89" customFormat="1" ht="12.75">
      <c r="A81" s="82"/>
      <c r="B81" s="82"/>
      <c r="C81" s="82"/>
      <c r="D81" s="82"/>
      <c r="E81" s="82"/>
      <c r="F81" s="82"/>
    </row>
    <row r="82" spans="1:6" s="89" customFormat="1" ht="12.75">
      <c r="A82" s="82"/>
      <c r="B82" s="82"/>
      <c r="C82" s="82"/>
      <c r="D82" s="82"/>
      <c r="E82" s="82"/>
      <c r="F82" s="82"/>
    </row>
    <row r="83" spans="1:6" s="89" customFormat="1" ht="12.75">
      <c r="A83" s="82"/>
      <c r="B83" s="82"/>
      <c r="C83" s="82"/>
      <c r="D83" s="82"/>
      <c r="E83" s="82"/>
      <c r="F83" s="82"/>
    </row>
    <row r="84" spans="1:6" s="89" customFormat="1" ht="12.75">
      <c r="A84" s="82"/>
      <c r="B84" s="82"/>
      <c r="C84" s="82"/>
      <c r="D84" s="82"/>
      <c r="E84" s="82"/>
      <c r="F84" s="82"/>
    </row>
    <row r="85" spans="1:6" s="89" customFormat="1" ht="12.75">
      <c r="A85" s="82"/>
      <c r="B85" s="82"/>
      <c r="C85" s="82"/>
      <c r="D85" s="82"/>
      <c r="E85" s="82"/>
      <c r="F85" s="82"/>
    </row>
    <row r="86" spans="1:6" s="89" customFormat="1" ht="12.75">
      <c r="A86" s="82"/>
      <c r="B86" s="82"/>
      <c r="C86" s="82"/>
      <c r="D86" s="82"/>
      <c r="E86" s="82"/>
      <c r="F86" s="82"/>
    </row>
    <row r="87" spans="1:6" s="89" customFormat="1" ht="12.75">
      <c r="A87" s="82"/>
      <c r="B87" s="82"/>
      <c r="C87" s="82"/>
      <c r="D87" s="82"/>
      <c r="E87" s="82"/>
      <c r="F87" s="82"/>
    </row>
    <row r="88" spans="1:6" s="89" customFormat="1" ht="12.75">
      <c r="A88" s="82"/>
      <c r="B88" s="82"/>
      <c r="C88" s="82"/>
      <c r="D88" s="82"/>
      <c r="E88" s="82"/>
      <c r="F88" s="82"/>
    </row>
    <row r="89" spans="1:6" s="89" customFormat="1" ht="12.75">
      <c r="A89" s="82"/>
      <c r="B89" s="82"/>
      <c r="C89" s="82"/>
      <c r="D89" s="82"/>
      <c r="E89" s="82"/>
      <c r="F89" s="82"/>
    </row>
    <row r="90" spans="1:6" s="89" customFormat="1" ht="12.75">
      <c r="A90" s="82"/>
      <c r="B90" s="82"/>
      <c r="C90" s="82"/>
      <c r="D90" s="82"/>
      <c r="E90" s="82"/>
      <c r="F90" s="82"/>
    </row>
    <row r="91" spans="1:6" s="89" customFormat="1" ht="12.75">
      <c r="A91" s="82"/>
      <c r="B91" s="82"/>
      <c r="C91" s="82"/>
      <c r="D91" s="82"/>
      <c r="E91" s="82"/>
      <c r="F91" s="82"/>
    </row>
    <row r="92" spans="1:6" s="89" customFormat="1" ht="12.75">
      <c r="A92" s="82"/>
      <c r="B92" s="82"/>
      <c r="C92" s="82"/>
      <c r="D92" s="82"/>
      <c r="E92" s="82"/>
      <c r="F92" s="82"/>
    </row>
    <row r="93" spans="1:6" s="89" customFormat="1" ht="12.75">
      <c r="A93" s="82"/>
      <c r="B93" s="82"/>
      <c r="C93" s="82"/>
      <c r="D93" s="82"/>
      <c r="E93" s="82"/>
      <c r="F93" s="82"/>
    </row>
    <row r="94" spans="1:6" s="89" customFormat="1" ht="12.75">
      <c r="A94" s="82"/>
      <c r="B94" s="82"/>
      <c r="C94" s="82"/>
      <c r="D94" s="82"/>
      <c r="E94" s="82"/>
      <c r="F94" s="82"/>
    </row>
    <row r="95" spans="1:6" s="89" customFormat="1" ht="12.75">
      <c r="A95" s="82"/>
      <c r="B95" s="82"/>
      <c r="C95" s="82"/>
      <c r="D95" s="82"/>
      <c r="E95" s="82"/>
      <c r="F95" s="82"/>
    </row>
    <row r="96" spans="1:6" s="89" customFormat="1" ht="12.75">
      <c r="A96" s="82"/>
      <c r="B96" s="82"/>
      <c r="C96" s="82"/>
      <c r="D96" s="82"/>
      <c r="E96" s="82"/>
      <c r="F96" s="82"/>
    </row>
    <row r="97" spans="1:6" s="89" customFormat="1" ht="12.75">
      <c r="A97" s="82"/>
      <c r="B97" s="82"/>
      <c r="C97" s="82"/>
      <c r="D97" s="82"/>
      <c r="E97" s="82"/>
      <c r="F97" s="82"/>
    </row>
    <row r="98" spans="1:6" s="89" customFormat="1" ht="12.75">
      <c r="A98" s="82"/>
      <c r="B98" s="82"/>
      <c r="C98" s="82"/>
      <c r="D98" s="82"/>
      <c r="E98" s="82"/>
      <c r="F98" s="82"/>
    </row>
    <row r="99" spans="1:6" s="89" customFormat="1" ht="12.75">
      <c r="A99" s="82"/>
      <c r="B99" s="82"/>
      <c r="C99" s="82"/>
      <c r="D99" s="82"/>
      <c r="E99" s="82"/>
      <c r="F99" s="82"/>
    </row>
    <row r="100" spans="1:6" s="89" customFormat="1" ht="12.75">
      <c r="A100" s="82"/>
      <c r="B100" s="82"/>
      <c r="C100" s="82"/>
      <c r="D100" s="82"/>
      <c r="E100" s="82"/>
      <c r="F100" s="82"/>
    </row>
    <row r="101" spans="1:6" s="89" customFormat="1" ht="12.75">
      <c r="A101" s="82"/>
      <c r="B101" s="82"/>
      <c r="C101" s="82"/>
      <c r="D101" s="82"/>
      <c r="E101" s="82"/>
      <c r="F101" s="82"/>
    </row>
    <row r="102" spans="1:6" s="89" customFormat="1" ht="12.75">
      <c r="A102" s="82"/>
      <c r="B102" s="82"/>
      <c r="C102" s="82"/>
      <c r="D102" s="82"/>
      <c r="E102" s="82"/>
      <c r="F102" s="82"/>
    </row>
    <row r="103" spans="1:6" s="89" customFormat="1" ht="12.75">
      <c r="A103" s="82"/>
      <c r="B103" s="82"/>
      <c r="C103" s="82"/>
      <c r="D103" s="82"/>
      <c r="E103" s="82"/>
      <c r="F103" s="82"/>
    </row>
    <row r="104" spans="1:6" s="89" customFormat="1" ht="12.75">
      <c r="A104" s="82"/>
      <c r="B104" s="82"/>
      <c r="C104" s="82"/>
      <c r="D104" s="82"/>
      <c r="E104" s="82"/>
      <c r="F104" s="82"/>
    </row>
    <row r="105" spans="1:6" s="89" customFormat="1" ht="12.75">
      <c r="A105" s="82"/>
      <c r="B105" s="82"/>
      <c r="C105" s="82"/>
      <c r="D105" s="82"/>
      <c r="E105" s="82"/>
      <c r="F105" s="82"/>
    </row>
    <row r="106" spans="1:6" s="89" customFormat="1" ht="12.75">
      <c r="A106" s="82"/>
      <c r="B106" s="82"/>
      <c r="C106" s="82"/>
      <c r="D106" s="82"/>
      <c r="E106" s="82"/>
      <c r="F106" s="82"/>
    </row>
    <row r="107" spans="1:6" s="89" customFormat="1" ht="12.75">
      <c r="A107" s="82"/>
      <c r="B107" s="82"/>
      <c r="C107" s="82"/>
      <c r="D107" s="82"/>
      <c r="E107" s="82"/>
      <c r="F107" s="82"/>
    </row>
    <row r="108" spans="1:6" s="89" customFormat="1" ht="12.75">
      <c r="A108" s="82"/>
      <c r="B108" s="82"/>
      <c r="C108" s="82"/>
      <c r="D108" s="82"/>
      <c r="E108" s="82"/>
      <c r="F108" s="82"/>
    </row>
    <row r="109" spans="1:6" s="89" customFormat="1" ht="12.75">
      <c r="A109" s="82"/>
      <c r="B109" s="82"/>
      <c r="C109" s="82"/>
      <c r="D109" s="82"/>
      <c r="E109" s="82"/>
      <c r="F109" s="82"/>
    </row>
    <row r="110" spans="1:6" s="89" customFormat="1" ht="12.75">
      <c r="A110" s="82"/>
      <c r="B110" s="82"/>
      <c r="C110" s="82"/>
      <c r="D110" s="82"/>
      <c r="E110" s="82"/>
      <c r="F110" s="82"/>
    </row>
    <row r="111" spans="1:6" s="89" customFormat="1" ht="12.75">
      <c r="A111" s="82"/>
      <c r="B111" s="82"/>
      <c r="C111" s="82"/>
      <c r="D111" s="82"/>
      <c r="E111" s="82"/>
      <c r="F111" s="82"/>
    </row>
    <row r="112" spans="1:6" s="89" customFormat="1" ht="12.75">
      <c r="A112" s="82"/>
      <c r="B112" s="82"/>
      <c r="C112" s="82"/>
      <c r="D112" s="82"/>
      <c r="E112" s="82"/>
      <c r="F112" s="82"/>
    </row>
    <row r="113" spans="1:6" s="89" customFormat="1" ht="12.75">
      <c r="A113" s="82"/>
      <c r="B113" s="82"/>
      <c r="C113" s="82"/>
      <c r="D113" s="82"/>
      <c r="E113" s="82"/>
      <c r="F113" s="82"/>
    </row>
    <row r="114" spans="1:6" s="89" customFormat="1" ht="12.75">
      <c r="A114" s="82"/>
      <c r="B114" s="82"/>
      <c r="C114" s="82"/>
      <c r="D114" s="82"/>
      <c r="E114" s="82"/>
      <c r="F114" s="82"/>
    </row>
    <row r="115" spans="1:6" s="89" customFormat="1" ht="12.75">
      <c r="A115" s="82"/>
      <c r="B115" s="82"/>
      <c r="C115" s="82"/>
      <c r="D115" s="82"/>
      <c r="E115" s="82"/>
      <c r="F115" s="82"/>
    </row>
    <row r="116" spans="1:6" s="89" customFormat="1" ht="12.75">
      <c r="A116" s="82"/>
      <c r="B116" s="82"/>
      <c r="C116" s="82"/>
      <c r="D116" s="82"/>
      <c r="E116" s="82"/>
      <c r="F116" s="82"/>
    </row>
    <row r="117" spans="1:6" s="89" customFormat="1" ht="12.75">
      <c r="A117" s="82"/>
      <c r="B117" s="82"/>
      <c r="C117" s="82"/>
      <c r="D117" s="82"/>
      <c r="E117" s="82"/>
      <c r="F117" s="82"/>
    </row>
    <row r="118" spans="1:6" s="89" customFormat="1" ht="12.75">
      <c r="A118" s="82"/>
      <c r="B118" s="82"/>
      <c r="C118" s="82"/>
      <c r="D118" s="82"/>
      <c r="E118" s="82"/>
      <c r="F118" s="82"/>
    </row>
    <row r="119" spans="1:6" s="89" customFormat="1" ht="12.75">
      <c r="A119" s="82"/>
      <c r="B119" s="82"/>
      <c r="C119" s="82"/>
      <c r="D119" s="82"/>
      <c r="E119" s="82"/>
      <c r="F119" s="82"/>
    </row>
    <row r="120" spans="1:6" s="89" customFormat="1" ht="12.75">
      <c r="A120" s="82"/>
      <c r="B120" s="82"/>
      <c r="C120" s="82"/>
      <c r="D120" s="82"/>
      <c r="E120" s="82"/>
      <c r="F120" s="82"/>
    </row>
    <row r="121" spans="1:6" s="89" customFormat="1" ht="12.75">
      <c r="A121" s="82"/>
      <c r="B121" s="82"/>
      <c r="C121" s="82"/>
      <c r="D121" s="82"/>
      <c r="E121" s="82"/>
      <c r="F121" s="82"/>
    </row>
    <row r="122" spans="1:6" s="89" customFormat="1" ht="12.75">
      <c r="A122" s="82"/>
      <c r="B122" s="82"/>
      <c r="C122" s="82"/>
      <c r="D122" s="82"/>
      <c r="E122" s="82"/>
      <c r="F122" s="82"/>
    </row>
    <row r="123" spans="1:6" s="89" customFormat="1" ht="12.75">
      <c r="A123" s="82"/>
      <c r="B123" s="82"/>
      <c r="C123" s="82"/>
      <c r="D123" s="82"/>
      <c r="E123" s="82"/>
      <c r="F123" s="82"/>
    </row>
    <row r="124" spans="1:6" s="89" customFormat="1" ht="12.75">
      <c r="A124" s="82"/>
      <c r="B124" s="82"/>
      <c r="C124" s="82"/>
      <c r="D124" s="82"/>
      <c r="E124" s="82"/>
      <c r="F124" s="82"/>
    </row>
    <row r="125" spans="1:6" s="89" customFormat="1" ht="12.75">
      <c r="A125" s="82"/>
      <c r="B125" s="82"/>
      <c r="C125" s="82"/>
      <c r="D125" s="82"/>
      <c r="E125" s="82"/>
      <c r="F125" s="82"/>
    </row>
    <row r="126" spans="1:6" s="89" customFormat="1" ht="12.75">
      <c r="A126" s="82"/>
      <c r="B126" s="82"/>
      <c r="C126" s="82"/>
      <c r="D126" s="82"/>
      <c r="E126" s="82"/>
      <c r="F126" s="82"/>
    </row>
    <row r="127" spans="1:6" s="89" customFormat="1" ht="12.75">
      <c r="A127" s="82"/>
      <c r="B127" s="82"/>
      <c r="C127" s="82"/>
      <c r="D127" s="82"/>
      <c r="E127" s="82"/>
      <c r="F127" s="82"/>
    </row>
    <row r="128" spans="1:6" s="89" customFormat="1" ht="12.75">
      <c r="A128" s="82"/>
      <c r="B128" s="82"/>
      <c r="C128" s="82"/>
      <c r="D128" s="82"/>
      <c r="E128" s="82"/>
      <c r="F128" s="82"/>
    </row>
    <row r="129" spans="1:6" s="89" customFormat="1" ht="12.75">
      <c r="A129" s="82"/>
      <c r="B129" s="82"/>
      <c r="C129" s="82"/>
      <c r="D129" s="82"/>
      <c r="E129" s="82"/>
      <c r="F129" s="82"/>
    </row>
    <row r="130" spans="1:6" s="89" customFormat="1" ht="12.75">
      <c r="A130" s="82"/>
      <c r="B130" s="82"/>
      <c r="C130" s="82"/>
      <c r="D130" s="82"/>
      <c r="E130" s="82"/>
      <c r="F130" s="82"/>
    </row>
    <row r="131" spans="1:6" s="89" customFormat="1" ht="12.75">
      <c r="A131" s="82"/>
      <c r="B131" s="82"/>
      <c r="C131" s="82"/>
      <c r="D131" s="82"/>
      <c r="E131" s="82"/>
      <c r="F131" s="82"/>
    </row>
    <row r="132" spans="1:6" s="89" customFormat="1" ht="12.75">
      <c r="A132" s="82"/>
      <c r="B132" s="82"/>
      <c r="C132" s="82"/>
      <c r="D132" s="82"/>
      <c r="E132" s="82"/>
      <c r="F132" s="82"/>
    </row>
    <row r="133" spans="1:6" s="89" customFormat="1" ht="12.75">
      <c r="A133" s="82"/>
      <c r="B133" s="82"/>
      <c r="C133" s="82"/>
      <c r="D133" s="82"/>
      <c r="E133" s="82"/>
      <c r="F133" s="82"/>
    </row>
    <row r="134" spans="1:6" s="89" customFormat="1" ht="12.75">
      <c r="A134" s="82"/>
      <c r="B134" s="82"/>
      <c r="C134" s="82"/>
      <c r="D134" s="82"/>
      <c r="E134" s="82"/>
      <c r="F134" s="82"/>
    </row>
    <row r="135" spans="1:6" s="89" customFormat="1" ht="12.75">
      <c r="A135" s="82"/>
      <c r="B135" s="82"/>
      <c r="C135" s="82"/>
      <c r="D135" s="82"/>
      <c r="E135" s="82"/>
      <c r="F135" s="82"/>
    </row>
    <row r="136" spans="1:6" s="89" customFormat="1" ht="12.75">
      <c r="A136" s="82"/>
      <c r="B136" s="82"/>
      <c r="C136" s="82"/>
      <c r="D136" s="82"/>
      <c r="E136" s="82"/>
      <c r="F136" s="82"/>
    </row>
    <row r="137" spans="1:6" s="89" customFormat="1" ht="12.75">
      <c r="A137" s="82"/>
      <c r="B137" s="82"/>
      <c r="C137" s="82"/>
      <c r="D137" s="82"/>
      <c r="E137" s="82"/>
      <c r="F137" s="82"/>
    </row>
    <row r="138" spans="1:6" s="89" customFormat="1" ht="12.75">
      <c r="A138" s="82"/>
      <c r="B138" s="82"/>
      <c r="C138" s="82"/>
      <c r="D138" s="82"/>
      <c r="E138" s="82"/>
      <c r="F138" s="82"/>
    </row>
    <row r="139" spans="1:6" s="89" customFormat="1" ht="12.75">
      <c r="A139" s="82"/>
      <c r="B139" s="82"/>
      <c r="C139" s="82"/>
      <c r="D139" s="82"/>
      <c r="E139" s="82"/>
      <c r="F139" s="82"/>
    </row>
    <row r="140" spans="1:6" s="89" customFormat="1" ht="12.75">
      <c r="A140" s="82"/>
      <c r="B140" s="82"/>
      <c r="C140" s="82"/>
      <c r="D140" s="82"/>
      <c r="E140" s="82"/>
      <c r="F140" s="82"/>
    </row>
    <row r="141" spans="1:6" s="89" customFormat="1" ht="12.75">
      <c r="A141" s="82"/>
      <c r="B141" s="82"/>
      <c r="C141" s="82"/>
      <c r="D141" s="82"/>
      <c r="E141" s="82"/>
      <c r="F141" s="82"/>
    </row>
    <row r="142" spans="1:6" s="89" customFormat="1" ht="12.75">
      <c r="A142" s="82"/>
      <c r="B142" s="82"/>
      <c r="C142" s="82"/>
      <c r="D142" s="82"/>
      <c r="E142" s="82"/>
      <c r="F142" s="82"/>
    </row>
    <row r="143" spans="1:6" s="89" customFormat="1" ht="12.75">
      <c r="A143" s="82"/>
      <c r="B143" s="82"/>
      <c r="C143" s="82"/>
      <c r="D143" s="82"/>
      <c r="E143" s="82"/>
      <c r="F143" s="82"/>
    </row>
    <row r="144" spans="1:6" s="89" customFormat="1" ht="12.75">
      <c r="A144" s="82"/>
      <c r="B144" s="82"/>
      <c r="C144" s="82"/>
      <c r="D144" s="82"/>
      <c r="E144" s="82"/>
      <c r="F144" s="82"/>
    </row>
    <row r="145" spans="1:6" s="89" customFormat="1" ht="12.75">
      <c r="A145" s="82"/>
      <c r="B145" s="82"/>
      <c r="C145" s="82"/>
      <c r="D145" s="82"/>
      <c r="E145" s="82"/>
      <c r="F145" s="82"/>
    </row>
    <row r="146" spans="1:6" s="89" customFormat="1" ht="12.75">
      <c r="A146" s="82"/>
      <c r="B146" s="82"/>
      <c r="C146" s="82"/>
      <c r="D146" s="82"/>
      <c r="E146" s="82"/>
      <c r="F146" s="82"/>
    </row>
    <row r="147" spans="1:6" s="89" customFormat="1" ht="12.75">
      <c r="A147" s="82"/>
      <c r="B147" s="82"/>
      <c r="C147" s="82"/>
      <c r="D147" s="82"/>
      <c r="E147" s="82"/>
      <c r="F147" s="82"/>
    </row>
    <row r="148" spans="1:6" s="89" customFormat="1" ht="12.75">
      <c r="A148" s="82"/>
      <c r="B148" s="82"/>
      <c r="C148" s="82"/>
      <c r="D148" s="82"/>
      <c r="E148" s="82"/>
      <c r="F148" s="82"/>
    </row>
    <row r="149" spans="1:6" s="89" customFormat="1" ht="12.75">
      <c r="A149" s="82"/>
      <c r="B149" s="82"/>
      <c r="C149" s="82"/>
      <c r="D149" s="82"/>
      <c r="E149" s="82"/>
      <c r="F149" s="82"/>
    </row>
    <row r="150" spans="1:6" s="89" customFormat="1" ht="12.75">
      <c r="A150" s="82"/>
      <c r="B150" s="82"/>
      <c r="C150" s="82"/>
      <c r="D150" s="82"/>
      <c r="E150" s="82"/>
      <c r="F150" s="82"/>
    </row>
  </sheetData>
  <mergeCells count="2">
    <mergeCell ref="A1:J1"/>
    <mergeCell ref="A2:J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X33"/>
  <sheetViews>
    <sheetView workbookViewId="0" topLeftCell="A1">
      <selection activeCell="A1" sqref="A1:J1"/>
    </sheetView>
  </sheetViews>
  <sheetFormatPr defaultColWidth="9.140625" defaultRowHeight="12.75"/>
  <cols>
    <col min="1" max="1" width="25.7109375" style="82" customWidth="1"/>
    <col min="2" max="2" width="3.7109375" style="82" customWidth="1"/>
    <col min="3" max="9" width="7.28125" style="82" customWidth="1"/>
    <col min="10" max="13" width="7.7109375" style="82" customWidth="1"/>
    <col min="14" max="16384" width="9.140625" style="82" customWidth="1"/>
  </cols>
  <sheetData>
    <row r="1" spans="1:23" ht="12.75">
      <c r="A1" s="148" t="s">
        <v>50</v>
      </c>
      <c r="B1" s="148"/>
      <c r="C1" s="148"/>
      <c r="D1" s="148"/>
      <c r="E1" s="148"/>
      <c r="F1" s="148"/>
      <c r="G1" s="148"/>
      <c r="H1" s="148"/>
      <c r="I1" s="148"/>
      <c r="J1" s="149"/>
      <c r="K1" s="79"/>
      <c r="L1" s="79"/>
      <c r="M1" s="79"/>
      <c r="N1" s="80"/>
      <c r="O1" s="80"/>
      <c r="P1" s="81"/>
      <c r="Q1" s="81"/>
      <c r="R1" s="81"/>
      <c r="S1" s="81"/>
      <c r="T1" s="81"/>
      <c r="U1" s="81"/>
      <c r="V1" s="81"/>
      <c r="W1" s="81"/>
    </row>
    <row r="2" spans="1:23" ht="12.75">
      <c r="A2" s="150" t="s">
        <v>96</v>
      </c>
      <c r="B2" s="150"/>
      <c r="C2" s="150"/>
      <c r="D2" s="150"/>
      <c r="E2" s="150"/>
      <c r="F2" s="150"/>
      <c r="G2" s="150"/>
      <c r="H2" s="150"/>
      <c r="I2" s="150"/>
      <c r="J2" s="149"/>
      <c r="K2" s="83"/>
      <c r="L2" s="83"/>
      <c r="M2" s="83"/>
      <c r="N2" s="84"/>
      <c r="O2" s="84"/>
      <c r="P2" s="81"/>
      <c r="Q2" s="81"/>
      <c r="R2" s="81"/>
      <c r="S2" s="81"/>
      <c r="T2" s="81"/>
      <c r="U2" s="81"/>
      <c r="V2" s="81"/>
      <c r="W2" s="81"/>
    </row>
    <row r="3" spans="1:46" ht="12.75">
      <c r="A3" s="85"/>
      <c r="B3" s="86" t="s">
        <v>3</v>
      </c>
      <c r="C3" s="87">
        <v>1959</v>
      </c>
      <c r="D3" s="87">
        <v>1960</v>
      </c>
      <c r="E3" s="87">
        <v>1961</v>
      </c>
      <c r="F3" s="87">
        <v>1962</v>
      </c>
      <c r="G3" s="87">
        <v>1963</v>
      </c>
      <c r="H3" s="87">
        <v>1964</v>
      </c>
      <c r="I3" s="87">
        <v>1965</v>
      </c>
      <c r="J3" s="87">
        <v>1966</v>
      </c>
      <c r="K3" s="87">
        <v>1967</v>
      </c>
      <c r="L3" s="87">
        <v>1968</v>
      </c>
      <c r="M3" s="87">
        <v>1969</v>
      </c>
      <c r="N3" s="87">
        <v>1970</v>
      </c>
      <c r="O3" s="87">
        <v>1971</v>
      </c>
      <c r="P3" s="87">
        <v>1972</v>
      </c>
      <c r="Q3" s="87">
        <v>1973</v>
      </c>
      <c r="R3" s="87">
        <v>1974</v>
      </c>
      <c r="S3" s="87">
        <v>1975</v>
      </c>
      <c r="T3" s="87">
        <v>1976</v>
      </c>
      <c r="U3" s="87">
        <v>1977</v>
      </c>
      <c r="V3" s="87">
        <v>1978</v>
      </c>
      <c r="W3" s="87">
        <v>1979</v>
      </c>
      <c r="X3" s="87">
        <v>1980</v>
      </c>
      <c r="Y3" s="87">
        <v>1981</v>
      </c>
      <c r="Z3" s="87">
        <v>1982</v>
      </c>
      <c r="AA3" s="87">
        <v>1983</v>
      </c>
      <c r="AB3" s="87">
        <v>1984</v>
      </c>
      <c r="AC3" s="87">
        <v>1985</v>
      </c>
      <c r="AD3" s="87">
        <v>1986</v>
      </c>
      <c r="AE3" s="87">
        <v>1987</v>
      </c>
      <c r="AF3" s="87">
        <v>1988</v>
      </c>
      <c r="AG3" s="87">
        <v>1989</v>
      </c>
      <c r="AH3" s="87">
        <v>1990</v>
      </c>
      <c r="AI3" s="87">
        <v>1991</v>
      </c>
      <c r="AJ3" s="87">
        <v>1992</v>
      </c>
      <c r="AK3" s="87">
        <v>1993</v>
      </c>
      <c r="AL3" s="87">
        <v>1994</v>
      </c>
      <c r="AM3" s="87">
        <v>1995</v>
      </c>
      <c r="AN3" s="87">
        <v>1996</v>
      </c>
      <c r="AO3" s="87">
        <v>1997</v>
      </c>
      <c r="AP3" s="87">
        <v>1998</v>
      </c>
      <c r="AQ3" s="87">
        <v>1999</v>
      </c>
      <c r="AR3" s="87">
        <v>2000</v>
      </c>
      <c r="AS3" s="87">
        <v>2001</v>
      </c>
      <c r="AT3" s="87">
        <v>2002</v>
      </c>
    </row>
    <row r="4" spans="1:46" ht="12.75">
      <c r="A4" s="125" t="s">
        <v>42</v>
      </c>
      <c r="B4" s="90">
        <v>1</v>
      </c>
      <c r="C4" s="91">
        <v>19409.330094122957</v>
      </c>
      <c r="D4" s="91">
        <v>21224.159496098408</v>
      </c>
      <c r="E4" s="91">
        <v>22509.32960103421</v>
      </c>
      <c r="F4" s="91">
        <v>23971.968000843037</v>
      </c>
      <c r="G4" s="91">
        <v>27173.93981044001</v>
      </c>
      <c r="H4" s="91">
        <v>29844.22905289698</v>
      </c>
      <c r="I4" s="91">
        <v>31748.636757643642</v>
      </c>
      <c r="J4" s="91">
        <v>34247.29448486105</v>
      </c>
      <c r="K4" s="91">
        <v>35445.58952005756</v>
      </c>
      <c r="L4" s="91">
        <v>36558.071401998095</v>
      </c>
      <c r="M4" s="91">
        <v>37446.25467085112</v>
      </c>
      <c r="N4" s="91">
        <v>36007.89662927429</v>
      </c>
      <c r="O4" s="91">
        <v>35844.39296856527</v>
      </c>
      <c r="P4" s="91">
        <v>37862.10362892695</v>
      </c>
      <c r="Q4" s="91">
        <v>40087.882576322765</v>
      </c>
      <c r="R4" s="91">
        <v>41527.72611233409</v>
      </c>
      <c r="S4" s="91">
        <v>40810.81242822999</v>
      </c>
      <c r="T4" s="91">
        <v>42011.13995360249</v>
      </c>
      <c r="U4" s="91">
        <v>43974.2474255257</v>
      </c>
      <c r="V4" s="91">
        <v>48226.60915144335</v>
      </c>
      <c r="W4" s="91">
        <v>53519.1677357022</v>
      </c>
      <c r="X4" s="91">
        <v>59494.801220618465</v>
      </c>
      <c r="Y4" s="91">
        <v>64961.89802131495</v>
      </c>
      <c r="Z4" s="91">
        <v>67721.83928319329</v>
      </c>
      <c r="AA4" s="91">
        <v>74034.80231176711</v>
      </c>
      <c r="AB4" s="91">
        <v>84296.02090141506</v>
      </c>
      <c r="AC4" s="91">
        <v>95657.14772610899</v>
      </c>
      <c r="AD4" s="91">
        <v>101468.73579292024</v>
      </c>
      <c r="AE4" s="91">
        <v>106655.32498032154</v>
      </c>
      <c r="AF4" s="91">
        <v>113114.78081934838</v>
      </c>
      <c r="AG4" s="91">
        <v>118375.2977257187</v>
      </c>
      <c r="AH4" s="91">
        <v>123974.92119228734</v>
      </c>
      <c r="AI4" s="91">
        <v>126618.82278199078</v>
      </c>
      <c r="AJ4" s="91">
        <v>128330.4876124971</v>
      </c>
      <c r="AK4" s="91">
        <v>129119.83421862195</v>
      </c>
      <c r="AL4" s="91">
        <v>132713.24617399496</v>
      </c>
      <c r="AM4" s="91">
        <v>149408.16981177588</v>
      </c>
      <c r="AN4" s="91">
        <v>165737.5993419693</v>
      </c>
      <c r="AO4" s="91">
        <v>184925.5609471024</v>
      </c>
      <c r="AP4" s="91">
        <v>213125.0370616857</v>
      </c>
      <c r="AQ4" s="91">
        <v>239359.1812674126</v>
      </c>
      <c r="AR4" s="91">
        <v>268558.7813481856</v>
      </c>
      <c r="AS4" s="91">
        <v>285661.35044087016</v>
      </c>
      <c r="AT4" s="91">
        <v>288335.1324232557</v>
      </c>
    </row>
    <row r="5" spans="1:46" ht="12.75">
      <c r="A5" s="125" t="s">
        <v>58</v>
      </c>
      <c r="B5" s="92">
        <v>2</v>
      </c>
      <c r="C5" s="93">
        <v>16087.382966593099</v>
      </c>
      <c r="D5" s="93">
        <v>17566.37177840558</v>
      </c>
      <c r="E5" s="93">
        <v>18447.035058210055</v>
      </c>
      <c r="F5" s="93">
        <v>19454.6966713312</v>
      </c>
      <c r="G5" s="93">
        <v>21900.942664283943</v>
      </c>
      <c r="H5" s="93">
        <v>23724.396307796887</v>
      </c>
      <c r="I5" s="93">
        <v>24965.360160162727</v>
      </c>
      <c r="J5" s="93">
        <v>26986.525162653383</v>
      </c>
      <c r="K5" s="93">
        <v>27877.147570517325</v>
      </c>
      <c r="L5" s="93">
        <v>28895.336528981265</v>
      </c>
      <c r="M5" s="93">
        <v>29615.482242363203</v>
      </c>
      <c r="N5" s="93">
        <v>27968.60218018492</v>
      </c>
      <c r="O5" s="93">
        <v>27391.289750852702</v>
      </c>
      <c r="P5" s="93">
        <v>28773.182276924366</v>
      </c>
      <c r="Q5" s="93">
        <v>30602.311616761206</v>
      </c>
      <c r="R5" s="93">
        <v>31759.213777378565</v>
      </c>
      <c r="S5" s="93">
        <v>31084.26800267695</v>
      </c>
      <c r="T5" s="93">
        <v>32346.94588941661</v>
      </c>
      <c r="U5" s="93">
        <v>34084.061546228644</v>
      </c>
      <c r="V5" s="93">
        <v>37595.86677759238</v>
      </c>
      <c r="W5" s="93">
        <v>42107.38054295728</v>
      </c>
      <c r="X5" s="93">
        <v>47126.20813199004</v>
      </c>
      <c r="Y5" s="93">
        <v>52048.09785435393</v>
      </c>
      <c r="Z5" s="93">
        <v>54756.94030572401</v>
      </c>
      <c r="AA5" s="93">
        <v>60008.012124711015</v>
      </c>
      <c r="AB5" s="93">
        <v>68676.21669180396</v>
      </c>
      <c r="AC5" s="93">
        <v>78038.66693796753</v>
      </c>
      <c r="AD5" s="93">
        <v>82025.6311757896</v>
      </c>
      <c r="AE5" s="93">
        <v>86352.4386215291</v>
      </c>
      <c r="AF5" s="93">
        <v>91397.43767401602</v>
      </c>
      <c r="AG5" s="93">
        <v>95284.34453922989</v>
      </c>
      <c r="AH5" s="93">
        <v>100106.75154719678</v>
      </c>
      <c r="AI5" s="93">
        <v>102977.37996223774</v>
      </c>
      <c r="AJ5" s="93">
        <v>104121.95851388636</v>
      </c>
      <c r="AK5" s="93">
        <v>103785.86099326078</v>
      </c>
      <c r="AL5" s="93">
        <v>106515.9542387059</v>
      </c>
      <c r="AM5" s="93">
        <v>121693.40073221245</v>
      </c>
      <c r="AN5" s="93">
        <v>136619.14658195828</v>
      </c>
      <c r="AO5" s="93">
        <v>153495.37234470912</v>
      </c>
      <c r="AP5" s="93">
        <v>177830.15188235734</v>
      </c>
      <c r="AQ5" s="93">
        <v>201166.98232798046</v>
      </c>
      <c r="AR5" s="93">
        <v>227393.75099487064</v>
      </c>
      <c r="AS5" s="93">
        <v>238494.31575000542</v>
      </c>
      <c r="AT5" s="93">
        <v>235951.71908110846</v>
      </c>
    </row>
    <row r="6" spans="1:46" ht="12.75">
      <c r="A6" s="97" t="s">
        <v>59</v>
      </c>
      <c r="B6" s="94">
        <v>3</v>
      </c>
      <c r="C6" s="95">
        <v>14329.08834863664</v>
      </c>
      <c r="D6" s="95">
        <v>15525.54773284822</v>
      </c>
      <c r="E6" s="95">
        <v>16012.659886249363</v>
      </c>
      <c r="F6" s="95">
        <v>16952.742640518685</v>
      </c>
      <c r="G6" s="95">
        <v>19070.951991136553</v>
      </c>
      <c r="H6" s="95">
        <v>20502.204745939656</v>
      </c>
      <c r="I6" s="95">
        <v>21618.743911878275</v>
      </c>
      <c r="J6" s="95">
        <v>23489.835132202734</v>
      </c>
      <c r="K6" s="95">
        <v>24042.78069381561</v>
      </c>
      <c r="L6" s="95">
        <v>25010.439780810397</v>
      </c>
      <c r="M6" s="95">
        <v>25708.47386506476</v>
      </c>
      <c r="N6" s="95">
        <v>24130.531204417948</v>
      </c>
      <c r="O6" s="95">
        <v>23603.631923788093</v>
      </c>
      <c r="P6" s="95">
        <v>24810.448456522037</v>
      </c>
      <c r="Q6" s="95">
        <v>26578.765576158436</v>
      </c>
      <c r="R6" s="95">
        <v>27498.055393961375</v>
      </c>
      <c r="S6" s="95">
        <v>26746.533045666387</v>
      </c>
      <c r="T6" s="95">
        <v>27784.943199948255</v>
      </c>
      <c r="U6" s="95">
        <v>29229.71310998726</v>
      </c>
      <c r="V6" s="95">
        <v>32018.728951037287</v>
      </c>
      <c r="W6" s="95">
        <v>35951.74914768533</v>
      </c>
      <c r="X6" s="95">
        <v>40399.187634939015</v>
      </c>
      <c r="Y6" s="95">
        <v>45025.129244707445</v>
      </c>
      <c r="Z6" s="95">
        <v>47803.433212972785</v>
      </c>
      <c r="AA6" s="95">
        <v>52567.66971720582</v>
      </c>
      <c r="AB6" s="95">
        <v>60438.39273290481</v>
      </c>
      <c r="AC6" s="95">
        <v>68789.5928504396</v>
      </c>
      <c r="AD6" s="95">
        <v>71969.92011209263</v>
      </c>
      <c r="AE6" s="95">
        <v>75395.97409034769</v>
      </c>
      <c r="AF6" s="95">
        <v>79208.35513628944</v>
      </c>
      <c r="AG6" s="95">
        <v>82190.06835773833</v>
      </c>
      <c r="AH6" s="95">
        <v>86385.96062736992</v>
      </c>
      <c r="AI6" s="95">
        <v>88815.74377780358</v>
      </c>
      <c r="AJ6" s="95">
        <v>89330.01474589514</v>
      </c>
      <c r="AK6" s="95">
        <v>88730.03431493524</v>
      </c>
      <c r="AL6" s="95">
        <v>90810.81234471872</v>
      </c>
      <c r="AM6" s="95">
        <v>104842.03980244636</v>
      </c>
      <c r="AN6" s="95">
        <v>118726.66336470903</v>
      </c>
      <c r="AO6" s="95">
        <v>134411.16641265864</v>
      </c>
      <c r="AP6" s="95">
        <v>156353.99237094654</v>
      </c>
      <c r="AQ6" s="95">
        <v>177185.0524391834</v>
      </c>
      <c r="AR6" s="95">
        <v>199885.9256595147</v>
      </c>
      <c r="AS6" s="95">
        <v>207339.63655327845</v>
      </c>
      <c r="AT6" s="95">
        <v>201943.3178817565</v>
      </c>
    </row>
    <row r="7" spans="1:46" ht="12.75">
      <c r="A7" s="97" t="s">
        <v>60</v>
      </c>
      <c r="B7" s="94">
        <v>4</v>
      </c>
      <c r="C7" s="95">
        <v>441.07042853624984</v>
      </c>
      <c r="D7" s="95">
        <v>531.6346296203272</v>
      </c>
      <c r="E7" s="95">
        <v>625.3845734177985</v>
      </c>
      <c r="F7" s="95">
        <v>715.2323557236781</v>
      </c>
      <c r="G7" s="95">
        <v>822.2114666090011</v>
      </c>
      <c r="H7" s="95">
        <v>944.9864818981982</v>
      </c>
      <c r="I7" s="95">
        <v>1078.825640180308</v>
      </c>
      <c r="J7" s="95">
        <v>1202.7345388283563</v>
      </c>
      <c r="K7" s="95">
        <v>1303.9179287991565</v>
      </c>
      <c r="L7" s="95">
        <v>1354.8051601905343</v>
      </c>
      <c r="M7" s="95">
        <v>1358.8026846016066</v>
      </c>
      <c r="N7" s="95">
        <v>1323.5199068476766</v>
      </c>
      <c r="O7" s="95">
        <v>1307.0607038004657</v>
      </c>
      <c r="P7" s="95">
        <v>1346.6638419447809</v>
      </c>
      <c r="Q7" s="95">
        <v>1388.276035095063</v>
      </c>
      <c r="R7" s="95">
        <v>1436.5962433829761</v>
      </c>
      <c r="S7" s="95">
        <v>1457.7081154496875</v>
      </c>
      <c r="T7" s="95">
        <v>1467.4777634192333</v>
      </c>
      <c r="U7" s="95">
        <v>1547.0562824786405</v>
      </c>
      <c r="V7" s="95">
        <v>1771.8070749611172</v>
      </c>
      <c r="W7" s="95">
        <v>1996.7753971512086</v>
      </c>
      <c r="X7" s="95">
        <v>2159.870559724852</v>
      </c>
      <c r="Y7" s="95">
        <v>2256.9790761443373</v>
      </c>
      <c r="Z7" s="95">
        <v>2262.214691200298</v>
      </c>
      <c r="AA7" s="95">
        <v>2387.1572421510455</v>
      </c>
      <c r="AB7" s="95">
        <v>2631.0672271887556</v>
      </c>
      <c r="AC7" s="95">
        <v>2968.6948761202457</v>
      </c>
      <c r="AD7" s="95">
        <v>3326.8961608404875</v>
      </c>
      <c r="AE7" s="95">
        <v>3729.20907514485</v>
      </c>
      <c r="AF7" s="95">
        <v>4131.932224677759</v>
      </c>
      <c r="AG7" s="95">
        <v>4439.912052240159</v>
      </c>
      <c r="AH7" s="95">
        <v>4624.488354374779</v>
      </c>
      <c r="AI7" s="95">
        <v>4746.928393462916</v>
      </c>
      <c r="AJ7" s="95">
        <v>4974.07775397648</v>
      </c>
      <c r="AK7" s="95">
        <v>5236.443321923662</v>
      </c>
      <c r="AL7" s="95">
        <v>5499.6736221289375</v>
      </c>
      <c r="AM7" s="95">
        <v>5957.736637683026</v>
      </c>
      <c r="AN7" s="95">
        <v>6457.420013849455</v>
      </c>
      <c r="AO7" s="95">
        <v>7085.013240707107</v>
      </c>
      <c r="AP7" s="95">
        <v>8103.121993697915</v>
      </c>
      <c r="AQ7" s="95">
        <v>9000.744831656742</v>
      </c>
      <c r="AR7" s="95">
        <v>10011.95993810465</v>
      </c>
      <c r="AS7" s="95">
        <v>11381.709808842004</v>
      </c>
      <c r="AT7" s="95">
        <v>12614.87634732541</v>
      </c>
    </row>
    <row r="8" spans="1:46" ht="12.75">
      <c r="A8" s="97" t="s">
        <v>61</v>
      </c>
      <c r="B8" s="94">
        <v>5</v>
      </c>
      <c r="C8" s="95">
        <v>274.7449644403641</v>
      </c>
      <c r="D8" s="95">
        <v>319.4696730337545</v>
      </c>
      <c r="E8" s="95">
        <v>394.0173722016612</v>
      </c>
      <c r="F8" s="95">
        <v>476.01019240721325</v>
      </c>
      <c r="G8" s="95">
        <v>584.4210627900479</v>
      </c>
      <c r="H8" s="95">
        <v>673.6424482913313</v>
      </c>
      <c r="I8" s="95">
        <v>772.9185315299048</v>
      </c>
      <c r="J8" s="95">
        <v>797.8565036726707</v>
      </c>
      <c r="K8" s="95">
        <v>905.2592100896634</v>
      </c>
      <c r="L8" s="95">
        <v>888.1335309587054</v>
      </c>
      <c r="M8" s="95">
        <v>843.3368747838193</v>
      </c>
      <c r="N8" s="95">
        <v>895.2307469346957</v>
      </c>
      <c r="O8" s="95">
        <v>916.3546124578062</v>
      </c>
      <c r="P8" s="95">
        <v>972.1931853029522</v>
      </c>
      <c r="Q8" s="95">
        <v>992.7898383171948</v>
      </c>
      <c r="R8" s="95">
        <v>1040.307577498899</v>
      </c>
      <c r="S8" s="95">
        <v>1052.550103560566</v>
      </c>
      <c r="T8" s="95">
        <v>1102.0248895755449</v>
      </c>
      <c r="U8" s="95">
        <v>1167.8476927490078</v>
      </c>
      <c r="V8" s="95">
        <v>1353.8202805281164</v>
      </c>
      <c r="W8" s="95">
        <v>1494.2186282329394</v>
      </c>
      <c r="X8" s="95">
        <v>1655.932381079721</v>
      </c>
      <c r="Y8" s="95">
        <v>1776.9467579838033</v>
      </c>
      <c r="Z8" s="95">
        <v>1785.2554646802655</v>
      </c>
      <c r="AA8" s="95">
        <v>1950.193565754882</v>
      </c>
      <c r="AB8" s="95">
        <v>2213.8739762512023</v>
      </c>
      <c r="AC8" s="95">
        <v>2542.3568163424025</v>
      </c>
      <c r="AD8" s="95">
        <v>2837.9474334715487</v>
      </c>
      <c r="AE8" s="95">
        <v>3057.11677303984</v>
      </c>
      <c r="AF8" s="95">
        <v>3584.4302600553406</v>
      </c>
      <c r="AG8" s="95">
        <v>4043.3459939836603</v>
      </c>
      <c r="AH8" s="95">
        <v>4324.523842375282</v>
      </c>
      <c r="AI8" s="95">
        <v>4700.152248815238</v>
      </c>
      <c r="AJ8" s="95">
        <v>4982.197233440888</v>
      </c>
      <c r="AK8" s="95">
        <v>5208.570321932208</v>
      </c>
      <c r="AL8" s="95">
        <v>5262.600385868784</v>
      </c>
      <c r="AM8" s="95">
        <v>5544.903459577749</v>
      </c>
      <c r="AN8" s="95">
        <v>5890.949058422277</v>
      </c>
      <c r="AO8" s="95">
        <v>6355.680678703814</v>
      </c>
      <c r="AP8" s="95">
        <v>7497.397694349248</v>
      </c>
      <c r="AQ8" s="95">
        <v>8541.370754772823</v>
      </c>
      <c r="AR8" s="95">
        <v>10389</v>
      </c>
      <c r="AS8" s="95">
        <v>11992.227277845199</v>
      </c>
      <c r="AT8" s="95">
        <v>13006.382008357912</v>
      </c>
    </row>
    <row r="9" spans="1:46" ht="12.75">
      <c r="A9" s="97" t="s">
        <v>67</v>
      </c>
      <c r="B9" s="94">
        <v>6</v>
      </c>
      <c r="C9" s="95">
        <v>675.3824340868509</v>
      </c>
      <c r="D9" s="95">
        <v>764.3337680940979</v>
      </c>
      <c r="E9" s="95">
        <v>886.9914683375251</v>
      </c>
      <c r="F9" s="95">
        <v>676.4708519131034</v>
      </c>
      <c r="G9" s="95">
        <v>665.6933687252373</v>
      </c>
      <c r="H9" s="95">
        <v>748.0103978398026</v>
      </c>
      <c r="I9" s="95">
        <v>596.4306556425505</v>
      </c>
      <c r="J9" s="95">
        <v>557.8667563776038</v>
      </c>
      <c r="K9" s="95">
        <v>639.7241383816097</v>
      </c>
      <c r="L9" s="95">
        <v>617.3084354767215</v>
      </c>
      <c r="M9" s="95">
        <v>677.1436936276582</v>
      </c>
      <c r="N9" s="95">
        <v>658.7056869112314</v>
      </c>
      <c r="O9" s="95">
        <v>661.4904280326566</v>
      </c>
      <c r="P9" s="95">
        <v>736.9857109091962</v>
      </c>
      <c r="Q9" s="95">
        <v>716.6395205776872</v>
      </c>
      <c r="R9" s="95">
        <v>818.8749335639149</v>
      </c>
      <c r="S9" s="95">
        <v>845.1574855399867</v>
      </c>
      <c r="T9" s="95">
        <v>964.1181479533961</v>
      </c>
      <c r="U9" s="95">
        <v>994.7789992178016</v>
      </c>
      <c r="V9" s="95">
        <v>1095.0357743389736</v>
      </c>
      <c r="W9" s="95">
        <v>1142.1342038253485</v>
      </c>
      <c r="X9" s="95">
        <v>1211.7937785373722</v>
      </c>
      <c r="Y9" s="95">
        <v>1259.730761759264</v>
      </c>
      <c r="Z9" s="95">
        <v>1269.858469173848</v>
      </c>
      <c r="AA9" s="95">
        <v>1332.7733194157943</v>
      </c>
      <c r="AB9" s="95">
        <v>1460.063945951654</v>
      </c>
      <c r="AC9" s="95">
        <v>1578.5654260977583</v>
      </c>
      <c r="AD9" s="95">
        <v>1603.4331005400159</v>
      </c>
      <c r="AE9" s="95">
        <v>1709.767600107552</v>
      </c>
      <c r="AF9" s="95">
        <v>1815.1583584081654</v>
      </c>
      <c r="AG9" s="95">
        <v>1851.418926469183</v>
      </c>
      <c r="AH9" s="95">
        <v>1916.9824834832418</v>
      </c>
      <c r="AI9" s="95">
        <v>1812.0964225487755</v>
      </c>
      <c r="AJ9" s="95">
        <v>1847.392511714135</v>
      </c>
      <c r="AK9" s="95">
        <v>1549.7047822142604</v>
      </c>
      <c r="AL9" s="95">
        <v>1748.1663831901326</v>
      </c>
      <c r="AM9" s="95">
        <v>1887.18149194035</v>
      </c>
      <c r="AN9" s="95">
        <v>1969.1252221773868</v>
      </c>
      <c r="AO9" s="95">
        <v>1890.1841930874814</v>
      </c>
      <c r="AP9" s="95">
        <v>1994.303290216003</v>
      </c>
      <c r="AQ9" s="95">
        <v>1948.1551263366257</v>
      </c>
      <c r="AR9" s="95">
        <v>2009.9399592814796</v>
      </c>
      <c r="AS9" s="95">
        <v>2149.918560874735</v>
      </c>
      <c r="AT9" s="95">
        <v>2414.727609326174</v>
      </c>
    </row>
    <row r="10" spans="1:46" ht="12.75">
      <c r="A10" s="97" t="s">
        <v>68</v>
      </c>
      <c r="B10" s="94">
        <v>7</v>
      </c>
      <c r="C10" s="95">
        <v>296.9781715413263</v>
      </c>
      <c r="D10" s="95">
        <v>320.38796621334586</v>
      </c>
      <c r="E10" s="95">
        <v>364.76313982988665</v>
      </c>
      <c r="F10" s="95">
        <v>416.7345844263631</v>
      </c>
      <c r="G10" s="95">
        <v>506.49738879837975</v>
      </c>
      <c r="H10" s="95">
        <v>576.8580691995254</v>
      </c>
      <c r="I10" s="95">
        <v>583.9305856491295</v>
      </c>
      <c r="J10" s="95">
        <v>593.4446808675924</v>
      </c>
      <c r="K10" s="95">
        <v>617.3582243634886</v>
      </c>
      <c r="L10" s="95">
        <v>635.4170938409113</v>
      </c>
      <c r="M10" s="95">
        <v>634.5933833050539</v>
      </c>
      <c r="N10" s="95">
        <v>607.8477421626791</v>
      </c>
      <c r="O10" s="95">
        <v>589.6407605784805</v>
      </c>
      <c r="P10" s="95">
        <v>615.0618661331271</v>
      </c>
      <c r="Q10" s="95">
        <v>650.3679913991477</v>
      </c>
      <c r="R10" s="95">
        <v>673.9905781685773</v>
      </c>
      <c r="S10" s="95">
        <v>701.5446523608567</v>
      </c>
      <c r="T10" s="95">
        <v>751.404294062753</v>
      </c>
      <c r="U10" s="95">
        <v>850.1180849968898</v>
      </c>
      <c r="V10" s="95">
        <v>1015.0534049738168</v>
      </c>
      <c r="W10" s="95">
        <v>1128.9002580171957</v>
      </c>
      <c r="X10" s="95">
        <v>1231.0670020943521</v>
      </c>
      <c r="Y10" s="95">
        <v>1228.8950470223556</v>
      </c>
      <c r="Z10" s="95">
        <v>1170.7831087284476</v>
      </c>
      <c r="AA10" s="95">
        <v>1264.0111046532413</v>
      </c>
      <c r="AB10" s="95">
        <v>1404.7425723963306</v>
      </c>
      <c r="AC10" s="95">
        <v>1585.2734395347181</v>
      </c>
      <c r="AD10" s="95">
        <v>1777.819724958085</v>
      </c>
      <c r="AE10" s="95">
        <v>1977.0087870803377</v>
      </c>
      <c r="AF10" s="95">
        <v>2148.9818923076205</v>
      </c>
      <c r="AG10" s="95">
        <v>2205.211377237253</v>
      </c>
      <c r="AH10" s="95">
        <v>2210.913610129797</v>
      </c>
      <c r="AI10" s="95">
        <v>2205.766352251657</v>
      </c>
      <c r="AJ10" s="95">
        <v>2250.4432256463347</v>
      </c>
      <c r="AK10" s="95">
        <v>2279.5470348958943</v>
      </c>
      <c r="AL10" s="95">
        <v>2351.499403568877</v>
      </c>
      <c r="AM10" s="95">
        <v>2492.2597311432432</v>
      </c>
      <c r="AN10" s="95">
        <v>2554.9966886771317</v>
      </c>
      <c r="AO10" s="95">
        <v>2680.144765628518</v>
      </c>
      <c r="AP10" s="95">
        <v>2811.7156891889726</v>
      </c>
      <c r="AQ10" s="95">
        <v>2907.2521108715523</v>
      </c>
      <c r="AR10" s="95">
        <v>3044.151027255558</v>
      </c>
      <c r="AS10" s="95">
        <v>3356.5861582507114</v>
      </c>
      <c r="AT10" s="95">
        <v>3554.600868130724</v>
      </c>
    </row>
    <row r="11" spans="1:46" ht="12.75">
      <c r="A11" s="97" t="s">
        <v>69</v>
      </c>
      <c r="B11" s="94">
        <v>8</v>
      </c>
      <c r="C11" s="95">
        <v>70.11861935166785</v>
      </c>
      <c r="D11" s="95">
        <v>104.99800859583442</v>
      </c>
      <c r="E11" s="95">
        <v>163.2186181738181</v>
      </c>
      <c r="F11" s="95">
        <v>217.50604634216054</v>
      </c>
      <c r="G11" s="95">
        <v>251.16738622472113</v>
      </c>
      <c r="H11" s="95">
        <v>278.69416462836983</v>
      </c>
      <c r="I11" s="95">
        <v>314.51083528255907</v>
      </c>
      <c r="J11" s="95">
        <v>344.78755070442435</v>
      </c>
      <c r="K11" s="95">
        <v>368.1073750677969</v>
      </c>
      <c r="L11" s="95">
        <v>389.2325277039976</v>
      </c>
      <c r="M11" s="95">
        <v>393.13174098030606</v>
      </c>
      <c r="N11" s="95">
        <v>352.76689291069295</v>
      </c>
      <c r="O11" s="95">
        <v>313.1113221951983</v>
      </c>
      <c r="P11" s="95">
        <v>291.8292161122704</v>
      </c>
      <c r="Q11" s="95">
        <v>275.4726552136774</v>
      </c>
      <c r="R11" s="95">
        <v>291.3890508028229</v>
      </c>
      <c r="S11" s="95">
        <v>280.7746000994616</v>
      </c>
      <c r="T11" s="95">
        <v>276.9775944574292</v>
      </c>
      <c r="U11" s="95">
        <v>294.5473767990506</v>
      </c>
      <c r="V11" s="95">
        <v>341.4212917530671</v>
      </c>
      <c r="W11" s="95">
        <v>393.6029080452603</v>
      </c>
      <c r="X11" s="95">
        <v>468.35677561472386</v>
      </c>
      <c r="Y11" s="95">
        <v>500.41696673672556</v>
      </c>
      <c r="Z11" s="95">
        <v>465.395358968362</v>
      </c>
      <c r="AA11" s="95">
        <v>506.20717553024105</v>
      </c>
      <c r="AB11" s="95">
        <v>528.0762371112106</v>
      </c>
      <c r="AC11" s="95">
        <v>574.1835294327964</v>
      </c>
      <c r="AD11" s="95">
        <v>509.61464388682447</v>
      </c>
      <c r="AE11" s="95">
        <v>483.3622958088302</v>
      </c>
      <c r="AF11" s="95">
        <v>508.579802277706</v>
      </c>
      <c r="AG11" s="95">
        <v>554.3878315612955</v>
      </c>
      <c r="AH11" s="95">
        <v>643.8826294637475</v>
      </c>
      <c r="AI11" s="95">
        <v>696.6927673555724</v>
      </c>
      <c r="AJ11" s="95">
        <v>737.8330432133807</v>
      </c>
      <c r="AK11" s="95">
        <v>781.5612173595119</v>
      </c>
      <c r="AL11" s="95">
        <v>843.2020992304657</v>
      </c>
      <c r="AM11" s="95">
        <v>969.2796094217008</v>
      </c>
      <c r="AN11" s="95">
        <v>1019.9922341230022</v>
      </c>
      <c r="AO11" s="95">
        <v>1073.1830539235348</v>
      </c>
      <c r="AP11" s="95">
        <v>1069.6208439586712</v>
      </c>
      <c r="AQ11" s="95">
        <v>1584.4070651593227</v>
      </c>
      <c r="AR11" s="95">
        <v>2052.7744107142858</v>
      </c>
      <c r="AS11" s="95">
        <v>2274.237390914295</v>
      </c>
      <c r="AT11" s="95">
        <v>2417.8143662117795</v>
      </c>
    </row>
    <row r="12" spans="1:46" ht="12.75">
      <c r="A12" s="125" t="s">
        <v>70</v>
      </c>
      <c r="B12" s="92">
        <v>9</v>
      </c>
      <c r="C12" s="96">
        <v>3321.947127529859</v>
      </c>
      <c r="D12" s="96">
        <v>3657.787717692825</v>
      </c>
      <c r="E12" s="96">
        <v>4062.294542824154</v>
      </c>
      <c r="F12" s="96">
        <v>4517.271329511839</v>
      </c>
      <c r="G12" s="96">
        <v>5272.997146156066</v>
      </c>
      <c r="H12" s="96">
        <v>6119.832745100091</v>
      </c>
      <c r="I12" s="96">
        <v>6783.2765974809145</v>
      </c>
      <c r="J12" s="96">
        <v>7260.769322207666</v>
      </c>
      <c r="K12" s="96">
        <v>7568.44194954024</v>
      </c>
      <c r="L12" s="96">
        <v>7662.734873016831</v>
      </c>
      <c r="M12" s="96">
        <v>7830.772428487916</v>
      </c>
      <c r="N12" s="96">
        <v>8039.29444908937</v>
      </c>
      <c r="O12" s="96">
        <v>8453.103217712569</v>
      </c>
      <c r="P12" s="96">
        <v>9088.921352002582</v>
      </c>
      <c r="Q12" s="96">
        <v>9485.57095956156</v>
      </c>
      <c r="R12" s="96">
        <v>9768.512334955523</v>
      </c>
      <c r="S12" s="96">
        <v>9726.544425553044</v>
      </c>
      <c r="T12" s="96">
        <v>9664.194064185884</v>
      </c>
      <c r="U12" s="96">
        <v>9890.185879297056</v>
      </c>
      <c r="V12" s="96">
        <v>10630.742373850971</v>
      </c>
      <c r="W12" s="96">
        <v>11411.787192744914</v>
      </c>
      <c r="X12" s="96">
        <v>12368.593088628422</v>
      </c>
      <c r="Y12" s="96">
        <v>12913.800166961013</v>
      </c>
      <c r="Z12" s="96">
        <v>12964.898977469278</v>
      </c>
      <c r="AA12" s="96">
        <v>14026.7901870561</v>
      </c>
      <c r="AB12" s="96">
        <v>15619.804209611098</v>
      </c>
      <c r="AC12" s="96">
        <v>17618.480788141464</v>
      </c>
      <c r="AD12" s="96">
        <v>19443.104617130633</v>
      </c>
      <c r="AE12" s="96">
        <v>20302.886358792442</v>
      </c>
      <c r="AF12" s="96">
        <v>21717.34314533236</v>
      </c>
      <c r="AG12" s="96">
        <v>23090.953186488805</v>
      </c>
      <c r="AH12" s="96">
        <v>23868.169645090555</v>
      </c>
      <c r="AI12" s="96">
        <v>23641.44281975304</v>
      </c>
      <c r="AJ12" s="96">
        <v>24208.529098610747</v>
      </c>
      <c r="AK12" s="96">
        <v>25333.97322536118</v>
      </c>
      <c r="AL12" s="96">
        <v>26197.29193528907</v>
      </c>
      <c r="AM12" s="96">
        <v>27714.76907956342</v>
      </c>
      <c r="AN12" s="96">
        <v>29118.452760011023</v>
      </c>
      <c r="AO12" s="96">
        <v>31430.18860239329</v>
      </c>
      <c r="AP12" s="96">
        <v>35294.88517932834</v>
      </c>
      <c r="AQ12" s="96">
        <v>38192.19893943215</v>
      </c>
      <c r="AR12" s="96">
        <v>41165.03035331499</v>
      </c>
      <c r="AS12" s="96">
        <v>47167.03469086476</v>
      </c>
      <c r="AT12" s="96">
        <v>52383.41334214728</v>
      </c>
    </row>
    <row r="13" spans="1:50" ht="12.75">
      <c r="A13" s="97" t="s">
        <v>71</v>
      </c>
      <c r="B13" s="94">
        <v>10</v>
      </c>
      <c r="C13" s="95">
        <v>2574.2002683079813</v>
      </c>
      <c r="D13" s="95">
        <v>2800.6531146985603</v>
      </c>
      <c r="E13" s="95">
        <v>3060.401550461821</v>
      </c>
      <c r="F13" s="95">
        <v>3331.873722511673</v>
      </c>
      <c r="G13" s="95">
        <v>3848.0071450306236</v>
      </c>
      <c r="H13" s="95">
        <v>4459.470211495285</v>
      </c>
      <c r="I13" s="95">
        <v>4912.9146296818535</v>
      </c>
      <c r="J13" s="95">
        <v>5189.629248733516</v>
      </c>
      <c r="K13" s="95">
        <v>5311.921898846404</v>
      </c>
      <c r="L13" s="95">
        <v>5255.736840435734</v>
      </c>
      <c r="M13" s="95">
        <v>5322.0245464567815</v>
      </c>
      <c r="N13" s="95">
        <v>5480.265949780522</v>
      </c>
      <c r="O13" s="95">
        <v>5782.703635620034</v>
      </c>
      <c r="P13" s="95">
        <v>6220.623146785193</v>
      </c>
      <c r="Q13" s="95">
        <v>6421.022599320639</v>
      </c>
      <c r="R13" s="95">
        <v>6537.917558529689</v>
      </c>
      <c r="S13" s="95">
        <v>6413.783997748298</v>
      </c>
      <c r="T13" s="95">
        <v>6258.113473484525</v>
      </c>
      <c r="U13" s="95">
        <v>6206.44966617232</v>
      </c>
      <c r="V13" s="95">
        <v>6507.725975895888</v>
      </c>
      <c r="W13" s="95">
        <v>6861.389193579532</v>
      </c>
      <c r="X13" s="95">
        <v>7367.456201442781</v>
      </c>
      <c r="Y13" s="95">
        <v>7638.5364271073295</v>
      </c>
      <c r="Z13" s="95">
        <v>7621.985569714383</v>
      </c>
      <c r="AA13" s="95">
        <v>8282.407993555302</v>
      </c>
      <c r="AB13" s="95">
        <v>9236.792832596257</v>
      </c>
      <c r="AC13" s="95">
        <v>10370.28300483209</v>
      </c>
      <c r="AD13" s="95">
        <v>11315.202835358541</v>
      </c>
      <c r="AE13" s="95">
        <v>11290.389347853024</v>
      </c>
      <c r="AF13" s="95">
        <v>11836.467660042154</v>
      </c>
      <c r="AG13" s="95">
        <v>12427.178657000077</v>
      </c>
      <c r="AH13" s="95">
        <v>12599.564816880064</v>
      </c>
      <c r="AI13" s="95">
        <v>12048.931968945511</v>
      </c>
      <c r="AJ13" s="95">
        <v>12135.639152281368</v>
      </c>
      <c r="AK13" s="95">
        <v>12604.39514747893</v>
      </c>
      <c r="AL13" s="95">
        <v>12834.945216262204</v>
      </c>
      <c r="AM13" s="95">
        <v>13172.48017280267</v>
      </c>
      <c r="AN13" s="95">
        <v>13474.137114627441</v>
      </c>
      <c r="AO13" s="95">
        <v>14330.33541068316</v>
      </c>
      <c r="AP13" s="95">
        <v>15503.6632286111</v>
      </c>
      <c r="AQ13" s="95">
        <v>16044.35639311446</v>
      </c>
      <c r="AR13" s="95">
        <v>16449.95901564922</v>
      </c>
      <c r="AS13" s="95">
        <v>18936.037173698023</v>
      </c>
      <c r="AT13" s="95">
        <v>20772.576363556644</v>
      </c>
      <c r="AU13" s="102"/>
      <c r="AV13" s="102"/>
      <c r="AW13" s="102"/>
      <c r="AX13" s="102"/>
    </row>
    <row r="14" spans="1:46" ht="12.75">
      <c r="A14" s="97" t="s">
        <v>72</v>
      </c>
      <c r="B14" s="94">
        <v>11</v>
      </c>
      <c r="C14" s="95">
        <v>73.83086620527236</v>
      </c>
      <c r="D14" s="95">
        <v>79.94048455895474</v>
      </c>
      <c r="E14" s="95">
        <v>87.71926822881099</v>
      </c>
      <c r="F14" s="95">
        <v>94.41894376549264</v>
      </c>
      <c r="G14" s="95">
        <v>103.55627357719086</v>
      </c>
      <c r="H14" s="95">
        <v>105.07592130716662</v>
      </c>
      <c r="I14" s="95">
        <v>116.47611271536987</v>
      </c>
      <c r="J14" s="95">
        <v>131.17366962832577</v>
      </c>
      <c r="K14" s="95">
        <v>154.6224324914609</v>
      </c>
      <c r="L14" s="95">
        <v>185.98750480736396</v>
      </c>
      <c r="M14" s="95">
        <v>205.91804378445414</v>
      </c>
      <c r="N14" s="95">
        <v>219.0986737604672</v>
      </c>
      <c r="O14" s="95">
        <v>246.40929632548765</v>
      </c>
      <c r="P14" s="95">
        <v>286.9038984355528</v>
      </c>
      <c r="Q14" s="95">
        <v>316.64807179838186</v>
      </c>
      <c r="R14" s="95">
        <v>322.32629740118193</v>
      </c>
      <c r="S14" s="95">
        <v>314.9269585250551</v>
      </c>
      <c r="T14" s="95">
        <v>312.51019791502307</v>
      </c>
      <c r="U14" s="95">
        <v>308.4200592521792</v>
      </c>
      <c r="V14" s="95">
        <v>329.8752561557105</v>
      </c>
      <c r="W14" s="95">
        <v>364.3930838932107</v>
      </c>
      <c r="X14" s="95">
        <v>388.8283757437644</v>
      </c>
      <c r="Y14" s="95">
        <v>400.2725488569679</v>
      </c>
      <c r="Z14" s="95">
        <v>393.4599434794231</v>
      </c>
      <c r="AA14" s="95">
        <v>396.46647565206183</v>
      </c>
      <c r="AB14" s="95">
        <v>391.4151645753633</v>
      </c>
      <c r="AC14" s="95">
        <v>408.82533996664466</v>
      </c>
      <c r="AD14" s="95">
        <v>445.01885357929405</v>
      </c>
      <c r="AE14" s="95">
        <v>467.47271151587927</v>
      </c>
      <c r="AF14" s="95">
        <v>503.8256079243595</v>
      </c>
      <c r="AG14" s="95">
        <v>527.0967541784022</v>
      </c>
      <c r="AH14" s="95">
        <v>505.4289831601794</v>
      </c>
      <c r="AI14" s="95">
        <v>462.3358208895365</v>
      </c>
      <c r="AJ14" s="95">
        <v>433.14684622674906</v>
      </c>
      <c r="AK14" s="95">
        <v>451.5681504484995</v>
      </c>
      <c r="AL14" s="95">
        <v>460.89691309459977</v>
      </c>
      <c r="AM14" s="95">
        <v>441.86357162045124</v>
      </c>
      <c r="AN14" s="95">
        <v>421.7513093838505</v>
      </c>
      <c r="AO14" s="95">
        <v>448.4896925713567</v>
      </c>
      <c r="AP14" s="95">
        <v>545.4669552658951</v>
      </c>
      <c r="AQ14" s="95">
        <v>594.4560032497454</v>
      </c>
      <c r="AR14" s="95">
        <v>608.9118529705357</v>
      </c>
      <c r="AS14" s="95">
        <v>705.816264085795</v>
      </c>
      <c r="AT14" s="95">
        <v>801.8127650691335</v>
      </c>
    </row>
    <row r="15" spans="1:46" ht="12.75">
      <c r="A15" s="97" t="s">
        <v>60</v>
      </c>
      <c r="B15" s="94">
        <v>12</v>
      </c>
      <c r="C15" s="95">
        <v>449.1767163769697</v>
      </c>
      <c r="D15" s="95">
        <v>529.6669038948111</v>
      </c>
      <c r="E15" s="95">
        <v>632.1228391997415</v>
      </c>
      <c r="F15" s="95">
        <v>774.1519378144143</v>
      </c>
      <c r="G15" s="95">
        <v>973.3126111246593</v>
      </c>
      <c r="H15" s="95">
        <v>1168.18300722576</v>
      </c>
      <c r="I15" s="95">
        <v>1364.1251278142463</v>
      </c>
      <c r="J15" s="95">
        <v>1549.466525932961</v>
      </c>
      <c r="K15" s="95">
        <v>1700.112787278409</v>
      </c>
      <c r="L15" s="95">
        <v>1810.7828111589988</v>
      </c>
      <c r="M15" s="95">
        <v>1895.401635800727</v>
      </c>
      <c r="N15" s="95">
        <v>1953.7380617560127</v>
      </c>
      <c r="O15" s="95">
        <v>2052.706091065472</v>
      </c>
      <c r="P15" s="95">
        <v>2199.7706314810252</v>
      </c>
      <c r="Q15" s="95">
        <v>2347.6611854348594</v>
      </c>
      <c r="R15" s="95">
        <v>2482.8945834922833</v>
      </c>
      <c r="S15" s="95">
        <v>2541.377527170528</v>
      </c>
      <c r="T15" s="95">
        <v>2582.9181003567373</v>
      </c>
      <c r="U15" s="95">
        <v>2763.5809370756638</v>
      </c>
      <c r="V15" s="95">
        <v>3086.056752747737</v>
      </c>
      <c r="W15" s="95">
        <v>3399.7532004478226</v>
      </c>
      <c r="X15" s="95">
        <v>3733.3676554819795</v>
      </c>
      <c r="Y15" s="95">
        <v>3932.3865907534437</v>
      </c>
      <c r="Z15" s="95">
        <v>3982.0579393693997</v>
      </c>
      <c r="AA15" s="95">
        <v>4272.975627477258</v>
      </c>
      <c r="AB15" s="95">
        <v>4737.289821590605</v>
      </c>
      <c r="AC15" s="95">
        <v>5419.08440028258</v>
      </c>
      <c r="AD15" s="95">
        <v>6130.596309136467</v>
      </c>
      <c r="AE15" s="95">
        <v>6895.739793398225</v>
      </c>
      <c r="AF15" s="95">
        <v>7664.07828147845</v>
      </c>
      <c r="AG15" s="95">
        <v>8382.272014357019</v>
      </c>
      <c r="AH15" s="95">
        <v>8976.394438053856</v>
      </c>
      <c r="AI15" s="95">
        <v>9335.060819196082</v>
      </c>
      <c r="AJ15" s="95">
        <v>9839.30000060814</v>
      </c>
      <c r="AK15" s="95">
        <v>10473.978658954733</v>
      </c>
      <c r="AL15" s="95">
        <v>11115.452131919521</v>
      </c>
      <c r="AM15" s="95">
        <v>12222.951267499311</v>
      </c>
      <c r="AN15" s="95">
        <v>13230.736355183746</v>
      </c>
      <c r="AO15" s="95">
        <v>14528.115070364767</v>
      </c>
      <c r="AP15" s="95">
        <v>16766.977127032602</v>
      </c>
      <c r="AQ15" s="95">
        <v>18892.832878030946</v>
      </c>
      <c r="AR15" s="95">
        <v>21297.784394182803</v>
      </c>
      <c r="AS15" s="95">
        <v>24294.67600947204</v>
      </c>
      <c r="AT15" s="95">
        <v>26941.15070761691</v>
      </c>
    </row>
    <row r="16" spans="1:46" ht="12.75">
      <c r="A16" s="97" t="s">
        <v>73</v>
      </c>
      <c r="B16" s="94">
        <v>13</v>
      </c>
      <c r="C16" s="95">
        <v>224.73927663963568</v>
      </c>
      <c r="D16" s="95">
        <v>247.52721454049896</v>
      </c>
      <c r="E16" s="95">
        <v>282.05088493378065</v>
      </c>
      <c r="F16" s="95">
        <v>316.82672542025887</v>
      </c>
      <c r="G16" s="95">
        <v>348.12111642359247</v>
      </c>
      <c r="H16" s="95">
        <v>387.1036050718798</v>
      </c>
      <c r="I16" s="95">
        <v>389.7607272694448</v>
      </c>
      <c r="J16" s="95">
        <v>390.499877912863</v>
      </c>
      <c r="K16" s="95">
        <v>401.78483092396635</v>
      </c>
      <c r="L16" s="95">
        <v>410.22771661473536</v>
      </c>
      <c r="M16" s="95">
        <v>407.4282024459522</v>
      </c>
      <c r="N16" s="95">
        <v>386.19176379236825</v>
      </c>
      <c r="O16" s="95">
        <v>371.2841947015752</v>
      </c>
      <c r="P16" s="95">
        <v>381.6236753008115</v>
      </c>
      <c r="Q16" s="95">
        <v>400.2391030076813</v>
      </c>
      <c r="R16" s="95">
        <v>425.3738955323705</v>
      </c>
      <c r="S16" s="95">
        <v>456.45594210916306</v>
      </c>
      <c r="T16" s="95">
        <v>510.65229242959856</v>
      </c>
      <c r="U16" s="95">
        <v>611.735216796893</v>
      </c>
      <c r="V16" s="95">
        <v>707.0843890516362</v>
      </c>
      <c r="W16" s="95">
        <v>786.2517148243485</v>
      </c>
      <c r="X16" s="95">
        <v>878.9408559598951</v>
      </c>
      <c r="Y16" s="95">
        <v>942.6046002432731</v>
      </c>
      <c r="Z16" s="95">
        <v>967.3955249060728</v>
      </c>
      <c r="AA16" s="95">
        <v>1074.940090371477</v>
      </c>
      <c r="AB16" s="95">
        <v>1254.3063908488734</v>
      </c>
      <c r="AC16" s="95">
        <v>1420.288043060149</v>
      </c>
      <c r="AD16" s="95">
        <v>1552.2866190563288</v>
      </c>
      <c r="AE16" s="95">
        <v>1649.284506025317</v>
      </c>
      <c r="AF16" s="95">
        <v>1712.9715958873965</v>
      </c>
      <c r="AG16" s="95">
        <v>1754.4057609533058</v>
      </c>
      <c r="AH16" s="95">
        <v>1786.781406996454</v>
      </c>
      <c r="AI16" s="95">
        <v>1795.1142107219102</v>
      </c>
      <c r="AJ16" s="95">
        <v>1800.4430994944876</v>
      </c>
      <c r="AK16" s="95">
        <v>1804.0312684790194</v>
      </c>
      <c r="AL16" s="95">
        <v>1785.9976740127488</v>
      </c>
      <c r="AM16" s="95">
        <v>1877.4740676409854</v>
      </c>
      <c r="AN16" s="95">
        <v>1991.827980815987</v>
      </c>
      <c r="AO16" s="95">
        <v>2123.2484287740067</v>
      </c>
      <c r="AP16" s="95">
        <v>2478.7778684187447</v>
      </c>
      <c r="AQ16" s="95">
        <v>2660.553665036999</v>
      </c>
      <c r="AR16" s="95">
        <v>2808.3750905124334</v>
      </c>
      <c r="AS16" s="95">
        <v>3230.505243608904</v>
      </c>
      <c r="AT16" s="95">
        <v>3867.8735059045844</v>
      </c>
    </row>
    <row r="17" spans="1:23" ht="12.75">
      <c r="A17" s="97"/>
      <c r="B17" s="98"/>
      <c r="C17" s="97"/>
      <c r="D17" s="97"/>
      <c r="E17" s="97"/>
      <c r="F17" s="97"/>
      <c r="G17" s="97"/>
      <c r="H17" s="97"/>
      <c r="I17" s="97"/>
      <c r="J17" s="99"/>
      <c r="K17" s="99"/>
      <c r="L17" s="99"/>
      <c r="M17" s="99"/>
      <c r="N17" s="81"/>
      <c r="O17" s="81"/>
      <c r="P17" s="81"/>
      <c r="Q17" s="81"/>
      <c r="R17" s="81"/>
      <c r="S17" s="81"/>
      <c r="T17" s="81"/>
      <c r="U17" s="81"/>
      <c r="V17" s="81"/>
      <c r="W17" s="81"/>
    </row>
    <row r="18" spans="1:23" s="41" customFormat="1" ht="12.75">
      <c r="A18" s="26" t="s">
        <v>43</v>
      </c>
      <c r="W18" s="40"/>
    </row>
    <row r="19" spans="1:23" ht="12.75">
      <c r="A19" s="100"/>
      <c r="B19" s="100"/>
      <c r="C19" s="100"/>
      <c r="D19" s="101"/>
      <c r="E19" s="101"/>
      <c r="F19" s="101"/>
      <c r="Q19" s="81"/>
      <c r="R19" s="81"/>
      <c r="S19" s="81"/>
      <c r="T19" s="81"/>
      <c r="U19" s="81"/>
      <c r="V19" s="81"/>
      <c r="W19" s="81"/>
    </row>
    <row r="21" ht="12.75">
      <c r="A21" s="125"/>
    </row>
    <row r="22" ht="12.75">
      <c r="A22" s="125"/>
    </row>
    <row r="23" ht="12.75">
      <c r="A23" s="97"/>
    </row>
    <row r="24" ht="12.75">
      <c r="A24" s="97"/>
    </row>
    <row r="25" ht="12.75">
      <c r="A25" s="97"/>
    </row>
    <row r="26" ht="12.75">
      <c r="A26" s="97"/>
    </row>
    <row r="27" ht="12.75">
      <c r="A27" s="97"/>
    </row>
    <row r="28" ht="12.75">
      <c r="A28" s="97"/>
    </row>
    <row r="29" ht="12.75">
      <c r="A29" s="125"/>
    </row>
    <row r="30" ht="12.75">
      <c r="A30" s="97"/>
    </row>
    <row r="31" ht="12.75">
      <c r="A31" s="97"/>
    </row>
    <row r="32" ht="12.75">
      <c r="A32" s="97"/>
    </row>
    <row r="33" ht="12.75">
      <c r="A33" s="97"/>
    </row>
  </sheetData>
  <mergeCells count="2">
    <mergeCell ref="A1:J1"/>
    <mergeCell ref="A2:J2"/>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T36"/>
  <sheetViews>
    <sheetView workbookViewId="0" topLeftCell="A1">
      <selection activeCell="A1" sqref="A1:K1"/>
    </sheetView>
  </sheetViews>
  <sheetFormatPr defaultColWidth="9.140625" defaultRowHeight="12.75"/>
  <cols>
    <col min="1" max="1" width="25.7109375" style="0" customWidth="1"/>
    <col min="2" max="2" width="4.7109375" style="0" customWidth="1"/>
    <col min="3" max="46" width="6.28125" style="0" customWidth="1"/>
  </cols>
  <sheetData>
    <row r="1" spans="1:11" ht="12.75" customHeight="1">
      <c r="A1" s="142" t="s">
        <v>0</v>
      </c>
      <c r="B1" s="142"/>
      <c r="C1" s="142"/>
      <c r="D1" s="142"/>
      <c r="E1" s="142"/>
      <c r="F1" s="142"/>
      <c r="G1" s="142"/>
      <c r="H1" s="142"/>
      <c r="I1" s="142"/>
      <c r="J1" s="144"/>
      <c r="K1" s="151"/>
    </row>
    <row r="2" spans="1:11" ht="12.75" customHeight="1">
      <c r="A2" s="142" t="s">
        <v>17</v>
      </c>
      <c r="B2" s="142"/>
      <c r="C2" s="142"/>
      <c r="D2" s="142"/>
      <c r="E2" s="142"/>
      <c r="F2" s="142"/>
      <c r="G2" s="142"/>
      <c r="H2" s="142"/>
      <c r="I2" s="142"/>
      <c r="J2" s="152"/>
      <c r="K2" s="153"/>
    </row>
    <row r="3" spans="1:46" ht="12.75" customHeight="1">
      <c r="A3" s="108"/>
      <c r="B3" s="109" t="s">
        <v>3</v>
      </c>
      <c r="C3" s="109">
        <v>1959</v>
      </c>
      <c r="D3" s="109">
        <v>1960</v>
      </c>
      <c r="E3" s="109">
        <v>1961</v>
      </c>
      <c r="F3" s="109">
        <v>1962</v>
      </c>
      <c r="G3" s="109">
        <v>1963</v>
      </c>
      <c r="H3" s="109">
        <v>1964</v>
      </c>
      <c r="I3" s="109">
        <v>1965</v>
      </c>
      <c r="J3" s="109">
        <v>1966</v>
      </c>
      <c r="K3" s="109">
        <v>1967</v>
      </c>
      <c r="L3" s="109">
        <v>1968</v>
      </c>
      <c r="M3" s="109">
        <v>1969</v>
      </c>
      <c r="N3" s="109">
        <v>1970</v>
      </c>
      <c r="O3" s="109">
        <v>1971</v>
      </c>
      <c r="P3" s="109">
        <v>1972</v>
      </c>
      <c r="Q3" s="109">
        <v>1973</v>
      </c>
      <c r="R3" s="109">
        <v>1974</v>
      </c>
      <c r="S3" s="109">
        <v>1975</v>
      </c>
      <c r="T3" s="109">
        <v>1976</v>
      </c>
      <c r="U3" s="109">
        <v>1977</v>
      </c>
      <c r="V3" s="109">
        <v>1978</v>
      </c>
      <c r="W3" s="109">
        <v>1979</v>
      </c>
      <c r="X3" s="109">
        <v>1980</v>
      </c>
      <c r="Y3" s="109">
        <v>1981</v>
      </c>
      <c r="Z3" s="109">
        <v>1982</v>
      </c>
      <c r="AA3" s="109">
        <v>1983</v>
      </c>
      <c r="AB3" s="109">
        <v>1984</v>
      </c>
      <c r="AC3" s="109">
        <v>1985</v>
      </c>
      <c r="AD3" s="109">
        <v>1986</v>
      </c>
      <c r="AE3" s="109">
        <v>1987</v>
      </c>
      <c r="AF3" s="109">
        <v>1988</v>
      </c>
      <c r="AG3" s="109">
        <v>1989</v>
      </c>
      <c r="AH3" s="109">
        <v>1990</v>
      </c>
      <c r="AI3" s="109">
        <v>1991</v>
      </c>
      <c r="AJ3" s="109">
        <v>1992</v>
      </c>
      <c r="AK3" s="109">
        <v>1993</v>
      </c>
      <c r="AL3" s="109">
        <v>1994</v>
      </c>
      <c r="AM3" s="109">
        <v>1995</v>
      </c>
      <c r="AN3" s="109">
        <v>1996</v>
      </c>
      <c r="AO3" s="109">
        <v>1997</v>
      </c>
      <c r="AP3" s="109">
        <v>1998</v>
      </c>
      <c r="AQ3" s="109">
        <v>1999</v>
      </c>
      <c r="AR3" s="109">
        <v>2000</v>
      </c>
      <c r="AS3" s="109">
        <v>2001</v>
      </c>
      <c r="AT3" s="109">
        <v>2002</v>
      </c>
    </row>
    <row r="4" spans="1:46" ht="12.75" customHeight="1">
      <c r="A4" s="103" t="s">
        <v>18</v>
      </c>
      <c r="B4" s="104">
        <v>1</v>
      </c>
      <c r="C4" s="115">
        <v>18.404181118282477</v>
      </c>
      <c r="D4" s="115">
        <v>18.439052800819898</v>
      </c>
      <c r="E4" s="115">
        <v>18.83225537791795</v>
      </c>
      <c r="F4" s="115">
        <v>19.083088102936525</v>
      </c>
      <c r="G4" s="115">
        <v>19.498990190629833</v>
      </c>
      <c r="H4" s="115">
        <v>20.011669523180796</v>
      </c>
      <c r="I4" s="115">
        <v>20.577679525093412</v>
      </c>
      <c r="J4" s="115">
        <v>21.306688450185778</v>
      </c>
      <c r="K4" s="113">
        <v>22.073539645147843</v>
      </c>
      <c r="L4" s="113">
        <v>23.138693241077263</v>
      </c>
      <c r="M4" s="113">
        <v>24.382193811569998</v>
      </c>
      <c r="N4" s="113">
        <v>25.820636149511788</v>
      </c>
      <c r="O4" s="113">
        <v>27.337481411176622</v>
      </c>
      <c r="P4" s="113">
        <v>28.766599350846096</v>
      </c>
      <c r="Q4" s="113">
        <v>30.439059432022958</v>
      </c>
      <c r="R4" s="113">
        <v>33.18553413256115</v>
      </c>
      <c r="S4" s="113">
        <v>36.375750942455014</v>
      </c>
      <c r="T4" s="113">
        <v>38.552371658264676</v>
      </c>
      <c r="U4" s="113">
        <v>41.16535416175143</v>
      </c>
      <c r="V4" s="113">
        <v>43.99846892696147</v>
      </c>
      <c r="W4" s="113">
        <v>47.649109702316586</v>
      </c>
      <c r="X4" s="113">
        <v>52.15224155172732</v>
      </c>
      <c r="Y4" s="113">
        <v>56.98271430718786</v>
      </c>
      <c r="Z4" s="113">
        <v>60.47477161213294</v>
      </c>
      <c r="AA4" s="113">
        <v>62.86756957557048</v>
      </c>
      <c r="AB4" s="113">
        <v>65.28710159999078</v>
      </c>
      <c r="AC4" s="113">
        <v>67.37013015467264</v>
      </c>
      <c r="AD4" s="113">
        <v>69.06680652798951</v>
      </c>
      <c r="AE4" s="113">
        <v>71.86781764467453</v>
      </c>
      <c r="AF4" s="113">
        <v>74.52182935578654</v>
      </c>
      <c r="AG4" s="113">
        <v>77.57138992101477</v>
      </c>
      <c r="AH4" s="113">
        <v>80.17766188919029</v>
      </c>
      <c r="AI4" s="113">
        <v>82.56374786437664</v>
      </c>
      <c r="AJ4" s="113">
        <v>84.94790701725017</v>
      </c>
      <c r="AK4" s="113">
        <v>87.0443060621515</v>
      </c>
      <c r="AL4" s="113">
        <v>88.75143688540177</v>
      </c>
      <c r="AM4" s="113">
        <v>90.12065529765681</v>
      </c>
      <c r="AN4" s="113">
        <v>91.90355821335326</v>
      </c>
      <c r="AO4" s="113">
        <v>93.76066209966581</v>
      </c>
      <c r="AP4" s="113">
        <v>95.11816645219729</v>
      </c>
      <c r="AQ4" s="113">
        <v>96.75322464208503</v>
      </c>
      <c r="AR4" s="113">
        <v>100</v>
      </c>
      <c r="AS4" s="113">
        <v>102.58330195717578</v>
      </c>
      <c r="AT4" s="113">
        <v>106.33713583744586</v>
      </c>
    </row>
    <row r="5" spans="1:46" ht="12.75" customHeight="1">
      <c r="A5" s="105" t="s">
        <v>19</v>
      </c>
      <c r="B5" s="106">
        <v>2</v>
      </c>
      <c r="C5" s="116">
        <v>24.1535</v>
      </c>
      <c r="D5" s="117">
        <v>24.58867</v>
      </c>
      <c r="E5" s="117">
        <v>25.02904</v>
      </c>
      <c r="F5" s="117">
        <v>26.189210000000003</v>
      </c>
      <c r="G5" s="117">
        <v>24.79317</v>
      </c>
      <c r="H5" s="117">
        <v>25.54573</v>
      </c>
      <c r="I5" s="117">
        <v>26.081409999999998</v>
      </c>
      <c r="J5" s="117">
        <v>26.41835</v>
      </c>
      <c r="K5" s="114">
        <v>27.72262</v>
      </c>
      <c r="L5" s="114">
        <v>28.890110000000004</v>
      </c>
      <c r="M5" s="114">
        <v>30.550179999999997</v>
      </c>
      <c r="N5" s="114">
        <v>32.11797</v>
      </c>
      <c r="O5" s="114">
        <v>33.99386</v>
      </c>
      <c r="P5" s="114">
        <v>36.72128</v>
      </c>
      <c r="Q5" s="114">
        <v>38.4894</v>
      </c>
      <c r="R5" s="114">
        <v>41.59515</v>
      </c>
      <c r="S5" s="114">
        <v>45.56364</v>
      </c>
      <c r="T5" s="114">
        <v>47.66699</v>
      </c>
      <c r="U5" s="114">
        <v>50.418989999999994</v>
      </c>
      <c r="V5" s="114">
        <v>53.42523</v>
      </c>
      <c r="W5" s="114">
        <v>57.01838</v>
      </c>
      <c r="X5" s="114">
        <v>61.99968</v>
      </c>
      <c r="Y5" s="114">
        <v>66.64743</v>
      </c>
      <c r="Z5" s="114">
        <v>71.09296</v>
      </c>
      <c r="AA5" s="114">
        <v>74.16102</v>
      </c>
      <c r="AB5" s="114">
        <v>76.70872</v>
      </c>
      <c r="AC5" s="114">
        <v>78.40901</v>
      </c>
      <c r="AD5" s="114">
        <v>80.09938</v>
      </c>
      <c r="AE5" s="114">
        <v>80.88997</v>
      </c>
      <c r="AF5" s="114">
        <v>81.01627</v>
      </c>
      <c r="AG5" s="114">
        <v>82.8589</v>
      </c>
      <c r="AH5" s="114">
        <v>84.97793</v>
      </c>
      <c r="AI5" s="114">
        <v>86.67033</v>
      </c>
      <c r="AJ5" s="114">
        <v>88.92266</v>
      </c>
      <c r="AK5" s="114">
        <v>90.08424</v>
      </c>
      <c r="AL5" s="114">
        <v>91.54648</v>
      </c>
      <c r="AM5" s="114">
        <v>92.69639</v>
      </c>
      <c r="AN5" s="114">
        <v>93.37804</v>
      </c>
      <c r="AO5" s="114">
        <v>95.32739</v>
      </c>
      <c r="AP5" s="114">
        <v>96.56786</v>
      </c>
      <c r="AQ5" s="114">
        <v>97.66776</v>
      </c>
      <c r="AR5" s="114">
        <v>100</v>
      </c>
      <c r="AS5" s="114">
        <v>101.87432000000001</v>
      </c>
      <c r="AT5" s="114">
        <v>103.86377</v>
      </c>
    </row>
    <row r="6" spans="1:46" ht="12.75" customHeight="1">
      <c r="A6" s="105" t="s">
        <v>20</v>
      </c>
      <c r="B6" s="106">
        <v>3</v>
      </c>
      <c r="C6" s="116">
        <v>12.009675805942614</v>
      </c>
      <c r="D6" s="117">
        <v>11.215949959360417</v>
      </c>
      <c r="E6" s="117">
        <v>12.20340595464092</v>
      </c>
      <c r="F6" s="117">
        <v>12.178291566959885</v>
      </c>
      <c r="G6" s="117">
        <v>13.41127036260191</v>
      </c>
      <c r="H6" s="117">
        <v>14.440361380678917</v>
      </c>
      <c r="I6" s="117">
        <v>15.492754479290841</v>
      </c>
      <c r="J6" s="117">
        <v>16.430157900855026</v>
      </c>
      <c r="K6" s="114">
        <v>17.265509656614032</v>
      </c>
      <c r="L6" s="114">
        <v>18.48244044622876</v>
      </c>
      <c r="M6" s="114">
        <v>19.776657208943803</v>
      </c>
      <c r="N6" s="114">
        <v>21.59940825327848</v>
      </c>
      <c r="O6" s="114">
        <v>23.845677715513613</v>
      </c>
      <c r="P6" s="114">
        <v>26.085983844905353</v>
      </c>
      <c r="Q6" s="114">
        <v>27.770449806956517</v>
      </c>
      <c r="R6" s="114">
        <v>29.82277855127822</v>
      </c>
      <c r="S6" s="114">
        <v>33.027031490728675</v>
      </c>
      <c r="T6" s="114">
        <v>35.31548804571172</v>
      </c>
      <c r="U6" s="114">
        <v>38.544783819750236</v>
      </c>
      <c r="V6" s="114">
        <v>40.73046502924468</v>
      </c>
      <c r="W6" s="114">
        <v>43.646396649528995</v>
      </c>
      <c r="X6" s="114">
        <v>47.92471454940976</v>
      </c>
      <c r="Y6" s="114">
        <v>52.22034986894949</v>
      </c>
      <c r="Z6" s="114">
        <v>55.544623986741925</v>
      </c>
      <c r="AA6" s="114">
        <v>57.75519473615163</v>
      </c>
      <c r="AB6" s="114">
        <v>59.794805789519735</v>
      </c>
      <c r="AC6" s="114">
        <v>61.746258804862585</v>
      </c>
      <c r="AD6" s="114">
        <v>63.78707473864724</v>
      </c>
      <c r="AE6" s="114">
        <v>65.91617191413813</v>
      </c>
      <c r="AF6" s="114">
        <v>68.68092988976217</v>
      </c>
      <c r="AG6" s="114">
        <v>70.7270571310614</v>
      </c>
      <c r="AH6" s="114">
        <v>74.10214407690312</v>
      </c>
      <c r="AI6" s="114">
        <v>77.36732441929813</v>
      </c>
      <c r="AJ6" s="114">
        <v>79.29305139212445</v>
      </c>
      <c r="AK6" s="114">
        <v>82.13798540484845</v>
      </c>
      <c r="AL6" s="114">
        <v>85.03567488586017</v>
      </c>
      <c r="AM6" s="114">
        <v>88.2240415784766</v>
      </c>
      <c r="AN6" s="114">
        <v>90.56214811968738</v>
      </c>
      <c r="AO6" s="114">
        <v>92.68861250710901</v>
      </c>
      <c r="AP6" s="114">
        <v>94.35964839292878</v>
      </c>
      <c r="AQ6" s="114">
        <v>96.88017817847852</v>
      </c>
      <c r="AR6" s="114">
        <v>100</v>
      </c>
      <c r="AS6" s="114">
        <v>102.6165738138668</v>
      </c>
      <c r="AT6" s="114">
        <v>106.46713753811478</v>
      </c>
    </row>
    <row r="7" spans="1:46" ht="12.75" customHeight="1">
      <c r="A7" s="105" t="s">
        <v>21</v>
      </c>
      <c r="B7" s="106">
        <v>4</v>
      </c>
      <c r="C7" s="116">
        <v>17.16211857601811</v>
      </c>
      <c r="D7" s="117">
        <v>17.30127542298858</v>
      </c>
      <c r="E7" s="117">
        <v>17.376118002919398</v>
      </c>
      <c r="F7" s="117">
        <v>16.937050349603812</v>
      </c>
      <c r="G7" s="117">
        <v>19.065540101945217</v>
      </c>
      <c r="H7" s="117">
        <v>18.968272828512205</v>
      </c>
      <c r="I7" s="117">
        <v>19.338650949626125</v>
      </c>
      <c r="J7" s="117">
        <v>20.628211830477643</v>
      </c>
      <c r="K7" s="114">
        <v>20.738021735163336</v>
      </c>
      <c r="L7" s="114">
        <v>21.73652974378204</v>
      </c>
      <c r="M7" s="114">
        <v>22.675885593748486</v>
      </c>
      <c r="N7" s="114">
        <v>23.93503186588121</v>
      </c>
      <c r="O7" s="114">
        <v>24.959334329696365</v>
      </c>
      <c r="P7" s="114">
        <v>25.24019390664694</v>
      </c>
      <c r="Q7" s="114">
        <v>26.873211374427342</v>
      </c>
      <c r="R7" s="114">
        <v>29.66512798190421</v>
      </c>
      <c r="S7" s="114">
        <v>32.421725468763626</v>
      </c>
      <c r="T7" s="114">
        <v>34.62113764607364</v>
      </c>
      <c r="U7" s="114">
        <v>36.99736880046119</v>
      </c>
      <c r="V7" s="114">
        <v>39.93549528118969</v>
      </c>
      <c r="W7" s="114">
        <v>43.82495687964454</v>
      </c>
      <c r="X7" s="114">
        <v>48.14291854943442</v>
      </c>
      <c r="Y7" s="114">
        <v>53.18951953955455</v>
      </c>
      <c r="Z7" s="114">
        <v>56.252285109635835</v>
      </c>
      <c r="AA7" s="114">
        <v>58.365422290627755</v>
      </c>
      <c r="AB7" s="114">
        <v>60.76998164879159</v>
      </c>
      <c r="AC7" s="114">
        <v>62.99990382579473</v>
      </c>
      <c r="AD7" s="114">
        <v>64.61545022501713</v>
      </c>
      <c r="AE7" s="114">
        <v>68.48795501765636</v>
      </c>
      <c r="AF7" s="114">
        <v>72.38673787943462</v>
      </c>
      <c r="AG7" s="114">
        <v>76.27391899673522</v>
      </c>
      <c r="AH7" s="114">
        <v>78.9932424317979</v>
      </c>
      <c r="AI7" s="114">
        <v>81.56989350863846</v>
      </c>
      <c r="AJ7" s="114">
        <v>84.09791844581767</v>
      </c>
      <c r="AK7" s="114">
        <v>86.54335802350322</v>
      </c>
      <c r="AL7" s="114">
        <v>88.17660329417474</v>
      </c>
      <c r="AM7" s="114">
        <v>89.36989564622509</v>
      </c>
      <c r="AN7" s="114">
        <v>91.56395097153468</v>
      </c>
      <c r="AO7" s="114">
        <v>93.35194970993716</v>
      </c>
      <c r="AP7" s="114">
        <v>94.71957244233397</v>
      </c>
      <c r="AQ7" s="114">
        <v>96.45266423899031</v>
      </c>
      <c r="AR7" s="114">
        <v>100</v>
      </c>
      <c r="AS7" s="114">
        <v>102.79955432633456</v>
      </c>
      <c r="AT7" s="114">
        <v>107.1562923477539</v>
      </c>
    </row>
    <row r="8" spans="1:46" ht="12.75" customHeight="1">
      <c r="A8" s="103" t="s">
        <v>22</v>
      </c>
      <c r="B8" s="104">
        <v>5</v>
      </c>
      <c r="C8" s="115">
        <v>18.404181118282477</v>
      </c>
      <c r="D8" s="115">
        <v>18.439052800819898</v>
      </c>
      <c r="E8" s="115">
        <v>18.83225537791795</v>
      </c>
      <c r="F8" s="115">
        <v>19.083088102936525</v>
      </c>
      <c r="G8" s="115">
        <v>19.498990190629833</v>
      </c>
      <c r="H8" s="115">
        <v>20.011669523180796</v>
      </c>
      <c r="I8" s="115">
        <v>20.577679525093412</v>
      </c>
      <c r="J8" s="115">
        <v>21.306688450185778</v>
      </c>
      <c r="K8" s="115">
        <v>22.073539645147843</v>
      </c>
      <c r="L8" s="115">
        <v>23.138693241077263</v>
      </c>
      <c r="M8" s="115">
        <v>24.382193811569998</v>
      </c>
      <c r="N8" s="115">
        <v>25.820636149511788</v>
      </c>
      <c r="O8" s="115">
        <v>27.337481411176622</v>
      </c>
      <c r="P8" s="115">
        <v>28.766599350846096</v>
      </c>
      <c r="Q8" s="115">
        <v>30.439059432022958</v>
      </c>
      <c r="R8" s="115">
        <v>33.18553413256115</v>
      </c>
      <c r="S8" s="115">
        <v>36.375750942455014</v>
      </c>
      <c r="T8" s="115">
        <v>38.552371658264676</v>
      </c>
      <c r="U8" s="115">
        <v>41.16535416175143</v>
      </c>
      <c r="V8" s="115">
        <v>43.99846892696147</v>
      </c>
      <c r="W8" s="115">
        <v>47.649109702316586</v>
      </c>
      <c r="X8" s="115">
        <v>52.15224155172732</v>
      </c>
      <c r="Y8" s="115">
        <v>56.98271430718786</v>
      </c>
      <c r="Z8" s="115">
        <v>60.47477161213294</v>
      </c>
      <c r="AA8" s="115">
        <v>62.86756957557048</v>
      </c>
      <c r="AB8" s="115">
        <v>65.28710159999078</v>
      </c>
      <c r="AC8" s="115">
        <v>67.37013015467264</v>
      </c>
      <c r="AD8" s="115">
        <v>69.06680652798951</v>
      </c>
      <c r="AE8" s="115">
        <v>71.86781764467453</v>
      </c>
      <c r="AF8" s="115">
        <v>74.52182935578654</v>
      </c>
      <c r="AG8" s="115">
        <v>77.57138992101477</v>
      </c>
      <c r="AH8" s="115">
        <v>80.17766188919029</v>
      </c>
      <c r="AI8" s="115">
        <v>82.56374786437664</v>
      </c>
      <c r="AJ8" s="115">
        <v>84.94790701725017</v>
      </c>
      <c r="AK8" s="115">
        <v>87.0443060621515</v>
      </c>
      <c r="AL8" s="115">
        <v>88.75143688540177</v>
      </c>
      <c r="AM8" s="115">
        <v>90.12065529765681</v>
      </c>
      <c r="AN8" s="115">
        <v>91.90355821335326</v>
      </c>
      <c r="AO8" s="115">
        <v>93.76066209966581</v>
      </c>
      <c r="AP8" s="115">
        <v>95.11816645219729</v>
      </c>
      <c r="AQ8" s="115">
        <v>96.75322464208503</v>
      </c>
      <c r="AR8" s="115">
        <v>100</v>
      </c>
      <c r="AS8" s="115">
        <v>102.58330195717578</v>
      </c>
      <c r="AT8" s="115">
        <v>106.33713583744586</v>
      </c>
    </row>
    <row r="9" spans="1:46" ht="12.75" customHeight="1">
      <c r="A9" s="127" t="s">
        <v>58</v>
      </c>
      <c r="B9" s="107">
        <v>6</v>
      </c>
      <c r="C9" s="118">
        <v>20.36746914408103</v>
      </c>
      <c r="D9" s="118">
        <v>20.638052254323334</v>
      </c>
      <c r="E9" s="118">
        <v>20.871781367816002</v>
      </c>
      <c r="F9" s="118">
        <v>21.188237591082654</v>
      </c>
      <c r="G9" s="118">
        <v>21.387891976876144</v>
      </c>
      <c r="H9" s="118">
        <v>21.75060522996805</v>
      </c>
      <c r="I9" s="118">
        <v>22.1735392366636</v>
      </c>
      <c r="J9" s="118">
        <v>22.832290685671644</v>
      </c>
      <c r="K9" s="118">
        <v>23.57083476864478</v>
      </c>
      <c r="L9" s="118">
        <v>24.59772149566501</v>
      </c>
      <c r="M9" s="118">
        <v>25.827649789652142</v>
      </c>
      <c r="N9" s="118">
        <v>27.187923349584135</v>
      </c>
      <c r="O9" s="118">
        <v>28.54262113529657</v>
      </c>
      <c r="P9" s="118">
        <v>29.792708449828805</v>
      </c>
      <c r="Q9" s="118">
        <v>31.461993202392375</v>
      </c>
      <c r="R9" s="118">
        <v>34.36192371089615</v>
      </c>
      <c r="S9" s="118">
        <v>37.59871738366997</v>
      </c>
      <c r="T9" s="118">
        <v>39.77645486512449</v>
      </c>
      <c r="U9" s="118">
        <v>42.2973376174089</v>
      </c>
      <c r="V9" s="118">
        <v>45.2583320179078</v>
      </c>
      <c r="W9" s="118">
        <v>49.04109891639222</v>
      </c>
      <c r="X9" s="118">
        <v>53.57854665892307</v>
      </c>
      <c r="Y9" s="118">
        <v>58.58112149812465</v>
      </c>
      <c r="Z9" s="118">
        <v>62.140851256915596</v>
      </c>
      <c r="AA9" s="118">
        <v>64.58704648854871</v>
      </c>
      <c r="AB9" s="118">
        <v>67.04723140803598</v>
      </c>
      <c r="AC9" s="118">
        <v>69.10603793707611</v>
      </c>
      <c r="AD9" s="118">
        <v>70.69713139920647</v>
      </c>
      <c r="AE9" s="118">
        <v>73.59755068442246</v>
      </c>
      <c r="AF9" s="118">
        <v>76.25618148038912</v>
      </c>
      <c r="AG9" s="118">
        <v>79.43729403640482</v>
      </c>
      <c r="AH9" s="118">
        <v>81.88168651137498</v>
      </c>
      <c r="AI9" s="118">
        <v>84.16909607323427</v>
      </c>
      <c r="AJ9" s="118">
        <v>86.64892153463695</v>
      </c>
      <c r="AK9" s="118">
        <v>88.63703844130973</v>
      </c>
      <c r="AL9" s="118">
        <v>90.09090875257252</v>
      </c>
      <c r="AM9" s="118">
        <v>91.06853505963653</v>
      </c>
      <c r="AN9" s="118">
        <v>92.66746692133839</v>
      </c>
      <c r="AO9" s="118">
        <v>94.42737211166438</v>
      </c>
      <c r="AP9" s="118">
        <v>95.62914429127359</v>
      </c>
      <c r="AQ9" s="118">
        <v>96.90115542411344</v>
      </c>
      <c r="AR9" s="118">
        <v>100</v>
      </c>
      <c r="AS9" s="118">
        <v>102.43970770393302</v>
      </c>
      <c r="AT9" s="118">
        <v>106.22261513360158</v>
      </c>
    </row>
    <row r="10" spans="1:46" ht="12.75" customHeight="1">
      <c r="A10" s="126" t="s">
        <v>59</v>
      </c>
      <c r="B10" s="106">
        <v>7</v>
      </c>
      <c r="C10" s="117">
        <v>20.922035949362947</v>
      </c>
      <c r="D10" s="117">
        <v>21.24216383815329</v>
      </c>
      <c r="E10" s="117">
        <v>21.496238572862314</v>
      </c>
      <c r="F10" s="117">
        <v>21.768388032177644</v>
      </c>
      <c r="G10" s="117">
        <v>22.055669785439616</v>
      </c>
      <c r="H10" s="117">
        <v>22.379474463189798</v>
      </c>
      <c r="I10" s="117">
        <v>22.777231540519956</v>
      </c>
      <c r="J10" s="117">
        <v>23.416042338340766</v>
      </c>
      <c r="K10" s="117">
        <v>24.13100263738648</v>
      </c>
      <c r="L10" s="117">
        <v>25.157717760192828</v>
      </c>
      <c r="M10" s="117">
        <v>26.392705581939996</v>
      </c>
      <c r="N10" s="117">
        <v>27.784226269417307</v>
      </c>
      <c r="O10" s="117">
        <v>29.165462257453683</v>
      </c>
      <c r="P10" s="117">
        <v>30.40667677293974</v>
      </c>
      <c r="Q10" s="117">
        <v>32.092217448532864</v>
      </c>
      <c r="R10" s="117">
        <v>34.97992133532605</v>
      </c>
      <c r="S10" s="117">
        <v>38.244963226830194</v>
      </c>
      <c r="T10" s="117">
        <v>40.45308536423609</v>
      </c>
      <c r="U10" s="117">
        <v>43.00755070693985</v>
      </c>
      <c r="V10" s="117">
        <v>46.033499908105355</v>
      </c>
      <c r="W10" s="117">
        <v>49.852183769832386</v>
      </c>
      <c r="X10" s="117">
        <v>54.356681890642534</v>
      </c>
      <c r="Y10" s="117">
        <v>59.466404940538965</v>
      </c>
      <c r="Z10" s="117">
        <v>63.07205907778243</v>
      </c>
      <c r="AA10" s="117">
        <v>65.56338665174073</v>
      </c>
      <c r="AB10" s="117">
        <v>68.03243781597459</v>
      </c>
      <c r="AC10" s="117">
        <v>70.0935019444379</v>
      </c>
      <c r="AD10" s="117">
        <v>71.63699285955356</v>
      </c>
      <c r="AE10" s="117">
        <v>74.6629650495773</v>
      </c>
      <c r="AF10" s="117">
        <v>77.35449178119235</v>
      </c>
      <c r="AG10" s="117">
        <v>80.59732956466893</v>
      </c>
      <c r="AH10" s="117">
        <v>82.99097719338423</v>
      </c>
      <c r="AI10" s="117">
        <v>85.24440794465568</v>
      </c>
      <c r="AJ10" s="117">
        <v>87.75739526166319</v>
      </c>
      <c r="AK10" s="117">
        <v>89.80788730490164</v>
      </c>
      <c r="AL10" s="117">
        <v>91.16951852570287</v>
      </c>
      <c r="AM10" s="117">
        <v>91.83237100672716</v>
      </c>
      <c r="AN10" s="117">
        <v>93.32937907917295</v>
      </c>
      <c r="AO10" s="117">
        <v>95.00255231655036</v>
      </c>
      <c r="AP10" s="117">
        <v>96.0559151057432</v>
      </c>
      <c r="AQ10" s="117">
        <v>97.09699683111053</v>
      </c>
      <c r="AR10" s="117">
        <v>100</v>
      </c>
      <c r="AS10" s="117">
        <v>102.4099309245822</v>
      </c>
      <c r="AT10" s="117">
        <v>106.40928803563656</v>
      </c>
    </row>
    <row r="11" spans="1:46" ht="12.75" customHeight="1">
      <c r="A11" s="126" t="s">
        <v>60</v>
      </c>
      <c r="B11" s="106">
        <v>8</v>
      </c>
      <c r="C11" s="117">
        <v>13.133864712517473</v>
      </c>
      <c r="D11" s="117">
        <v>13.294942900138834</v>
      </c>
      <c r="E11" s="117">
        <v>13.67483467406821</v>
      </c>
      <c r="F11" s="117">
        <v>14.157750871194352</v>
      </c>
      <c r="G11" s="117">
        <v>14.65032554587441</v>
      </c>
      <c r="H11" s="117">
        <v>15.237572635408958</v>
      </c>
      <c r="I11" s="117">
        <v>15.822638594663434</v>
      </c>
      <c r="J11" s="117">
        <v>16.718325526175636</v>
      </c>
      <c r="K11" s="117">
        <v>17.596447411184414</v>
      </c>
      <c r="L11" s="117">
        <v>18.69355443401225</v>
      </c>
      <c r="M11" s="117">
        <v>19.782717168977847</v>
      </c>
      <c r="N11" s="117">
        <v>20.950533071641058</v>
      </c>
      <c r="O11" s="117">
        <v>22.023823594523414</v>
      </c>
      <c r="P11" s="117">
        <v>22.923930246189595</v>
      </c>
      <c r="Q11" s="117">
        <v>24.325483143418026</v>
      </c>
      <c r="R11" s="117">
        <v>26.5827931862189</v>
      </c>
      <c r="S11" s="117">
        <v>28.766377444367237</v>
      </c>
      <c r="T11" s="117">
        <v>30.51706519325964</v>
      </c>
      <c r="U11" s="117">
        <v>32.468118329458775</v>
      </c>
      <c r="V11" s="117">
        <v>34.831649334784444</v>
      </c>
      <c r="W11" s="117">
        <v>37.981534879157785</v>
      </c>
      <c r="X11" s="117">
        <v>42.02153529844335</v>
      </c>
      <c r="Y11" s="117">
        <v>45.67276737506341</v>
      </c>
      <c r="Z11" s="117">
        <v>48.690152084535185</v>
      </c>
      <c r="AA11" s="117">
        <v>50.753645187488615</v>
      </c>
      <c r="AB11" s="117">
        <v>53.37741033012625</v>
      </c>
      <c r="AC11" s="117">
        <v>55.89655506227316</v>
      </c>
      <c r="AD11" s="117">
        <v>58.12566872691143</v>
      </c>
      <c r="AE11" s="117">
        <v>61.17402719006847</v>
      </c>
      <c r="AF11" s="117">
        <v>63.96317434060899</v>
      </c>
      <c r="AG11" s="117">
        <v>67.36010854896378</v>
      </c>
      <c r="AH11" s="117">
        <v>70.57737064003867</v>
      </c>
      <c r="AI11" s="117">
        <v>72.83548192591968</v>
      </c>
      <c r="AJ11" s="117">
        <v>75.01680140927796</v>
      </c>
      <c r="AK11" s="117">
        <v>77.12420652662534</v>
      </c>
      <c r="AL11" s="117">
        <v>79.5435297222159</v>
      </c>
      <c r="AM11" s="117">
        <v>82.08175066240864</v>
      </c>
      <c r="AN11" s="117">
        <v>85.04197906527337</v>
      </c>
      <c r="AO11" s="117">
        <v>87.56805900404869</v>
      </c>
      <c r="AP11" s="117">
        <v>90.19990378976445</v>
      </c>
      <c r="AQ11" s="117">
        <v>94.95248588207495</v>
      </c>
      <c r="AR11" s="117">
        <v>100</v>
      </c>
      <c r="AS11" s="117">
        <v>104.2383953506826</v>
      </c>
      <c r="AT11" s="117">
        <v>108.06144201344226</v>
      </c>
    </row>
    <row r="12" spans="1:46" ht="12.75" customHeight="1">
      <c r="A12" s="126" t="s">
        <v>61</v>
      </c>
      <c r="B12" s="106">
        <v>9</v>
      </c>
      <c r="C12" s="117">
        <v>16.556</v>
      </c>
      <c r="D12" s="117">
        <v>16.717</v>
      </c>
      <c r="E12" s="117">
        <v>16.711</v>
      </c>
      <c r="F12" s="117">
        <v>16.947</v>
      </c>
      <c r="G12" s="117">
        <v>17.179</v>
      </c>
      <c r="H12" s="117">
        <v>17.571</v>
      </c>
      <c r="I12" s="117">
        <v>18.035</v>
      </c>
      <c r="J12" s="117">
        <v>18.745</v>
      </c>
      <c r="K12" s="117">
        <v>19.268</v>
      </c>
      <c r="L12" s="117">
        <v>20.058</v>
      </c>
      <c r="M12" s="117">
        <v>20.817</v>
      </c>
      <c r="N12" s="117">
        <v>21.51</v>
      </c>
      <c r="O12" s="117">
        <v>22.289</v>
      </c>
      <c r="P12" s="117">
        <v>22.983</v>
      </c>
      <c r="Q12" s="117">
        <v>24.318</v>
      </c>
      <c r="R12" s="117">
        <v>27.857</v>
      </c>
      <c r="S12" s="117">
        <v>30.612000000000002</v>
      </c>
      <c r="T12" s="117">
        <v>32.696</v>
      </c>
      <c r="U12" s="117">
        <v>34.887</v>
      </c>
      <c r="V12" s="117">
        <v>37.463</v>
      </c>
      <c r="W12" s="117">
        <v>41.334</v>
      </c>
      <c r="X12" s="117">
        <v>46.582</v>
      </c>
      <c r="Y12" s="117">
        <v>51.60399999999999</v>
      </c>
      <c r="Z12" s="117">
        <v>54.069</v>
      </c>
      <c r="AA12" s="117">
        <v>55.789</v>
      </c>
      <c r="AB12" s="117">
        <v>57.867999999999995</v>
      </c>
      <c r="AC12" s="117">
        <v>59.216</v>
      </c>
      <c r="AD12" s="117">
        <v>60.96</v>
      </c>
      <c r="AE12" s="117">
        <v>63.451</v>
      </c>
      <c r="AF12" s="117">
        <v>66.796</v>
      </c>
      <c r="AG12" s="117">
        <v>69.314</v>
      </c>
      <c r="AH12" s="117">
        <v>71.856</v>
      </c>
      <c r="AI12" s="117">
        <v>75.132</v>
      </c>
      <c r="AJ12" s="117">
        <v>77.359</v>
      </c>
      <c r="AK12" s="117">
        <v>78.887</v>
      </c>
      <c r="AL12" s="117">
        <v>80.495</v>
      </c>
      <c r="AM12" s="117">
        <v>84.073</v>
      </c>
      <c r="AN12" s="117">
        <v>86.728</v>
      </c>
      <c r="AO12" s="117">
        <v>89.344</v>
      </c>
      <c r="AP12" s="117">
        <v>92.034</v>
      </c>
      <c r="AQ12" s="117">
        <v>94.53</v>
      </c>
      <c r="AR12" s="117">
        <v>100</v>
      </c>
      <c r="AS12" s="117">
        <v>101.59899999999999</v>
      </c>
      <c r="AT12" s="117">
        <v>102.94</v>
      </c>
    </row>
    <row r="13" spans="1:46" ht="12.75" customHeight="1">
      <c r="A13" s="126" t="s">
        <v>23</v>
      </c>
      <c r="B13" s="106">
        <v>10</v>
      </c>
      <c r="C13" s="117">
        <v>19.20242582328522</v>
      </c>
      <c r="D13" s="117">
        <v>18.950329864053174</v>
      </c>
      <c r="E13" s="117">
        <v>18.91378845596034</v>
      </c>
      <c r="F13" s="117">
        <v>19.577770528346456</v>
      </c>
      <c r="G13" s="117">
        <v>18.479869209802267</v>
      </c>
      <c r="H13" s="117">
        <v>19.073091310329502</v>
      </c>
      <c r="I13" s="117">
        <v>19.711258533096302</v>
      </c>
      <c r="J13" s="117">
        <v>20.580671771882116</v>
      </c>
      <c r="K13" s="117">
        <v>21.5506074547456</v>
      </c>
      <c r="L13" s="117">
        <v>22.590873915800852</v>
      </c>
      <c r="M13" s="117">
        <v>24.179468855756</v>
      </c>
      <c r="N13" s="117">
        <v>25.67930809048696</v>
      </c>
      <c r="O13" s="117">
        <v>27.24162210848847</v>
      </c>
      <c r="P13" s="117">
        <v>29.239720613747945</v>
      </c>
      <c r="Q13" s="117">
        <v>31.242853209080884</v>
      </c>
      <c r="R13" s="117">
        <v>34.41741176657464</v>
      </c>
      <c r="S13" s="117">
        <v>38.83873213530381</v>
      </c>
      <c r="T13" s="117">
        <v>41.07893154912984</v>
      </c>
      <c r="U13" s="117">
        <v>44.2229266652378</v>
      </c>
      <c r="V13" s="117">
        <v>47.2413508335123</v>
      </c>
      <c r="W13" s="117">
        <v>51.00688146927973</v>
      </c>
      <c r="X13" s="117">
        <v>56.23752486126783</v>
      </c>
      <c r="Y13" s="117">
        <v>61.367345227226586</v>
      </c>
      <c r="Z13" s="117">
        <v>65.96967067712579</v>
      </c>
      <c r="AA13" s="117">
        <v>68.71452814650212</v>
      </c>
      <c r="AB13" s="117">
        <v>70.97003640298092</v>
      </c>
      <c r="AC13" s="117">
        <v>73.50246964987042</v>
      </c>
      <c r="AD13" s="117">
        <v>75.21106326978425</v>
      </c>
      <c r="AE13" s="117">
        <v>75.94816365177915</v>
      </c>
      <c r="AF13" s="117">
        <v>77.45597813574697</v>
      </c>
      <c r="AG13" s="117">
        <v>80.07300696600933</v>
      </c>
      <c r="AH13" s="117">
        <v>82.52528430439978</v>
      </c>
      <c r="AI13" s="117">
        <v>84.5559724553754</v>
      </c>
      <c r="AJ13" s="117">
        <v>87.03274473373939</v>
      </c>
      <c r="AK13" s="117">
        <v>88.29949124118805</v>
      </c>
      <c r="AL13" s="117">
        <v>90.04346824274275</v>
      </c>
      <c r="AM13" s="117">
        <v>92.7315082715206</v>
      </c>
      <c r="AN13" s="117">
        <v>93.74404743503358</v>
      </c>
      <c r="AO13" s="117">
        <v>95.35854610426946</v>
      </c>
      <c r="AP13" s="117">
        <v>96.42724754124666</v>
      </c>
      <c r="AQ13" s="117">
        <v>97.27200437549048</v>
      </c>
      <c r="AR13" s="117">
        <v>100</v>
      </c>
      <c r="AS13" s="117">
        <v>102.38348452290695</v>
      </c>
      <c r="AT13" s="117">
        <v>104.924594662414</v>
      </c>
    </row>
    <row r="14" spans="1:46" ht="12.75" customHeight="1">
      <c r="A14" s="126" t="s">
        <v>24</v>
      </c>
      <c r="B14" s="106">
        <v>11</v>
      </c>
      <c r="C14" s="117">
        <v>24.642423911120886</v>
      </c>
      <c r="D14" s="117">
        <v>24.16943135944466</v>
      </c>
      <c r="E14" s="117">
        <v>24.002918097835106</v>
      </c>
      <c r="F14" s="117">
        <v>24.756349751541542</v>
      </c>
      <c r="G14" s="117">
        <v>23.48446268799627</v>
      </c>
      <c r="H14" s="117">
        <v>24.204630347139247</v>
      </c>
      <c r="I14" s="117">
        <v>24.799956823123953</v>
      </c>
      <c r="J14" s="117">
        <v>25.569119478352714</v>
      </c>
      <c r="K14" s="117">
        <v>26.688829697793366</v>
      </c>
      <c r="L14" s="117">
        <v>27.866905422205708</v>
      </c>
      <c r="M14" s="117">
        <v>29.545404357038258</v>
      </c>
      <c r="N14" s="117">
        <v>31.165424997780573</v>
      </c>
      <c r="O14" s="117">
        <v>32.88842104315659</v>
      </c>
      <c r="P14" s="117">
        <v>35.12144919537783</v>
      </c>
      <c r="Q14" s="117">
        <v>37.03204998570552</v>
      </c>
      <c r="R14" s="117">
        <v>40.413874962232754</v>
      </c>
      <c r="S14" s="117">
        <v>44.679651142932016</v>
      </c>
      <c r="T14" s="117">
        <v>46.84420576360893</v>
      </c>
      <c r="U14" s="117">
        <v>49.371359108082295</v>
      </c>
      <c r="V14" s="117">
        <v>52.13566848038145</v>
      </c>
      <c r="W14" s="117">
        <v>55.961016458550795</v>
      </c>
      <c r="X14" s="117">
        <v>60.79237318643066</v>
      </c>
      <c r="Y14" s="117">
        <v>65.31764526952844</v>
      </c>
      <c r="Z14" s="117">
        <v>69.38699832512826</v>
      </c>
      <c r="AA14" s="117">
        <v>72.02605910275427</v>
      </c>
      <c r="AB14" s="117">
        <v>74.70202062443232</v>
      </c>
      <c r="AC14" s="117">
        <v>76.75484964352613</v>
      </c>
      <c r="AD14" s="117">
        <v>78.52211093844753</v>
      </c>
      <c r="AE14" s="117">
        <v>79.25814157983186</v>
      </c>
      <c r="AF14" s="117">
        <v>80.63539546250765</v>
      </c>
      <c r="AG14" s="117">
        <v>83.09722618342907</v>
      </c>
      <c r="AH14" s="117">
        <v>85.39869859044221</v>
      </c>
      <c r="AI14" s="117">
        <v>87.14676087269447</v>
      </c>
      <c r="AJ14" s="117">
        <v>89.56480757499257</v>
      </c>
      <c r="AK14" s="117">
        <v>90.61518068916101</v>
      </c>
      <c r="AL14" s="117">
        <v>92.25429462959556</v>
      </c>
      <c r="AM14" s="117">
        <v>93.84239382210538</v>
      </c>
      <c r="AN14" s="117">
        <v>94.4070101133728</v>
      </c>
      <c r="AO14" s="117">
        <v>96.01747819804915</v>
      </c>
      <c r="AP14" s="117">
        <v>96.95241920214097</v>
      </c>
      <c r="AQ14" s="117">
        <v>97.7376240904271</v>
      </c>
      <c r="AR14" s="117">
        <v>100</v>
      </c>
      <c r="AS14" s="117">
        <v>101.73501733939322</v>
      </c>
      <c r="AT14" s="117">
        <v>103.5981771219832</v>
      </c>
    </row>
    <row r="15" spans="1:46" ht="12.75" customHeight="1">
      <c r="A15" s="126" t="s">
        <v>25</v>
      </c>
      <c r="B15" s="106">
        <v>12</v>
      </c>
      <c r="C15" s="117">
        <v>24.498678035237884</v>
      </c>
      <c r="D15" s="117">
        <v>25.08987243658785</v>
      </c>
      <c r="E15" s="117">
        <v>25.67402017418695</v>
      </c>
      <c r="F15" s="117">
        <v>26.96814750943839</v>
      </c>
      <c r="G15" s="117">
        <v>25.565014257675312</v>
      </c>
      <c r="H15" s="117">
        <v>26.318534078858914</v>
      </c>
      <c r="I15" s="117">
        <v>26.729097956009838</v>
      </c>
      <c r="J15" s="117">
        <v>26.77558822576072</v>
      </c>
      <c r="K15" s="117">
        <v>28.114099813762373</v>
      </c>
      <c r="L15" s="117">
        <v>29.282152653210353</v>
      </c>
      <c r="M15" s="117">
        <v>30.977414823009685</v>
      </c>
      <c r="N15" s="117">
        <v>32.57159947088255</v>
      </c>
      <c r="O15" s="117">
        <v>34.470280821440355</v>
      </c>
      <c r="P15" s="117">
        <v>37.279388428399606</v>
      </c>
      <c r="Q15" s="117">
        <v>39.151457568167466</v>
      </c>
      <c r="R15" s="117">
        <v>42.59667193106639</v>
      </c>
      <c r="S15" s="117">
        <v>46.6146045836458</v>
      </c>
      <c r="T15" s="117">
        <v>48.81115343510164</v>
      </c>
      <c r="U15" s="117">
        <v>51.286596659811025</v>
      </c>
      <c r="V15" s="117">
        <v>54.023599951641565</v>
      </c>
      <c r="W15" s="117">
        <v>57.94197136947892</v>
      </c>
      <c r="X15" s="117">
        <v>62.803294189632986</v>
      </c>
      <c r="Y15" s="117">
        <v>67.2361940286875</v>
      </c>
      <c r="Z15" s="117">
        <v>71.01110790149811</v>
      </c>
      <c r="AA15" s="117">
        <v>73.67784008876194</v>
      </c>
      <c r="AB15" s="117">
        <v>76.59874595774382</v>
      </c>
      <c r="AC15" s="117">
        <v>78.36210991206437</v>
      </c>
      <c r="AD15" s="117">
        <v>80.24080544900339</v>
      </c>
      <c r="AE15" s="117">
        <v>80.97034728876191</v>
      </c>
      <c r="AF15" s="117">
        <v>81.02734093902212</v>
      </c>
      <c r="AG15" s="117">
        <v>82.7907234667817</v>
      </c>
      <c r="AH15" s="117">
        <v>84.85740004979604</v>
      </c>
      <c r="AI15" s="117">
        <v>86.40160586122545</v>
      </c>
      <c r="AJ15" s="117">
        <v>88.870614855188</v>
      </c>
      <c r="AK15" s="117">
        <v>90.03206121372257</v>
      </c>
      <c r="AL15" s="117">
        <v>91.67669688489157</v>
      </c>
      <c r="AM15" s="117">
        <v>92.89824975861866</v>
      </c>
      <c r="AN15" s="117">
        <v>93.5006794743514</v>
      </c>
      <c r="AO15" s="117">
        <v>95.53357504638255</v>
      </c>
      <c r="AP15" s="117">
        <v>96.73580005998957</v>
      </c>
      <c r="AQ15" s="117">
        <v>97.61198940400992</v>
      </c>
      <c r="AR15" s="117">
        <v>100</v>
      </c>
      <c r="AS15" s="117">
        <v>101.90105875701482</v>
      </c>
      <c r="AT15" s="117">
        <v>104.02004256098454</v>
      </c>
    </row>
    <row r="16" spans="1:46" ht="12.75" customHeight="1">
      <c r="A16" s="127" t="s">
        <v>40</v>
      </c>
      <c r="B16" s="107">
        <v>13</v>
      </c>
      <c r="C16" s="118">
        <v>12.424008925204808</v>
      </c>
      <c r="D16" s="118">
        <v>11.787500318879642</v>
      </c>
      <c r="E16" s="118">
        <v>12.604607287858139</v>
      </c>
      <c r="F16" s="118">
        <v>12.670223554595761</v>
      </c>
      <c r="G16" s="118">
        <v>13.630254536241097</v>
      </c>
      <c r="H16" s="118">
        <v>14.510900603059898</v>
      </c>
      <c r="I16" s="118">
        <v>15.415882847413116</v>
      </c>
      <c r="J16" s="118">
        <v>16.29229303376499</v>
      </c>
      <c r="K16" s="118">
        <v>17.100189338987015</v>
      </c>
      <c r="L16" s="118">
        <v>18.22724370652748</v>
      </c>
      <c r="M16" s="118">
        <v>19.466365486291284</v>
      </c>
      <c r="N16" s="118">
        <v>21.06778715364778</v>
      </c>
      <c r="O16" s="118">
        <v>22.947950770674154</v>
      </c>
      <c r="P16" s="118">
        <v>24.781442409769813</v>
      </c>
      <c r="Q16" s="118">
        <v>26.38993278004447</v>
      </c>
      <c r="R16" s="118">
        <v>28.605548398995108</v>
      </c>
      <c r="S16" s="118">
        <v>31.534627194806514</v>
      </c>
      <c r="T16" s="118">
        <v>33.61991352834994</v>
      </c>
      <c r="U16" s="118">
        <v>36.40542804931275</v>
      </c>
      <c r="V16" s="118">
        <v>38.76119722780344</v>
      </c>
      <c r="W16" s="118">
        <v>41.89208485510266</v>
      </c>
      <c r="X16" s="118">
        <v>46.16393220767514</v>
      </c>
      <c r="Y16" s="118">
        <v>50.30494129969188</v>
      </c>
      <c r="Z16" s="118">
        <v>53.49518147248187</v>
      </c>
      <c r="AA16" s="118">
        <v>55.65767429902907</v>
      </c>
      <c r="AB16" s="118">
        <v>57.895185723410506</v>
      </c>
      <c r="AC16" s="118">
        <v>60.049644001736254</v>
      </c>
      <c r="AD16" s="118">
        <v>62.12586817180322</v>
      </c>
      <c r="AE16" s="118">
        <v>64.52163368909166</v>
      </c>
      <c r="AF16" s="118">
        <v>67.12459796906309</v>
      </c>
      <c r="AG16" s="118">
        <v>69.64963616573326</v>
      </c>
      <c r="AH16" s="118">
        <v>72.81465086484017</v>
      </c>
      <c r="AI16" s="118">
        <v>75.55169672892967</v>
      </c>
      <c r="AJ16" s="118">
        <v>77.54208174040048</v>
      </c>
      <c r="AK16" s="118">
        <v>80.0225905810592</v>
      </c>
      <c r="AL16" s="118">
        <v>82.64870151870463</v>
      </c>
      <c r="AM16" s="118">
        <v>85.5399653364959</v>
      </c>
      <c r="AN16" s="118">
        <v>88.10156504404378</v>
      </c>
      <c r="AO16" s="118">
        <v>90.39619892435068</v>
      </c>
      <c r="AP16" s="118">
        <v>92.4943995940896</v>
      </c>
      <c r="AQ16" s="118">
        <v>95.9589848617088</v>
      </c>
      <c r="AR16" s="118">
        <v>100</v>
      </c>
      <c r="AS16" s="118">
        <v>103.34530526385679</v>
      </c>
      <c r="AT16" s="118">
        <v>106.96180331468292</v>
      </c>
    </row>
    <row r="17" spans="1:46" ht="12.75" customHeight="1">
      <c r="A17" s="126" t="s">
        <v>26</v>
      </c>
      <c r="B17" s="106">
        <v>14</v>
      </c>
      <c r="C17" s="117">
        <v>12.009675805942614</v>
      </c>
      <c r="D17" s="117">
        <v>11.215949959360417</v>
      </c>
      <c r="E17" s="117">
        <v>12.20340595464092</v>
      </c>
      <c r="F17" s="117">
        <v>12.178291566959885</v>
      </c>
      <c r="G17" s="117">
        <v>13.41127036260191</v>
      </c>
      <c r="H17" s="117">
        <v>14.440361380678917</v>
      </c>
      <c r="I17" s="117">
        <v>15.492754479290841</v>
      </c>
      <c r="J17" s="117">
        <v>16.430157900855026</v>
      </c>
      <c r="K17" s="117">
        <v>17.265509656614032</v>
      </c>
      <c r="L17" s="117">
        <v>18.48244044622876</v>
      </c>
      <c r="M17" s="117">
        <v>19.776657208943803</v>
      </c>
      <c r="N17" s="117">
        <v>21.59940825327848</v>
      </c>
      <c r="O17" s="117">
        <v>23.845677715513613</v>
      </c>
      <c r="P17" s="117">
        <v>26.085983844905353</v>
      </c>
      <c r="Q17" s="117">
        <v>27.770449806956517</v>
      </c>
      <c r="R17" s="117">
        <v>29.82277855127822</v>
      </c>
      <c r="S17" s="117">
        <v>33.027031490728675</v>
      </c>
      <c r="T17" s="117">
        <v>35.31548804571172</v>
      </c>
      <c r="U17" s="117">
        <v>38.544783819750236</v>
      </c>
      <c r="V17" s="117">
        <v>40.73046502924468</v>
      </c>
      <c r="W17" s="117">
        <v>43.646396649528995</v>
      </c>
      <c r="X17" s="117">
        <v>47.92471454940976</v>
      </c>
      <c r="Y17" s="117">
        <v>52.22034986894949</v>
      </c>
      <c r="Z17" s="117">
        <v>55.544623986741925</v>
      </c>
      <c r="AA17" s="117">
        <v>57.75519473615163</v>
      </c>
      <c r="AB17" s="117">
        <v>59.794805789519735</v>
      </c>
      <c r="AC17" s="117">
        <v>61.746258804862585</v>
      </c>
      <c r="AD17" s="117">
        <v>63.78707473864724</v>
      </c>
      <c r="AE17" s="117">
        <v>65.91617191413813</v>
      </c>
      <c r="AF17" s="117">
        <v>68.68092988976217</v>
      </c>
      <c r="AG17" s="117">
        <v>70.7270571310614</v>
      </c>
      <c r="AH17" s="117">
        <v>74.10214407690312</v>
      </c>
      <c r="AI17" s="117">
        <v>77.36732441929813</v>
      </c>
      <c r="AJ17" s="117">
        <v>79.29305139212445</v>
      </c>
      <c r="AK17" s="117">
        <v>82.13798540484845</v>
      </c>
      <c r="AL17" s="117">
        <v>85.03567488586017</v>
      </c>
      <c r="AM17" s="117">
        <v>88.2240415784766</v>
      </c>
      <c r="AN17" s="117">
        <v>90.56214811968738</v>
      </c>
      <c r="AO17" s="117">
        <v>92.68861250710901</v>
      </c>
      <c r="AP17" s="117">
        <v>94.35964839292878</v>
      </c>
      <c r="AQ17" s="117">
        <v>96.88017817847852</v>
      </c>
      <c r="AR17" s="117">
        <v>100</v>
      </c>
      <c r="AS17" s="117">
        <v>102.6165738138668</v>
      </c>
      <c r="AT17" s="117">
        <v>106.46713753811478</v>
      </c>
    </row>
    <row r="18" spans="1:46" ht="12.75" customHeight="1">
      <c r="A18" s="126" t="s">
        <v>74</v>
      </c>
      <c r="B18" s="106">
        <v>15</v>
      </c>
      <c r="C18" s="117">
        <v>16.556000000000008</v>
      </c>
      <c r="D18" s="117">
        <v>16.71700000000001</v>
      </c>
      <c r="E18" s="117">
        <v>16.711000000000006</v>
      </c>
      <c r="F18" s="117">
        <v>16.94700000000001</v>
      </c>
      <c r="G18" s="117">
        <v>17.17900000000001</v>
      </c>
      <c r="H18" s="117">
        <v>17.57100000000001</v>
      </c>
      <c r="I18" s="117">
        <v>18.035</v>
      </c>
      <c r="J18" s="117">
        <v>18.745</v>
      </c>
      <c r="K18" s="117">
        <v>19.268000000000008</v>
      </c>
      <c r="L18" s="117">
        <v>20.05800000000001</v>
      </c>
      <c r="M18" s="117">
        <v>20.81700000000001</v>
      </c>
      <c r="N18" s="117">
        <v>21.51</v>
      </c>
      <c r="O18" s="117">
        <v>22.289000000000012</v>
      </c>
      <c r="P18" s="117">
        <v>22.98300000000001</v>
      </c>
      <c r="Q18" s="117">
        <v>24.318000000000016</v>
      </c>
      <c r="R18" s="117">
        <v>27.857000000000014</v>
      </c>
      <c r="S18" s="117">
        <v>30.612000000000016</v>
      </c>
      <c r="T18" s="117">
        <v>32.69600000000001</v>
      </c>
      <c r="U18" s="117">
        <v>34.887000000000015</v>
      </c>
      <c r="V18" s="117">
        <v>37.463000000000015</v>
      </c>
      <c r="W18" s="117">
        <v>41.33400000000002</v>
      </c>
      <c r="X18" s="117">
        <v>46.582000000000015</v>
      </c>
      <c r="Y18" s="117">
        <v>51.60400000000001</v>
      </c>
      <c r="Z18" s="117">
        <v>54.069000000000024</v>
      </c>
      <c r="AA18" s="117">
        <v>55.78900000000002</v>
      </c>
      <c r="AB18" s="117">
        <v>57.86800000000003</v>
      </c>
      <c r="AC18" s="117">
        <v>59.21600000000002</v>
      </c>
      <c r="AD18" s="117">
        <v>60.96</v>
      </c>
      <c r="AE18" s="117">
        <v>63.45100000000002</v>
      </c>
      <c r="AF18" s="117">
        <v>66.79600000000002</v>
      </c>
      <c r="AG18" s="117">
        <v>69.31400000000001</v>
      </c>
      <c r="AH18" s="117">
        <v>71.85600000000001</v>
      </c>
      <c r="AI18" s="117">
        <v>75.132</v>
      </c>
      <c r="AJ18" s="117">
        <v>77.35900000000001</v>
      </c>
      <c r="AK18" s="117">
        <v>78.88700000000001</v>
      </c>
      <c r="AL18" s="117">
        <v>80.495</v>
      </c>
      <c r="AM18" s="117">
        <v>84.07300000000001</v>
      </c>
      <c r="AN18" s="117">
        <v>86.72800000000001</v>
      </c>
      <c r="AO18" s="117">
        <v>89.344</v>
      </c>
      <c r="AP18" s="117">
        <v>92.03400000000002</v>
      </c>
      <c r="AQ18" s="117">
        <v>94.53</v>
      </c>
      <c r="AR18" s="117">
        <v>100</v>
      </c>
      <c r="AS18" s="117">
        <v>101.59899999999999</v>
      </c>
      <c r="AT18" s="117">
        <v>102.94</v>
      </c>
    </row>
    <row r="19" spans="1:46" ht="12.75" customHeight="1">
      <c r="A19" s="126" t="s">
        <v>60</v>
      </c>
      <c r="B19" s="106">
        <v>16</v>
      </c>
      <c r="C19" s="117">
        <v>13.045104378150954</v>
      </c>
      <c r="D19" s="117">
        <v>13.181384309624722</v>
      </c>
      <c r="E19" s="117">
        <v>13.51474435349238</v>
      </c>
      <c r="F19" s="117">
        <v>13.919716975342622</v>
      </c>
      <c r="G19" s="117">
        <v>14.299701273056547</v>
      </c>
      <c r="H19" s="117">
        <v>14.794221668154469</v>
      </c>
      <c r="I19" s="117">
        <v>15.343850728211725</v>
      </c>
      <c r="J19" s="117">
        <v>16.110428936381673</v>
      </c>
      <c r="K19" s="117">
        <v>16.88290976433018</v>
      </c>
      <c r="L19" s="117">
        <v>17.859283594136453</v>
      </c>
      <c r="M19" s="117">
        <v>19.019003845519844</v>
      </c>
      <c r="N19" s="117">
        <v>20.244688985141813</v>
      </c>
      <c r="O19" s="117">
        <v>21.467934131371955</v>
      </c>
      <c r="P19" s="117">
        <v>22.526031307545626</v>
      </c>
      <c r="Q19" s="117">
        <v>24.005949079194913</v>
      </c>
      <c r="R19" s="117">
        <v>26.400968329989254</v>
      </c>
      <c r="S19" s="117">
        <v>28.65960337335789</v>
      </c>
      <c r="T19" s="117">
        <v>30.382725108930973</v>
      </c>
      <c r="U19" s="117">
        <v>32.38658818148507</v>
      </c>
      <c r="V19" s="117">
        <v>34.949683194488294</v>
      </c>
      <c r="W19" s="117">
        <v>38.333957652983905</v>
      </c>
      <c r="X19" s="117">
        <v>42.412091523925604</v>
      </c>
      <c r="Y19" s="117">
        <v>46.07465129294445</v>
      </c>
      <c r="Z19" s="117">
        <v>48.980872685835465</v>
      </c>
      <c r="AA19" s="117">
        <v>51.055812012810485</v>
      </c>
      <c r="AB19" s="117">
        <v>53.681545234073816</v>
      </c>
      <c r="AC19" s="117">
        <v>56.2370040360369</v>
      </c>
      <c r="AD19" s="117">
        <v>58.50832970897131</v>
      </c>
      <c r="AE19" s="117">
        <v>61.61949164037169</v>
      </c>
      <c r="AF19" s="117">
        <v>64.11879763732989</v>
      </c>
      <c r="AG19" s="117">
        <v>67.34146738800627</v>
      </c>
      <c r="AH19" s="117">
        <v>70.43928945768441</v>
      </c>
      <c r="AI19" s="117">
        <v>72.64518233425437</v>
      </c>
      <c r="AJ19" s="117">
        <v>74.69659321989927</v>
      </c>
      <c r="AK19" s="117">
        <v>77.0019971734016</v>
      </c>
      <c r="AL19" s="117">
        <v>79.51786752366978</v>
      </c>
      <c r="AM19" s="117">
        <v>82.07906122124535</v>
      </c>
      <c r="AN19" s="117">
        <v>85.06154043958315</v>
      </c>
      <c r="AO19" s="117">
        <v>87.63717977896383</v>
      </c>
      <c r="AP19" s="117">
        <v>90.31618954948726</v>
      </c>
      <c r="AQ19" s="117">
        <v>95.04119279477989</v>
      </c>
      <c r="AR19" s="117">
        <v>100</v>
      </c>
      <c r="AS19" s="117">
        <v>104.16542825928283</v>
      </c>
      <c r="AT19" s="117">
        <v>107.88033448405507</v>
      </c>
    </row>
    <row r="20" spans="1:46" ht="12.75" customHeight="1">
      <c r="A20" s="126" t="s">
        <v>24</v>
      </c>
      <c r="B20" s="106">
        <v>17</v>
      </c>
      <c r="C20" s="117">
        <v>19.467160929094625</v>
      </c>
      <c r="D20" s="117">
        <v>19.01548788013201</v>
      </c>
      <c r="E20" s="117">
        <v>18.796608923054926</v>
      </c>
      <c r="F20" s="117">
        <v>19.233842579758</v>
      </c>
      <c r="G20" s="117">
        <v>18.46503970875105</v>
      </c>
      <c r="H20" s="117">
        <v>19.015346381813234</v>
      </c>
      <c r="I20" s="117">
        <v>19.590163421667977</v>
      </c>
      <c r="J20" s="117">
        <v>20.395683056331386</v>
      </c>
      <c r="K20" s="117">
        <v>21.36621498756813</v>
      </c>
      <c r="L20" s="117">
        <v>22.48191205708194</v>
      </c>
      <c r="M20" s="117">
        <v>24.05716192874839</v>
      </c>
      <c r="N20" s="117">
        <v>25.55637345569392</v>
      </c>
      <c r="O20" s="117">
        <v>27.082402813759593</v>
      </c>
      <c r="P20" s="117">
        <v>28.927709287040503</v>
      </c>
      <c r="Q20" s="117">
        <v>30.981545921822693</v>
      </c>
      <c r="R20" s="117">
        <v>34.219257675506896</v>
      </c>
      <c r="S20" s="117">
        <v>38.59888331066061</v>
      </c>
      <c r="T20" s="117">
        <v>40.73852415209181</v>
      </c>
      <c r="U20" s="117">
        <v>43.9078907126616</v>
      </c>
      <c r="V20" s="117">
        <v>47.17135597767934</v>
      </c>
      <c r="W20" s="117">
        <v>51.124068772541285</v>
      </c>
      <c r="X20" s="117">
        <v>56.531179805018425</v>
      </c>
      <c r="Y20" s="117">
        <v>61.99299212845033</v>
      </c>
      <c r="Z20" s="117">
        <v>66.30036553035275</v>
      </c>
      <c r="AA20" s="117">
        <v>69.00683481398016</v>
      </c>
      <c r="AB20" s="117">
        <v>71.41107525416382</v>
      </c>
      <c r="AC20" s="117">
        <v>73.967942271873</v>
      </c>
      <c r="AD20" s="117">
        <v>75.79615576452692</v>
      </c>
      <c r="AE20" s="117">
        <v>77.00137339890387</v>
      </c>
      <c r="AF20" s="117">
        <v>78.92333003387797</v>
      </c>
      <c r="AG20" s="117">
        <v>81.64198602064361</v>
      </c>
      <c r="AH20" s="117">
        <v>84.03502998999971</v>
      </c>
      <c r="AI20" s="117">
        <v>85.9928944145632</v>
      </c>
      <c r="AJ20" s="117">
        <v>88.16191070067147</v>
      </c>
      <c r="AK20" s="117">
        <v>89.47179504432525</v>
      </c>
      <c r="AL20" s="117">
        <v>91.2193750330053</v>
      </c>
      <c r="AM20" s="117">
        <v>94.18624457583465</v>
      </c>
      <c r="AN20" s="117">
        <v>95.2808199121024</v>
      </c>
      <c r="AO20" s="117">
        <v>96.62506657815557</v>
      </c>
      <c r="AP20" s="117">
        <v>97.1822020723694</v>
      </c>
      <c r="AQ20" s="117">
        <v>97.60869604514988</v>
      </c>
      <c r="AR20" s="117">
        <v>100</v>
      </c>
      <c r="AS20" s="117">
        <v>101.85561755277239</v>
      </c>
      <c r="AT20" s="117">
        <v>103.9720922800778</v>
      </c>
    </row>
    <row r="21" spans="1:10" ht="12.75" customHeight="1">
      <c r="A21" s="110"/>
      <c r="B21" s="111"/>
      <c r="C21" s="110"/>
      <c r="D21" s="110"/>
      <c r="E21" s="110"/>
      <c r="F21" s="110"/>
      <c r="G21" s="110"/>
      <c r="H21" s="110"/>
      <c r="I21" s="110"/>
      <c r="J21" s="112"/>
    </row>
    <row r="25" ht="12.75">
      <c r="A25" s="127"/>
    </row>
    <row r="26" ht="12.75">
      <c r="A26" s="126"/>
    </row>
    <row r="27" ht="12.75">
      <c r="A27" s="126"/>
    </row>
    <row r="28" ht="12.75">
      <c r="A28" s="126"/>
    </row>
    <row r="29" ht="12.75">
      <c r="A29" s="126"/>
    </row>
    <row r="30" ht="12.75">
      <c r="A30" s="126"/>
    </row>
    <row r="31" ht="12.75">
      <c r="A31" s="126"/>
    </row>
    <row r="32" ht="12.75">
      <c r="A32" s="127"/>
    </row>
    <row r="33" ht="12.75">
      <c r="A33" s="126"/>
    </row>
    <row r="34" ht="12.75">
      <c r="A34" s="126"/>
    </row>
    <row r="35" ht="12.75">
      <c r="A35" s="126"/>
    </row>
    <row r="36" ht="12.75">
      <c r="A36" s="126"/>
    </row>
  </sheetData>
  <mergeCells count="2">
    <mergeCell ref="A1:K1"/>
    <mergeCell ref="A2:K2"/>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T12"/>
  <sheetViews>
    <sheetView workbookViewId="0" topLeftCell="A1">
      <selection activeCell="A1" sqref="A1:J1"/>
    </sheetView>
  </sheetViews>
  <sheetFormatPr defaultColWidth="9.140625" defaultRowHeight="12.75"/>
  <cols>
    <col min="1" max="1" width="13.28125" style="4" customWidth="1"/>
    <col min="2" max="2" width="3.421875" style="4" customWidth="1"/>
    <col min="3" max="12" width="8.57421875" style="4" customWidth="1"/>
    <col min="13" max="13" width="7.7109375" style="4" customWidth="1"/>
    <col min="14" max="16384" width="9.140625" style="4" customWidth="1"/>
  </cols>
  <sheetData>
    <row r="1" spans="1:23" ht="12.75">
      <c r="A1" s="142" t="s">
        <v>1</v>
      </c>
      <c r="B1" s="142"/>
      <c r="C1" s="142"/>
      <c r="D1" s="142"/>
      <c r="E1" s="142"/>
      <c r="F1" s="142"/>
      <c r="G1" s="142"/>
      <c r="H1" s="142"/>
      <c r="I1" s="142"/>
      <c r="J1" s="144"/>
      <c r="K1" s="1"/>
      <c r="L1" s="1"/>
      <c r="M1" s="1"/>
      <c r="N1" s="2"/>
      <c r="O1" s="2"/>
      <c r="P1" s="3"/>
      <c r="Q1" s="3"/>
      <c r="R1" s="3"/>
      <c r="S1" s="3"/>
      <c r="T1" s="3"/>
      <c r="U1" s="3"/>
      <c r="V1" s="3"/>
      <c r="W1" s="3"/>
    </row>
    <row r="2" spans="1:23" ht="12.75">
      <c r="A2" s="142" t="s">
        <v>17</v>
      </c>
      <c r="B2" s="142"/>
      <c r="C2" s="142"/>
      <c r="D2" s="142"/>
      <c r="E2" s="142"/>
      <c r="F2" s="142"/>
      <c r="G2" s="142"/>
      <c r="H2" s="142"/>
      <c r="I2" s="142"/>
      <c r="J2" s="144"/>
      <c r="K2" s="1"/>
      <c r="L2" s="1"/>
      <c r="M2" s="1"/>
      <c r="N2" s="2"/>
      <c r="O2" s="2"/>
      <c r="P2" s="3"/>
      <c r="Q2" s="3"/>
      <c r="R2" s="3"/>
      <c r="S2" s="3"/>
      <c r="T2" s="3"/>
      <c r="U2" s="3"/>
      <c r="V2" s="3"/>
      <c r="W2" s="3"/>
    </row>
    <row r="3" spans="1:46" ht="12.75">
      <c r="A3" s="122"/>
      <c r="B3" s="123" t="s">
        <v>3</v>
      </c>
      <c r="C3" s="123">
        <v>1959</v>
      </c>
      <c r="D3" s="123">
        <v>1960</v>
      </c>
      <c r="E3" s="123">
        <v>1961</v>
      </c>
      <c r="F3" s="123">
        <v>1962</v>
      </c>
      <c r="G3" s="123">
        <v>1963</v>
      </c>
      <c r="H3" s="123">
        <v>1964</v>
      </c>
      <c r="I3" s="123">
        <v>1965</v>
      </c>
      <c r="J3" s="123">
        <v>1966</v>
      </c>
      <c r="K3" s="123">
        <v>1967</v>
      </c>
      <c r="L3" s="123">
        <v>1968</v>
      </c>
      <c r="M3" s="123">
        <v>1969</v>
      </c>
      <c r="N3" s="123">
        <v>1970</v>
      </c>
      <c r="O3" s="123">
        <v>1971</v>
      </c>
      <c r="P3" s="123">
        <v>1972</v>
      </c>
      <c r="Q3" s="123">
        <v>1973</v>
      </c>
      <c r="R3" s="123">
        <v>1974</v>
      </c>
      <c r="S3" s="123">
        <v>1975</v>
      </c>
      <c r="T3" s="123">
        <v>1976</v>
      </c>
      <c r="U3" s="123">
        <v>1977</v>
      </c>
      <c r="V3" s="123">
        <v>1978</v>
      </c>
      <c r="W3" s="123">
        <v>1979</v>
      </c>
      <c r="X3" s="123">
        <v>1980</v>
      </c>
      <c r="Y3" s="123">
        <v>1981</v>
      </c>
      <c r="Z3" s="123">
        <v>1982</v>
      </c>
      <c r="AA3" s="123">
        <v>1983</v>
      </c>
      <c r="AB3" s="123">
        <v>1984</v>
      </c>
      <c r="AC3" s="123">
        <v>1985</v>
      </c>
      <c r="AD3" s="123">
        <v>1986</v>
      </c>
      <c r="AE3" s="123">
        <v>1987</v>
      </c>
      <c r="AF3" s="123">
        <v>1988</v>
      </c>
      <c r="AG3" s="123">
        <v>1989</v>
      </c>
      <c r="AH3" s="123">
        <v>1990</v>
      </c>
      <c r="AI3" s="123">
        <v>1991</v>
      </c>
      <c r="AJ3" s="123">
        <v>1992</v>
      </c>
      <c r="AK3" s="123">
        <v>1993</v>
      </c>
      <c r="AL3" s="123">
        <v>1994</v>
      </c>
      <c r="AM3" s="123">
        <v>1995</v>
      </c>
      <c r="AN3" s="123">
        <v>1996</v>
      </c>
      <c r="AO3" s="123">
        <v>1997</v>
      </c>
      <c r="AP3" s="123">
        <v>1998</v>
      </c>
      <c r="AQ3" s="123">
        <v>1999</v>
      </c>
      <c r="AR3" s="123">
        <v>2000</v>
      </c>
      <c r="AS3" s="123">
        <v>2001</v>
      </c>
      <c r="AT3" s="123">
        <v>2002</v>
      </c>
    </row>
    <row r="4" spans="1:10" ht="12.75">
      <c r="A4" s="120" t="s">
        <v>95</v>
      </c>
      <c r="B4" s="121"/>
      <c r="C4" s="27"/>
      <c r="D4" s="27"/>
      <c r="E4" s="25"/>
      <c r="F4" s="24"/>
      <c r="G4" s="24"/>
      <c r="H4" s="24"/>
      <c r="I4" s="24"/>
      <c r="J4" s="24"/>
    </row>
    <row r="5" spans="1:46" ht="12.75">
      <c r="A5" s="12" t="s">
        <v>27</v>
      </c>
      <c r="B5" s="10">
        <v>1</v>
      </c>
      <c r="C5" s="12">
        <v>18.404181118282477</v>
      </c>
      <c r="D5" s="12">
        <v>18.4390528008199</v>
      </c>
      <c r="E5" s="12">
        <v>18.83225537791796</v>
      </c>
      <c r="F5" s="12">
        <v>19.083088102936532</v>
      </c>
      <c r="G5" s="12">
        <v>19.498990190629844</v>
      </c>
      <c r="H5" s="12">
        <v>20.011669523180807</v>
      </c>
      <c r="I5" s="12">
        <v>20.57767952509343</v>
      </c>
      <c r="J5" s="12">
        <v>21.30668845018579</v>
      </c>
      <c r="K5" s="12">
        <v>22.073539645147857</v>
      </c>
      <c r="L5" s="12">
        <v>23.138693241077274</v>
      </c>
      <c r="M5" s="12">
        <v>24.38219381157001</v>
      </c>
      <c r="N5" s="12">
        <v>25.8206361495118</v>
      </c>
      <c r="O5" s="12">
        <v>27.33748141117664</v>
      </c>
      <c r="P5" s="12">
        <v>28.766599350846118</v>
      </c>
      <c r="Q5" s="12">
        <v>30.439059432022976</v>
      </c>
      <c r="R5" s="12">
        <v>33.185534132561166</v>
      </c>
      <c r="S5" s="12">
        <v>36.375750942455035</v>
      </c>
      <c r="T5" s="12">
        <v>38.55237165826468</v>
      </c>
      <c r="U5" s="12">
        <v>41.165354161751445</v>
      </c>
      <c r="V5" s="12">
        <v>43.99846892696148</v>
      </c>
      <c r="W5" s="12">
        <v>47.64910970231661</v>
      </c>
      <c r="X5" s="12">
        <v>52.15224155172734</v>
      </c>
      <c r="Y5" s="12">
        <v>56.98271430718788</v>
      </c>
      <c r="Z5" s="12">
        <v>60.47477161213295</v>
      </c>
      <c r="AA5" s="12">
        <v>62.86756957557049</v>
      </c>
      <c r="AB5" s="12">
        <v>65.28710159999078</v>
      </c>
      <c r="AC5" s="12">
        <v>67.37013015467264</v>
      </c>
      <c r="AD5" s="12">
        <v>69.0668065279895</v>
      </c>
      <c r="AE5" s="12">
        <v>71.86781764467452</v>
      </c>
      <c r="AF5" s="12">
        <v>74.52182935578655</v>
      </c>
      <c r="AG5" s="12">
        <v>77.57138992101477</v>
      </c>
      <c r="AH5" s="12">
        <v>80.1776618891903</v>
      </c>
      <c r="AI5" s="12">
        <v>82.56374786437665</v>
      </c>
      <c r="AJ5" s="12">
        <v>84.94790701725017</v>
      </c>
      <c r="AK5" s="12">
        <v>87.0443060621515</v>
      </c>
      <c r="AL5" s="12">
        <v>88.75143688540177</v>
      </c>
      <c r="AM5" s="12">
        <v>90.12065529765681</v>
      </c>
      <c r="AN5" s="12">
        <v>91.90355821335328</v>
      </c>
      <c r="AO5" s="12">
        <v>93.76066209966582</v>
      </c>
      <c r="AP5" s="12">
        <v>95.11816645219731</v>
      </c>
      <c r="AQ5" s="12">
        <v>96.75322464208503</v>
      </c>
      <c r="AR5" s="12">
        <v>100</v>
      </c>
      <c r="AS5" s="12">
        <v>102.58330195717579</v>
      </c>
      <c r="AT5" s="12">
        <v>106.33713583744591</v>
      </c>
    </row>
    <row r="6" spans="1:10" ht="12.75">
      <c r="A6" s="120" t="s">
        <v>39</v>
      </c>
      <c r="B6" s="34"/>
      <c r="C6" s="33"/>
      <c r="D6" s="33"/>
      <c r="E6" s="33"/>
      <c r="F6" s="33"/>
      <c r="G6" s="33"/>
      <c r="H6" s="33"/>
      <c r="I6" s="33"/>
      <c r="J6" s="33"/>
    </row>
    <row r="7" spans="1:46" ht="12.75">
      <c r="A7" s="12" t="s">
        <v>51</v>
      </c>
      <c r="B7" s="10">
        <v>2</v>
      </c>
      <c r="C7" s="12">
        <v>94.5059200998103</v>
      </c>
      <c r="D7" s="12">
        <v>92.25760663416112</v>
      </c>
      <c r="E7" s="12">
        <v>90.9797643989139</v>
      </c>
      <c r="F7" s="12">
        <v>87.8930661107008</v>
      </c>
      <c r="G7" s="12">
        <v>86.45155930867936</v>
      </c>
      <c r="H7" s="12">
        <v>85.4136242936915</v>
      </c>
      <c r="I7" s="12">
        <v>84.10142623499284</v>
      </c>
      <c r="J7" s="12">
        <v>85.8675016973704</v>
      </c>
      <c r="K7" s="12">
        <v>86.55677140643758</v>
      </c>
      <c r="L7" s="12">
        <v>86.14393506119166</v>
      </c>
      <c r="M7" s="12">
        <v>87.71250958913069</v>
      </c>
      <c r="N7" s="12">
        <v>90.25024312942475</v>
      </c>
      <c r="O7" s="12">
        <v>90.80561985198966</v>
      </c>
      <c r="P7" s="12">
        <v>90.71941469181928</v>
      </c>
      <c r="Q7" s="12">
        <v>92.14080884091521</v>
      </c>
      <c r="R7" s="12">
        <v>101.1065493271031</v>
      </c>
      <c r="S7" s="12">
        <v>105.78403881467034</v>
      </c>
      <c r="T7" s="12">
        <v>107.57046928554445</v>
      </c>
      <c r="U7" s="12">
        <v>110.07125646315846</v>
      </c>
      <c r="V7" s="12">
        <v>114.59056304623495</v>
      </c>
      <c r="W7" s="12">
        <v>122.23096417845433</v>
      </c>
      <c r="X7" s="12">
        <v>130.29843599387542</v>
      </c>
      <c r="Y7" s="12">
        <v>138.13117983593585</v>
      </c>
      <c r="Z7" s="12">
        <v>139.01760205569394</v>
      </c>
      <c r="AA7" s="12">
        <v>137.94440775747424</v>
      </c>
      <c r="AB7" s="12">
        <v>135.72577905959815</v>
      </c>
      <c r="AC7" s="12">
        <v>134.23834591520443</v>
      </c>
      <c r="AD7" s="12">
        <v>132.0887411591414</v>
      </c>
      <c r="AE7" s="12">
        <v>129.27658544551963</v>
      </c>
      <c r="AF7" s="12">
        <v>128.88401599395252</v>
      </c>
      <c r="AG7" s="12">
        <v>132.22106221657518</v>
      </c>
      <c r="AH7" s="12">
        <v>134.37190585257147</v>
      </c>
      <c r="AI7" s="12">
        <v>136.53384101426838</v>
      </c>
      <c r="AJ7" s="12">
        <v>134.15693189924013</v>
      </c>
      <c r="AK7" s="12">
        <v>132.94369970535112</v>
      </c>
      <c r="AL7" s="12">
        <v>128.394867037421</v>
      </c>
      <c r="AM7" s="12">
        <v>123.75514690377243</v>
      </c>
      <c r="AN7" s="12">
        <v>120.95585459831905</v>
      </c>
      <c r="AO7" s="12">
        <v>115.44871800817057</v>
      </c>
      <c r="AP7" s="12">
        <v>111.43214613223287</v>
      </c>
      <c r="AQ7" s="12">
        <v>105.77130301834822</v>
      </c>
      <c r="AR7" s="12">
        <v>100</v>
      </c>
      <c r="AS7" s="12">
        <v>100.041871912282</v>
      </c>
      <c r="AT7" s="12">
        <v>99.43739206486997</v>
      </c>
    </row>
    <row r="8" spans="1:10" ht="12.75">
      <c r="A8" s="120" t="s">
        <v>35</v>
      </c>
      <c r="B8" s="34"/>
      <c r="C8" s="33"/>
      <c r="D8" s="33"/>
      <c r="E8" s="33"/>
      <c r="F8" s="33"/>
      <c r="G8" s="33"/>
      <c r="H8" s="33"/>
      <c r="I8" s="33"/>
      <c r="J8" s="33"/>
    </row>
    <row r="9" spans="1:46" ht="12.75">
      <c r="A9" s="12" t="s">
        <v>37</v>
      </c>
      <c r="B9" s="34">
        <v>3</v>
      </c>
      <c r="C9" s="33">
        <v>43.56983443191093</v>
      </c>
      <c r="D9" s="33">
        <v>43.64819712392279</v>
      </c>
      <c r="E9" s="33">
        <v>45.21032409693985</v>
      </c>
      <c r="F9" s="33">
        <v>44.638891716545075</v>
      </c>
      <c r="G9" s="33">
        <v>45.25287313842169</v>
      </c>
      <c r="H9" s="33">
        <v>45.843676840588046</v>
      </c>
      <c r="I9" s="33">
        <v>46.40204619675159</v>
      </c>
      <c r="J9" s="33">
        <v>46.97722890516707</v>
      </c>
      <c r="K9" s="33">
        <v>48.000685730732876</v>
      </c>
      <c r="L9" s="33">
        <v>48.53162201928238</v>
      </c>
      <c r="M9" s="33">
        <v>47.74471450400336</v>
      </c>
      <c r="N9" s="33">
        <v>48.3489005828038</v>
      </c>
      <c r="O9" s="33">
        <v>52.170976546581535</v>
      </c>
      <c r="P9" s="33">
        <v>54.435843723253875</v>
      </c>
      <c r="Q9" s="33">
        <v>55.365856026534864</v>
      </c>
      <c r="R9" s="33">
        <v>57.57313696687996</v>
      </c>
      <c r="S9" s="33">
        <v>62.489859488103036</v>
      </c>
      <c r="T9" s="33">
        <v>67.08902946447527</v>
      </c>
      <c r="U9" s="33">
        <v>70.32022415885979</v>
      </c>
      <c r="V9" s="33">
        <v>71.96836638914417</v>
      </c>
      <c r="W9" s="33">
        <v>72.02008809673582</v>
      </c>
      <c r="X9" s="33">
        <v>75.32117395526954</v>
      </c>
      <c r="Y9" s="33">
        <v>80.76846104125043</v>
      </c>
      <c r="Z9" s="33">
        <v>87.24463924982858</v>
      </c>
      <c r="AA9" s="33">
        <v>92.0223397334716</v>
      </c>
      <c r="AB9" s="33">
        <v>97.18841624595389</v>
      </c>
      <c r="AC9" s="33">
        <v>104.9397081898096</v>
      </c>
      <c r="AD9" s="33">
        <v>110.37436627031256</v>
      </c>
      <c r="AE9" s="33">
        <v>107.19700825924741</v>
      </c>
      <c r="AF9" s="33">
        <v>108.36891850336445</v>
      </c>
      <c r="AG9" s="33">
        <v>108.43444572082717</v>
      </c>
      <c r="AH9" s="33">
        <v>108.68647268443274</v>
      </c>
      <c r="AI9" s="33">
        <v>110.77517467721196</v>
      </c>
      <c r="AJ9" s="33">
        <v>112.76982239956972</v>
      </c>
      <c r="AK9" s="33">
        <v>115.13047896576647</v>
      </c>
      <c r="AL9" s="33">
        <v>114.17472043923998</v>
      </c>
      <c r="AM9" s="33">
        <v>115.1665879865828</v>
      </c>
      <c r="AN9" s="33">
        <v>115.18596342888574</v>
      </c>
      <c r="AO9" s="33">
        <v>116.12816749670453</v>
      </c>
      <c r="AP9" s="33">
        <v>111.57327541299335</v>
      </c>
      <c r="AQ9" s="33">
        <v>105.84688050342325</v>
      </c>
      <c r="AR9" s="33">
        <v>100</v>
      </c>
      <c r="AS9" s="33">
        <v>96.3015124956715</v>
      </c>
      <c r="AT9" s="33">
        <v>93.2495310677132</v>
      </c>
    </row>
    <row r="10" spans="1:10" ht="12.75">
      <c r="A10" s="120" t="s">
        <v>38</v>
      </c>
      <c r="B10" s="34"/>
      <c r="C10" s="33"/>
      <c r="D10" s="33"/>
      <c r="E10" s="33"/>
      <c r="F10" s="33"/>
      <c r="G10" s="33"/>
      <c r="H10" s="33"/>
      <c r="I10" s="33"/>
      <c r="J10" s="33"/>
    </row>
    <row r="11" spans="1:46" ht="12.75">
      <c r="A11" s="12" t="s">
        <v>36</v>
      </c>
      <c r="B11" s="34">
        <v>4</v>
      </c>
      <c r="C11" s="33">
        <v>64.78735665367819</v>
      </c>
      <c r="D11" s="33">
        <v>65.1079014871071</v>
      </c>
      <c r="E11" s="33">
        <v>64.97175456237933</v>
      </c>
      <c r="F11" s="33">
        <v>65.33473546590538</v>
      </c>
      <c r="G11" s="33">
        <v>64.33717467419157</v>
      </c>
      <c r="H11" s="33">
        <v>63.98052870528205</v>
      </c>
      <c r="I11" s="33">
        <v>64.17235190599249</v>
      </c>
      <c r="J11" s="33">
        <v>65.17462696692333</v>
      </c>
      <c r="K11" s="33">
        <v>66.94215239632607</v>
      </c>
      <c r="L11" s="33">
        <v>68.68336559047927</v>
      </c>
      <c r="M11" s="33">
        <v>70.19733367543701</v>
      </c>
      <c r="N11" s="33">
        <v>73.94741548664557</v>
      </c>
      <c r="O11" s="33">
        <v>76.60789725465848</v>
      </c>
      <c r="P11" s="33">
        <v>77.65946227700917</v>
      </c>
      <c r="Q11" s="33">
        <v>79.1708345174333</v>
      </c>
      <c r="R11" s="33">
        <v>82.66785887185466</v>
      </c>
      <c r="S11" s="33">
        <v>90.06697132926081</v>
      </c>
      <c r="T11" s="33">
        <v>96.45880143500428</v>
      </c>
      <c r="U11" s="33">
        <v>101.04057295539855</v>
      </c>
      <c r="V11" s="33">
        <v>103.04174195527781</v>
      </c>
      <c r="W11" s="33">
        <v>106.27628179672517</v>
      </c>
      <c r="X11" s="33">
        <v>110.02864735406632</v>
      </c>
      <c r="Y11" s="33">
        <v>115.14132265400431</v>
      </c>
      <c r="Z11" s="33">
        <v>122.44746162373501</v>
      </c>
      <c r="AA11" s="33">
        <v>123.83386154108248</v>
      </c>
      <c r="AB11" s="33">
        <v>123.3132522124301</v>
      </c>
      <c r="AC11" s="33">
        <v>121.54076800460575</v>
      </c>
      <c r="AD11" s="33">
        <v>120.96770925036293</v>
      </c>
      <c r="AE11" s="33">
        <v>119.65522652779379</v>
      </c>
      <c r="AF11" s="33">
        <v>119.87958164189972</v>
      </c>
      <c r="AG11" s="33">
        <v>121.58247172799</v>
      </c>
      <c r="AH11" s="33">
        <v>124.40676005257008</v>
      </c>
      <c r="AI11" s="33">
        <v>129.18730455019968</v>
      </c>
      <c r="AJ11" s="33">
        <v>130.74552641709033</v>
      </c>
      <c r="AK11" s="33">
        <v>130.15087789935444</v>
      </c>
      <c r="AL11" s="33">
        <v>129.32769925445177</v>
      </c>
      <c r="AM11" s="33">
        <v>123.87952378386551</v>
      </c>
      <c r="AN11" s="33">
        <v>119.92974187918304</v>
      </c>
      <c r="AO11" s="33">
        <v>115.62884247197212</v>
      </c>
      <c r="AP11" s="33">
        <v>106.85040765595042</v>
      </c>
      <c r="AQ11" s="33">
        <v>102.72355868754657</v>
      </c>
      <c r="AR11" s="33">
        <v>100</v>
      </c>
      <c r="AS11" s="33">
        <v>96.37075525870617</v>
      </c>
      <c r="AT11" s="33">
        <v>95.90676324887426</v>
      </c>
    </row>
    <row r="12" spans="1:42" ht="12.75">
      <c r="A12" s="13"/>
      <c r="B12" s="14"/>
      <c r="C12" s="15"/>
      <c r="D12" s="15"/>
      <c r="E12" s="15"/>
      <c r="F12" s="15"/>
      <c r="G12" s="15"/>
      <c r="H12" s="15"/>
      <c r="I12" s="15"/>
      <c r="J12" s="15"/>
      <c r="AM12" s="20"/>
      <c r="AO12" s="35"/>
      <c r="AP12" s="35"/>
    </row>
  </sheetData>
  <mergeCells count="2">
    <mergeCell ref="A1:J1"/>
    <mergeCell ref="A2:J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T108"/>
  <sheetViews>
    <sheetView workbookViewId="0" topLeftCell="A1">
      <selection activeCell="A1" sqref="A1:J1"/>
    </sheetView>
  </sheetViews>
  <sheetFormatPr defaultColWidth="9.140625" defaultRowHeight="12.75"/>
  <cols>
    <col min="1" max="1" width="19.28125" style="4" customWidth="1"/>
    <col min="2" max="2" width="4.28125" style="4" customWidth="1"/>
    <col min="3" max="10" width="8.7109375" style="4" customWidth="1"/>
    <col min="11" max="16384" width="9.140625" style="4" customWidth="1"/>
  </cols>
  <sheetData>
    <row r="1" spans="1:10" ht="12.75">
      <c r="A1" s="142" t="s">
        <v>12</v>
      </c>
      <c r="B1" s="142"/>
      <c r="C1" s="142"/>
      <c r="D1" s="142"/>
      <c r="E1" s="142"/>
      <c r="F1" s="142"/>
      <c r="G1" s="142"/>
      <c r="H1" s="142"/>
      <c r="I1" s="142"/>
      <c r="J1" s="142"/>
    </row>
    <row r="2" spans="1:10" ht="12.75">
      <c r="A2" s="143" t="s">
        <v>96</v>
      </c>
      <c r="B2" s="143"/>
      <c r="C2" s="143"/>
      <c r="D2" s="143"/>
      <c r="E2" s="143"/>
      <c r="F2" s="143"/>
      <c r="G2" s="143"/>
      <c r="H2" s="143"/>
      <c r="I2" s="143"/>
      <c r="J2" s="144"/>
    </row>
    <row r="3" spans="1:46" ht="12.75">
      <c r="A3" s="7"/>
      <c r="B3" s="8" t="s">
        <v>3</v>
      </c>
      <c r="C3" s="8">
        <v>1959</v>
      </c>
      <c r="D3" s="8">
        <v>1960</v>
      </c>
      <c r="E3" s="8">
        <v>1961</v>
      </c>
      <c r="F3" s="8">
        <v>1962</v>
      </c>
      <c r="G3" s="8">
        <v>1963</v>
      </c>
      <c r="H3" s="8">
        <v>1964</v>
      </c>
      <c r="I3" s="8">
        <v>1965</v>
      </c>
      <c r="J3" s="8">
        <v>1966</v>
      </c>
      <c r="K3" s="8">
        <v>1967</v>
      </c>
      <c r="L3" s="8">
        <v>1968</v>
      </c>
      <c r="M3" s="8">
        <v>1969</v>
      </c>
      <c r="N3" s="8">
        <v>1970</v>
      </c>
      <c r="O3" s="8">
        <v>1971</v>
      </c>
      <c r="P3" s="8">
        <v>1972</v>
      </c>
      <c r="Q3" s="8">
        <v>1973</v>
      </c>
      <c r="R3" s="8">
        <v>1974</v>
      </c>
      <c r="S3" s="8">
        <v>1975</v>
      </c>
      <c r="T3" s="8">
        <v>1976</v>
      </c>
      <c r="U3" s="8">
        <v>1977</v>
      </c>
      <c r="V3" s="8">
        <v>1978</v>
      </c>
      <c r="W3" s="8">
        <v>1979</v>
      </c>
      <c r="X3" s="8">
        <v>1980</v>
      </c>
      <c r="Y3" s="8">
        <v>1981</v>
      </c>
      <c r="Z3" s="8">
        <v>1982</v>
      </c>
      <c r="AA3" s="8">
        <v>1983</v>
      </c>
      <c r="AB3" s="8">
        <v>1984</v>
      </c>
      <c r="AC3" s="8">
        <v>1985</v>
      </c>
      <c r="AD3" s="8">
        <v>1986</v>
      </c>
      <c r="AE3" s="8">
        <v>1987</v>
      </c>
      <c r="AF3" s="8">
        <v>1988</v>
      </c>
      <c r="AG3" s="8">
        <v>1989</v>
      </c>
      <c r="AH3" s="8">
        <v>1990</v>
      </c>
      <c r="AI3" s="8">
        <v>1991</v>
      </c>
      <c r="AJ3" s="8">
        <v>1992</v>
      </c>
      <c r="AK3" s="8">
        <v>1993</v>
      </c>
      <c r="AL3" s="8">
        <v>1994</v>
      </c>
      <c r="AM3" s="8">
        <v>1995</v>
      </c>
      <c r="AN3" s="8">
        <v>1996</v>
      </c>
      <c r="AO3" s="8">
        <v>1997</v>
      </c>
      <c r="AP3" s="8">
        <v>1998</v>
      </c>
      <c r="AQ3" s="8">
        <v>1999</v>
      </c>
      <c r="AR3" s="8">
        <v>2000</v>
      </c>
      <c r="AS3" s="8">
        <v>2001</v>
      </c>
      <c r="AT3" s="8">
        <v>2002</v>
      </c>
    </row>
    <row r="4" spans="1:46" ht="12.75">
      <c r="A4" s="9" t="s">
        <v>93</v>
      </c>
      <c r="B4" s="10">
        <v>1</v>
      </c>
      <c r="C4" s="11">
        <v>2441284</v>
      </c>
      <c r="D4" s="11">
        <v>2501756</v>
      </c>
      <c r="E4" s="11">
        <v>2559971</v>
      </c>
      <c r="F4" s="11">
        <v>2715177</v>
      </c>
      <c r="G4" s="11">
        <v>2833963</v>
      </c>
      <c r="H4" s="11">
        <v>2998593</v>
      </c>
      <c r="I4" s="11">
        <v>3191104</v>
      </c>
      <c r="J4" s="11">
        <v>3399126</v>
      </c>
      <c r="K4" s="11">
        <v>3484631</v>
      </c>
      <c r="L4" s="11">
        <v>3652698</v>
      </c>
      <c r="M4" s="11">
        <v>3765397</v>
      </c>
      <c r="N4" s="11">
        <v>3771876</v>
      </c>
      <c r="O4" s="11">
        <v>3898613</v>
      </c>
      <c r="P4" s="11">
        <v>4104966</v>
      </c>
      <c r="Q4" s="11">
        <v>4341456</v>
      </c>
      <c r="R4" s="11">
        <v>4319565</v>
      </c>
      <c r="S4" s="11">
        <v>4311220</v>
      </c>
      <c r="T4" s="11">
        <v>4540937</v>
      </c>
      <c r="U4" s="11">
        <v>4750529</v>
      </c>
      <c r="V4" s="11">
        <v>5014999</v>
      </c>
      <c r="W4" s="11">
        <v>5173444</v>
      </c>
      <c r="X4" s="11">
        <v>5161664</v>
      </c>
      <c r="Y4" s="11">
        <v>5291739</v>
      </c>
      <c r="Z4" s="11">
        <v>5189250</v>
      </c>
      <c r="AA4" s="11">
        <v>5423777</v>
      </c>
      <c r="AB4" s="11">
        <v>5813609</v>
      </c>
      <c r="AC4" s="11">
        <v>6053732</v>
      </c>
      <c r="AD4" s="11">
        <v>6263619</v>
      </c>
      <c r="AE4" s="11">
        <v>6475076</v>
      </c>
      <c r="AF4" s="11">
        <v>6742687</v>
      </c>
      <c r="AG4" s="11">
        <v>6981436</v>
      </c>
      <c r="AH4" s="11">
        <v>7112492</v>
      </c>
      <c r="AI4" s="11">
        <v>7100516</v>
      </c>
      <c r="AJ4" s="11">
        <v>7336614</v>
      </c>
      <c r="AK4" s="11">
        <v>7532658</v>
      </c>
      <c r="AL4" s="11">
        <v>7835512</v>
      </c>
      <c r="AM4" s="11">
        <v>8031655</v>
      </c>
      <c r="AN4" s="11">
        <v>8328913</v>
      </c>
      <c r="AO4" s="11">
        <v>8703528</v>
      </c>
      <c r="AP4" s="11">
        <v>9066854</v>
      </c>
      <c r="AQ4" s="11">
        <v>9470332</v>
      </c>
      <c r="AR4" s="11">
        <v>9816973</v>
      </c>
      <c r="AS4" s="11">
        <v>9890694</v>
      </c>
      <c r="AT4" s="11">
        <v>10048846</v>
      </c>
    </row>
    <row r="5" spans="1:46" ht="12.75">
      <c r="A5" s="9" t="s">
        <v>31</v>
      </c>
      <c r="B5" s="10">
        <v>2</v>
      </c>
      <c r="C5" s="11">
        <v>2502658.5103652864</v>
      </c>
      <c r="D5" s="11">
        <v>2565661.775846693</v>
      </c>
      <c r="E5" s="11">
        <v>2625397.096694014</v>
      </c>
      <c r="F5" s="11">
        <v>2783699.095727352</v>
      </c>
      <c r="G5" s="11">
        <v>2904050.690329692</v>
      </c>
      <c r="H5" s="11">
        <v>3075349.4881174127</v>
      </c>
      <c r="I5" s="11">
        <v>3273861.668498965</v>
      </c>
      <c r="J5" s="11">
        <v>3488591.618866505</v>
      </c>
      <c r="K5" s="11">
        <v>3581411.181690322</v>
      </c>
      <c r="L5" s="11">
        <v>3757836.351068398</v>
      </c>
      <c r="M5" s="11">
        <v>3878389.6863838695</v>
      </c>
      <c r="N5" s="11">
        <v>3884122.0848356327</v>
      </c>
      <c r="O5" s="11">
        <v>4010468.4070667136</v>
      </c>
      <c r="P5" s="11">
        <v>4221217.0736197</v>
      </c>
      <c r="Q5" s="11">
        <v>4459915.03272122</v>
      </c>
      <c r="R5" s="11">
        <v>4437031.96720936</v>
      </c>
      <c r="S5" s="11">
        <v>4426896.357764725</v>
      </c>
      <c r="T5" s="11">
        <v>4658709.329181828</v>
      </c>
      <c r="U5" s="11">
        <v>4870336.524831618</v>
      </c>
      <c r="V5" s="11">
        <v>5138778.119006669</v>
      </c>
      <c r="W5" s="11">
        <v>5301840.755999976</v>
      </c>
      <c r="X5" s="11">
        <v>5293225.985643333</v>
      </c>
      <c r="Y5" s="11">
        <v>5427979.61106434</v>
      </c>
      <c r="Z5" s="11">
        <v>5331796.35158708</v>
      </c>
      <c r="AA5" s="11">
        <v>5574518.047004931</v>
      </c>
      <c r="AB5" s="11">
        <v>5973631.884524165</v>
      </c>
      <c r="AC5" s="11">
        <v>6221369.811428995</v>
      </c>
      <c r="AD5" s="11">
        <v>6432310.947651689</v>
      </c>
      <c r="AE5" s="11">
        <v>6643641.287643775</v>
      </c>
      <c r="AF5" s="11">
        <v>6913974.676607002</v>
      </c>
      <c r="AG5" s="11">
        <v>7154927.810254146</v>
      </c>
      <c r="AH5" s="11">
        <v>7294016.740156254</v>
      </c>
      <c r="AI5" s="11">
        <v>7290807.043688783</v>
      </c>
      <c r="AJ5" s="11">
        <v>7526957.335974869</v>
      </c>
      <c r="AK5" s="11">
        <v>7719383.770123655</v>
      </c>
      <c r="AL5" s="11">
        <v>8023550.1942612305</v>
      </c>
      <c r="AM5" s="11">
        <v>8234468.799865117</v>
      </c>
      <c r="AN5" s="11">
        <v>8542058.587224994</v>
      </c>
      <c r="AO5" s="11">
        <v>8928417.311831467</v>
      </c>
      <c r="AP5" s="11">
        <v>9303369.627839267</v>
      </c>
      <c r="AQ5" s="11">
        <v>9721418.4961985</v>
      </c>
      <c r="AR5" s="11">
        <v>10082823.046518318</v>
      </c>
      <c r="AS5" s="11">
        <v>10151897.240528213</v>
      </c>
      <c r="AT5" s="11">
        <v>10295813.165310262</v>
      </c>
    </row>
    <row r="6" spans="1:46" ht="12.75">
      <c r="A6" s="9" t="s">
        <v>5</v>
      </c>
      <c r="B6" s="10">
        <v>3</v>
      </c>
      <c r="C6" s="12">
        <f>100*(C5-C4)/C4</f>
        <v>2.5140258308859753</v>
      </c>
      <c r="D6" s="12">
        <f aca="true" t="shared" si="0" ref="D6:J6">100*(D5-D4)/D4</f>
        <v>2.5544367974611912</v>
      </c>
      <c r="E6" s="12">
        <f t="shared" si="0"/>
        <v>2.555735853805142</v>
      </c>
      <c r="F6" s="12">
        <f t="shared" si="0"/>
        <v>2.5236695702472423</v>
      </c>
      <c r="G6" s="12">
        <f t="shared" si="0"/>
        <v>2.4731335705403303</v>
      </c>
      <c r="H6" s="12">
        <f t="shared" si="0"/>
        <v>2.5597501267231886</v>
      </c>
      <c r="I6" s="12">
        <f t="shared" si="0"/>
        <v>2.5933867557737065</v>
      </c>
      <c r="J6" s="12">
        <f t="shared" si="0"/>
        <v>2.632018314899333</v>
      </c>
      <c r="K6" s="12">
        <f aca="true" t="shared" si="1" ref="K6:R6">100*(K5-K4)/K4</f>
        <v>2.777343761515115</v>
      </c>
      <c r="L6" s="12">
        <f t="shared" si="1"/>
        <v>2.878375137183473</v>
      </c>
      <c r="M6" s="12">
        <f t="shared" si="1"/>
        <v>3.0008173476493845</v>
      </c>
      <c r="N6" s="12">
        <f t="shared" si="1"/>
        <v>2.9758689001343814</v>
      </c>
      <c r="O6" s="12">
        <f t="shared" si="1"/>
        <v>2.869107733101838</v>
      </c>
      <c r="P6" s="12">
        <f t="shared" si="1"/>
        <v>2.8319619119792963</v>
      </c>
      <c r="Q6" s="12">
        <f t="shared" si="1"/>
        <v>2.7285554136957644</v>
      </c>
      <c r="R6" s="12">
        <f t="shared" si="1"/>
        <v>2.719416589618622</v>
      </c>
      <c r="S6" s="12">
        <f aca="true" t="shared" si="2" ref="S6:Z6">100*(S5-S4)/S4</f>
        <v>2.6831467140327945</v>
      </c>
      <c r="T6" s="12">
        <f t="shared" si="2"/>
        <v>2.5935688863736184</v>
      </c>
      <c r="U6" s="12">
        <f t="shared" si="2"/>
        <v>2.521982811422016</v>
      </c>
      <c r="V6" s="12">
        <f t="shared" si="2"/>
        <v>2.4681783387527925</v>
      </c>
      <c r="W6" s="12">
        <f t="shared" si="2"/>
        <v>2.4818429657299053</v>
      </c>
      <c r="X6" s="12">
        <f t="shared" si="2"/>
        <v>2.548828936624562</v>
      </c>
      <c r="Y6" s="12">
        <f t="shared" si="2"/>
        <v>2.5745905280729073</v>
      </c>
      <c r="Z6" s="12">
        <f t="shared" si="2"/>
        <v>2.7469547928328835</v>
      </c>
      <c r="AA6" s="12">
        <f aca="true" t="shared" si="3" ref="AA6:AH6">100*(AA5-AA4)/AA4</f>
        <v>2.7792633621354765</v>
      </c>
      <c r="AB6" s="12">
        <f t="shared" si="3"/>
        <v>2.752556708305714</v>
      </c>
      <c r="AC6" s="12">
        <f t="shared" si="3"/>
        <v>2.7691647305991554</v>
      </c>
      <c r="AD6" s="12">
        <f t="shared" si="3"/>
        <v>2.6932025663069377</v>
      </c>
      <c r="AE6" s="12">
        <f t="shared" si="3"/>
        <v>2.6032943496535847</v>
      </c>
      <c r="AF6" s="12">
        <f t="shared" si="3"/>
        <v>2.540347440226746</v>
      </c>
      <c r="AG6" s="12">
        <f t="shared" si="3"/>
        <v>2.4850447709346093</v>
      </c>
      <c r="AH6" s="12">
        <f t="shared" si="3"/>
        <v>2.552196053876107</v>
      </c>
      <c r="AI6" s="12">
        <f aca="true" t="shared" si="4" ref="AI6:AP6">100*(AI5-AI4)/AI4</f>
        <v>2.6799607759321074</v>
      </c>
      <c r="AJ6" s="12">
        <f t="shared" si="4"/>
        <v>2.5944302913424275</v>
      </c>
      <c r="AK6" s="12">
        <f t="shared" si="4"/>
        <v>2.478882887337444</v>
      </c>
      <c r="AL6" s="12">
        <f t="shared" si="4"/>
        <v>2.3998201299574364</v>
      </c>
      <c r="AM6" s="12">
        <f t="shared" si="4"/>
        <v>2.5251806740343965</v>
      </c>
      <c r="AN6" s="12">
        <f t="shared" si="4"/>
        <v>2.559104498089893</v>
      </c>
      <c r="AO6" s="12">
        <f t="shared" si="4"/>
        <v>2.5838868081020347</v>
      </c>
      <c r="AP6" s="12">
        <f t="shared" si="4"/>
        <v>2.608574350477765</v>
      </c>
      <c r="AQ6" s="12">
        <f>100*(AQ5-AQ4)/AQ4</f>
        <v>2.6512956060938473</v>
      </c>
      <c r="AR6" s="12">
        <f>100*(AR5-AR4)/AR4</f>
        <v>2.708065373290915</v>
      </c>
      <c r="AS6" s="12">
        <f>100*(AS5-AS4)/AS4</f>
        <v>2.640899016067152</v>
      </c>
      <c r="AT6" s="12">
        <f>100*(AT5-AT4)/AT4</f>
        <v>2.4576669332007057</v>
      </c>
    </row>
    <row r="7" spans="1:46" ht="12.75">
      <c r="A7" s="9" t="s">
        <v>32</v>
      </c>
      <c r="B7" s="10">
        <v>4</v>
      </c>
      <c r="C7" s="11">
        <v>2420603.6595099936</v>
      </c>
      <c r="D7" s="11">
        <v>2483638.168531539</v>
      </c>
      <c r="E7" s="11">
        <v>2542362.277035596</v>
      </c>
      <c r="F7" s="11">
        <v>2697951.537462968</v>
      </c>
      <c r="G7" s="11">
        <v>2820469.1602716497</v>
      </c>
      <c r="H7" s="11">
        <v>2989211.6750886263</v>
      </c>
      <c r="I7" s="11">
        <v>3185432.531060983</v>
      </c>
      <c r="J7" s="11">
        <v>3399489.549623243</v>
      </c>
      <c r="K7" s="11">
        <v>3490302.4705526964</v>
      </c>
      <c r="L7" s="11">
        <v>3665215.078883267</v>
      </c>
      <c r="M7" s="11">
        <v>3786820.624445832</v>
      </c>
      <c r="N7" s="11">
        <v>3794769.8916059504</v>
      </c>
      <c r="O7" s="11">
        <v>3917133.5635540853</v>
      </c>
      <c r="P7" s="11">
        <v>4122556.2163097104</v>
      </c>
      <c r="Q7" s="11">
        <v>4360935.833701895</v>
      </c>
      <c r="R7" s="11">
        <v>4343362.345262999</v>
      </c>
      <c r="S7" s="11">
        <v>4334078.880332361</v>
      </c>
      <c r="T7" s="11">
        <v>4562386.531327721</v>
      </c>
      <c r="U7" s="11">
        <v>4773151.677958445</v>
      </c>
      <c r="V7" s="11">
        <v>5041454.174310564</v>
      </c>
      <c r="W7" s="11">
        <v>5208956.439373163</v>
      </c>
      <c r="X7" s="11">
        <v>5204843.786940608</v>
      </c>
      <c r="Y7" s="11">
        <v>5342128.654617408</v>
      </c>
      <c r="Z7" s="11">
        <v>5247276.586868181</v>
      </c>
      <c r="AA7" s="11">
        <v>5488281.454784371</v>
      </c>
      <c r="AB7" s="11">
        <v>5886756.055833865</v>
      </c>
      <c r="AC7" s="11">
        <v>6132558.925940532</v>
      </c>
      <c r="AD7" s="11">
        <v>6341915.562040079</v>
      </c>
      <c r="AE7" s="11">
        <v>6563368.328777876</v>
      </c>
      <c r="AF7" s="11">
        <v>6840133.691976031</v>
      </c>
      <c r="AG7" s="11">
        <v>7086997.158815138</v>
      </c>
      <c r="AH7" s="11">
        <v>7231364.949785818</v>
      </c>
      <c r="AI7" s="11">
        <v>7232448.61072888</v>
      </c>
      <c r="AJ7" s="11">
        <v>7470917.537178716</v>
      </c>
      <c r="AK7" s="11">
        <v>7666434.555914097</v>
      </c>
      <c r="AL7" s="11">
        <v>7975237.993458731</v>
      </c>
      <c r="AM7" s="11">
        <v>8189862.40309815</v>
      </c>
      <c r="AN7" s="11">
        <v>8504107.422779663</v>
      </c>
      <c r="AO7" s="11">
        <v>8896707.984833848</v>
      </c>
      <c r="AP7" s="11">
        <v>9282526.84345175</v>
      </c>
      <c r="AQ7" s="11">
        <v>9716478.71354191</v>
      </c>
      <c r="AR7" s="11">
        <v>10098968.133020846</v>
      </c>
      <c r="AS7" s="11">
        <v>10181259.16791719</v>
      </c>
      <c r="AT7" s="11">
        <v>10339339.102695113</v>
      </c>
    </row>
    <row r="8" spans="1:46" ht="12.75">
      <c r="A8" s="9" t="s">
        <v>5</v>
      </c>
      <c r="B8" s="10">
        <v>5</v>
      </c>
      <c r="C8" s="12">
        <f aca="true" t="shared" si="5" ref="C8:J8">100*(C7-C4)/C4</f>
        <v>-0.8471091642761095</v>
      </c>
      <c r="D8" s="12">
        <f t="shared" si="5"/>
        <v>-0.7242045774432471</v>
      </c>
      <c r="E8" s="12">
        <f t="shared" si="5"/>
        <v>-0.6878485328311981</v>
      </c>
      <c r="F8" s="12">
        <f t="shared" si="5"/>
        <v>-0.6344139824781989</v>
      </c>
      <c r="G8" s="12">
        <f t="shared" si="5"/>
        <v>-0.4761473501365503</v>
      </c>
      <c r="H8" s="12">
        <f t="shared" si="5"/>
        <v>-0.31285756057503195</v>
      </c>
      <c r="I8" s="12">
        <f t="shared" si="5"/>
        <v>-0.17772748675746822</v>
      </c>
      <c r="J8" s="12">
        <f t="shared" si="5"/>
        <v>0.010695385320904405</v>
      </c>
      <c r="K8" s="12">
        <f aca="true" t="shared" si="6" ref="K8:R8">100*(K7-K4)/K4</f>
        <v>0.16275670372835405</v>
      </c>
      <c r="L8" s="12">
        <f t="shared" si="6"/>
        <v>0.34268036621880615</v>
      </c>
      <c r="M8" s="12">
        <f t="shared" si="6"/>
        <v>0.5689605756267365</v>
      </c>
      <c r="N8" s="12">
        <f t="shared" si="6"/>
        <v>0.6069629968204264</v>
      </c>
      <c r="O8" s="12">
        <f t="shared" si="6"/>
        <v>0.4750551940930101</v>
      </c>
      <c r="P8" s="12">
        <f t="shared" si="6"/>
        <v>0.4285106456353209</v>
      </c>
      <c r="Q8" s="12">
        <f t="shared" si="6"/>
        <v>0.4486935650596164</v>
      </c>
      <c r="R8" s="12">
        <f t="shared" si="6"/>
        <v>0.5509199482586491</v>
      </c>
      <c r="S8" s="12">
        <f aca="true" t="shared" si="7" ref="S8:Z8">100*(S7-S4)/S4</f>
        <v>0.5302183681733007</v>
      </c>
      <c r="T8" s="12">
        <f t="shared" si="7"/>
        <v>0.4723591480727597</v>
      </c>
      <c r="U8" s="12">
        <f t="shared" si="7"/>
        <v>0.47621386920161296</v>
      </c>
      <c r="V8" s="12">
        <f t="shared" si="7"/>
        <v>0.5275210286295982</v>
      </c>
      <c r="W8" s="12">
        <f t="shared" si="7"/>
        <v>0.6864371079142362</v>
      </c>
      <c r="X8" s="12">
        <f t="shared" si="7"/>
        <v>0.8365478059131353</v>
      </c>
      <c r="Y8" s="12">
        <f t="shared" si="7"/>
        <v>0.9522324252463753</v>
      </c>
      <c r="Z8" s="12">
        <f t="shared" si="7"/>
        <v>1.1182075804438194</v>
      </c>
      <c r="AA8" s="12">
        <f aca="true" t="shared" si="8" ref="AA8:AH8">100*(AA7-AA4)/AA4</f>
        <v>1.1892903189856618</v>
      </c>
      <c r="AB8" s="12">
        <f t="shared" si="8"/>
        <v>1.258203911440638</v>
      </c>
      <c r="AC8" s="12">
        <f t="shared" si="8"/>
        <v>1.302121169892097</v>
      </c>
      <c r="AD8" s="12">
        <f t="shared" si="8"/>
        <v>1.2500211465620656</v>
      </c>
      <c r="AE8" s="12">
        <f t="shared" si="8"/>
        <v>1.3635720843720716</v>
      </c>
      <c r="AF8" s="12">
        <f t="shared" si="8"/>
        <v>1.4452204584912705</v>
      </c>
      <c r="AG8" s="12">
        <f t="shared" si="8"/>
        <v>1.5120264486437753</v>
      </c>
      <c r="AH8" s="12">
        <f t="shared" si="8"/>
        <v>1.671326305686085</v>
      </c>
      <c r="AI8" s="12">
        <f aca="true" t="shared" si="9" ref="AI8:AP8">100*(AI7-AI4)/AI4</f>
        <v>1.8580707476594713</v>
      </c>
      <c r="AJ8" s="12">
        <f t="shared" si="9"/>
        <v>1.8305929299090247</v>
      </c>
      <c r="AK8" s="12">
        <f t="shared" si="9"/>
        <v>1.7759541972315411</v>
      </c>
      <c r="AL8" s="12">
        <f t="shared" si="9"/>
        <v>1.7832401183066415</v>
      </c>
      <c r="AM8" s="12">
        <f t="shared" si="9"/>
        <v>1.9697982931058438</v>
      </c>
      <c r="AN8" s="12">
        <f t="shared" si="9"/>
        <v>2.1034488267516127</v>
      </c>
      <c r="AO8" s="12">
        <f t="shared" si="9"/>
        <v>2.219559526135238</v>
      </c>
      <c r="AP8" s="12">
        <f t="shared" si="9"/>
        <v>2.3786954488486254</v>
      </c>
      <c r="AQ8" s="12">
        <f>100*(AQ7-AQ4)/AQ4</f>
        <v>2.599134999088839</v>
      </c>
      <c r="AR8" s="12">
        <f>100*(AR7-AR4)/AR4</f>
        <v>2.8725263176423748</v>
      </c>
      <c r="AS8" s="12">
        <f>100*(AS7-AS4)/AS4</f>
        <v>2.9377631935351567</v>
      </c>
      <c r="AT8" s="12">
        <f>100*(AT7-AT4)/AT4</f>
        <v>2.8908105736232104</v>
      </c>
    </row>
    <row r="9" spans="1:46" ht="12.75">
      <c r="A9" s="9" t="s">
        <v>33</v>
      </c>
      <c r="B9" s="10">
        <v>6</v>
      </c>
      <c r="C9" s="11">
        <v>2445879.7503592568</v>
      </c>
      <c r="D9" s="11">
        <v>2508464.0204585763</v>
      </c>
      <c r="E9" s="11">
        <v>2566699.25800376</v>
      </c>
      <c r="F9" s="11">
        <v>2722587.9931752253</v>
      </c>
      <c r="G9" s="11">
        <v>2845305.3144904985</v>
      </c>
      <c r="H9" s="11">
        <v>3014490.2823094698</v>
      </c>
      <c r="I9" s="11">
        <v>3211437.1266402244</v>
      </c>
      <c r="J9" s="11">
        <v>3425506.108288342</v>
      </c>
      <c r="K9" s="11">
        <v>3516608.85122041</v>
      </c>
      <c r="L9" s="11">
        <v>3692356.1317217895</v>
      </c>
      <c r="M9" s="11">
        <v>3813248.9946301486</v>
      </c>
      <c r="N9" s="11">
        <v>3821081.245948683</v>
      </c>
      <c r="O9" s="11">
        <v>3946059.558496639</v>
      </c>
      <c r="P9" s="11">
        <v>4153280.5543403416</v>
      </c>
      <c r="Q9" s="11">
        <v>4392222.012806354</v>
      </c>
      <c r="R9" s="11">
        <v>4372837.735474866</v>
      </c>
      <c r="S9" s="11">
        <v>4364135.194663073</v>
      </c>
      <c r="T9" s="11">
        <v>4594468.3204554655</v>
      </c>
      <c r="U9" s="11">
        <v>4805887.240042889</v>
      </c>
      <c r="V9" s="11">
        <v>5074522.726636766</v>
      </c>
      <c r="W9" s="11">
        <v>5241918.122750003</v>
      </c>
      <c r="X9" s="11">
        <v>5237989.09794912</v>
      </c>
      <c r="Y9" s="11">
        <v>5376219.980265032</v>
      </c>
      <c r="Z9" s="11">
        <v>5280726.07637643</v>
      </c>
      <c r="AA9" s="11">
        <v>5521588.364603582</v>
      </c>
      <c r="AB9" s="11">
        <v>5919172.015522445</v>
      </c>
      <c r="AC9" s="11">
        <v>6161985.719921694</v>
      </c>
      <c r="AD9" s="11">
        <v>6367609.532773135</v>
      </c>
      <c r="AE9" s="11">
        <v>6586515.451165254</v>
      </c>
      <c r="AF9" s="11">
        <v>6861025.6085014995</v>
      </c>
      <c r="AG9" s="11">
        <v>7106570.744516591</v>
      </c>
      <c r="AH9" s="11">
        <v>7250124.690884958</v>
      </c>
      <c r="AI9" s="11">
        <v>7250352.078581884</v>
      </c>
      <c r="AJ9" s="11">
        <v>7487939.428870041</v>
      </c>
      <c r="AK9" s="11">
        <v>7682131.063499574</v>
      </c>
      <c r="AL9" s="11">
        <v>7989463.847702012</v>
      </c>
      <c r="AM9" s="11">
        <v>8201750.686918288</v>
      </c>
      <c r="AN9" s="11">
        <v>8513219.485631818</v>
      </c>
      <c r="AO9" s="11">
        <v>8901578.380198974</v>
      </c>
      <c r="AP9" s="11">
        <v>9285008.323682176</v>
      </c>
      <c r="AQ9" s="11">
        <v>9716955.76898596</v>
      </c>
      <c r="AR9" s="11">
        <v>10097906.639379771</v>
      </c>
      <c r="AS9" s="11">
        <v>10182660.715485582</v>
      </c>
      <c r="AT9" s="11">
        <v>10342504.54010784</v>
      </c>
    </row>
    <row r="10" spans="1:46" ht="12.75">
      <c r="A10" s="9" t="s">
        <v>5</v>
      </c>
      <c r="B10" s="10">
        <v>7</v>
      </c>
      <c r="C10" s="12">
        <f aca="true" t="shared" si="10" ref="C10:J10">100*(C9-C4)/C4</f>
        <v>0.18825136113851365</v>
      </c>
      <c r="D10" s="12">
        <f t="shared" si="10"/>
        <v>0.2681324820876324</v>
      </c>
      <c r="E10" s="12">
        <f t="shared" si="10"/>
        <v>0.262825555592627</v>
      </c>
      <c r="F10" s="12">
        <f t="shared" si="10"/>
        <v>0.27294696350275993</v>
      </c>
      <c r="G10" s="12">
        <f t="shared" si="10"/>
        <v>0.40022803722202827</v>
      </c>
      <c r="H10" s="12">
        <f t="shared" si="10"/>
        <v>0.5301580544431927</v>
      </c>
      <c r="I10" s="12">
        <f t="shared" si="10"/>
        <v>0.637181572277944</v>
      </c>
      <c r="J10" s="12">
        <f t="shared" si="10"/>
        <v>0.7760850373990883</v>
      </c>
      <c r="K10" s="12">
        <f aca="true" t="shared" si="11" ref="K10:R10">100*(K9-K4)/K4</f>
        <v>0.9176825672620674</v>
      </c>
      <c r="L10" s="12">
        <f t="shared" si="11"/>
        <v>1.0857216151400824</v>
      </c>
      <c r="M10" s="12">
        <f t="shared" si="11"/>
        <v>1.2708353097999663</v>
      </c>
      <c r="N10" s="12">
        <f t="shared" si="11"/>
        <v>1.30452978699944</v>
      </c>
      <c r="O10" s="12">
        <f t="shared" si="11"/>
        <v>1.2170112421171102</v>
      </c>
      <c r="P10" s="12">
        <f t="shared" si="11"/>
        <v>1.1769781854549244</v>
      </c>
      <c r="Q10" s="12">
        <f t="shared" si="11"/>
        <v>1.1693315055215137</v>
      </c>
      <c r="R10" s="12">
        <f t="shared" si="11"/>
        <v>1.2332893584160878</v>
      </c>
      <c r="S10" s="12">
        <f aca="true" t="shared" si="12" ref="S10:Z10">100*(S9-S4)/S4</f>
        <v>1.2273833082763796</v>
      </c>
      <c r="T10" s="12">
        <f t="shared" si="12"/>
        <v>1.1788606724881994</v>
      </c>
      <c r="U10" s="12">
        <f t="shared" si="12"/>
        <v>1.1653068540974818</v>
      </c>
      <c r="V10" s="12">
        <f t="shared" si="12"/>
        <v>1.1869140280340327</v>
      </c>
      <c r="W10" s="12">
        <f t="shared" si="12"/>
        <v>1.3235694201000898</v>
      </c>
      <c r="X10" s="12">
        <f t="shared" si="12"/>
        <v>1.4786917154840031</v>
      </c>
      <c r="Y10" s="12">
        <f t="shared" si="12"/>
        <v>1.5964691430365627</v>
      </c>
      <c r="Z10" s="12">
        <f t="shared" si="12"/>
        <v>1.7627995640300576</v>
      </c>
      <c r="AA10" s="12">
        <f aca="true" t="shared" si="13" ref="AA10:AH10">100*(AA9-AA4)/AA4</f>
        <v>1.8033810129653531</v>
      </c>
      <c r="AB10" s="12">
        <f t="shared" si="13"/>
        <v>1.815791456261414</v>
      </c>
      <c r="AC10" s="12">
        <f t="shared" si="13"/>
        <v>1.7882146074800493</v>
      </c>
      <c r="AD10" s="12">
        <f t="shared" si="13"/>
        <v>1.6602308150150134</v>
      </c>
      <c r="AE10" s="12">
        <f t="shared" si="13"/>
        <v>1.7210524040992605</v>
      </c>
      <c r="AF10" s="12">
        <f t="shared" si="13"/>
        <v>1.755066021921224</v>
      </c>
      <c r="AG10" s="12">
        <f t="shared" si="13"/>
        <v>1.7923926326416315</v>
      </c>
      <c r="AH10" s="12">
        <f t="shared" si="13"/>
        <v>1.9350839464558698</v>
      </c>
      <c r="AI10" s="12">
        <f aca="true" t="shared" si="14" ref="AI10:AP10">100*(AI9-AI4)/AI4</f>
        <v>2.1102139419428614</v>
      </c>
      <c r="AJ10" s="12">
        <f t="shared" si="14"/>
        <v>2.0626058406512993</v>
      </c>
      <c r="AK10" s="12">
        <f t="shared" si="14"/>
        <v>1.9843335977761585</v>
      </c>
      <c r="AL10" s="12">
        <f t="shared" si="14"/>
        <v>1.9647962724326424</v>
      </c>
      <c r="AM10" s="12">
        <f t="shared" si="14"/>
        <v>2.1178161526894215</v>
      </c>
      <c r="AN10" s="12">
        <f t="shared" si="14"/>
        <v>2.2128516125911983</v>
      </c>
      <c r="AO10" s="12">
        <f t="shared" si="14"/>
        <v>2.2755183897722184</v>
      </c>
      <c r="AP10" s="12">
        <f t="shared" si="14"/>
        <v>2.4060641506102995</v>
      </c>
      <c r="AQ10" s="12">
        <f>100*(AQ9-AQ4)/AQ4</f>
        <v>2.604172366776166</v>
      </c>
      <c r="AR10" s="12">
        <f>100*(AR9-AR4)/AR4</f>
        <v>2.861713477054194</v>
      </c>
      <c r="AS10" s="12">
        <f>100*(AS9-AS4)/AS4</f>
        <v>2.951933559824843</v>
      </c>
      <c r="AT10" s="12">
        <f>100*(AT9-AT4)/AT4</f>
        <v>2.922311080375206</v>
      </c>
    </row>
    <row r="11" spans="1:46" ht="12.75">
      <c r="A11" s="9" t="s">
        <v>34</v>
      </c>
      <c r="B11" s="10">
        <v>8</v>
      </c>
      <c r="C11" s="11">
        <v>2433271.9486419144</v>
      </c>
      <c r="D11" s="11">
        <v>2495635.7248845487</v>
      </c>
      <c r="E11" s="11">
        <v>2553749.7682484156</v>
      </c>
      <c r="F11" s="11">
        <v>2709405.159896623</v>
      </c>
      <c r="G11" s="11">
        <v>2831434.7229592926</v>
      </c>
      <c r="H11" s="11">
        <v>2999994.9751044842</v>
      </c>
      <c r="I11" s="11">
        <v>3196454.72614511</v>
      </c>
      <c r="J11" s="11">
        <v>3410207.0753318532</v>
      </c>
      <c r="K11" s="11">
        <v>3501383.6181624476</v>
      </c>
      <c r="L11" s="11">
        <v>3677108.7253772547</v>
      </c>
      <c r="M11" s="11">
        <v>3798473.945956471</v>
      </c>
      <c r="N11" s="11">
        <v>3806630.3503820766</v>
      </c>
      <c r="O11" s="11">
        <v>3929154.976509336</v>
      </c>
      <c r="P11" s="11">
        <v>4134401.818245322</v>
      </c>
      <c r="Q11" s="11">
        <v>4372442.042637365</v>
      </c>
      <c r="R11" s="11">
        <v>4353131.623113481</v>
      </c>
      <c r="S11" s="11">
        <v>4344582.151064387</v>
      </c>
      <c r="T11" s="11">
        <v>4573781.584821067</v>
      </c>
      <c r="U11" s="11">
        <v>4784280.765424612</v>
      </c>
      <c r="V11" s="11">
        <v>5051619.350824694</v>
      </c>
      <c r="W11" s="11">
        <v>5218488.637412528</v>
      </c>
      <c r="X11" s="11">
        <v>5214163.837984735</v>
      </c>
      <c r="Y11" s="11">
        <v>5351827.22438095</v>
      </c>
      <c r="Z11" s="11">
        <v>5256968.53049372</v>
      </c>
      <c r="AA11" s="11">
        <v>5497665.00417073</v>
      </c>
      <c r="AB11" s="11">
        <v>5895716.113204215</v>
      </c>
      <c r="AC11" s="11">
        <v>6141307.192121068</v>
      </c>
      <c r="AD11" s="11">
        <v>6350227.970874342</v>
      </c>
      <c r="AE11" s="11">
        <v>6571093.98753738</v>
      </c>
      <c r="AF11" s="11">
        <v>6847327.268790421</v>
      </c>
      <c r="AG11" s="11">
        <v>7093999.833707406</v>
      </c>
      <c r="AH11" s="11">
        <v>7238144.279593434</v>
      </c>
      <c r="AI11" s="11">
        <v>7238602.706553088</v>
      </c>
      <c r="AJ11" s="11">
        <v>7476063.012032166</v>
      </c>
      <c r="AK11" s="11">
        <v>7670519.592234463</v>
      </c>
      <c r="AL11" s="11">
        <v>7978140.947217383</v>
      </c>
      <c r="AM11" s="11">
        <v>8191479.797988344</v>
      </c>
      <c r="AN11" s="11">
        <v>8505042.636460824</v>
      </c>
      <c r="AO11" s="11">
        <v>8896713.13171525</v>
      </c>
      <c r="AP11" s="11">
        <v>9284296.56671386</v>
      </c>
      <c r="AQ11" s="11">
        <v>9717954.822965518</v>
      </c>
      <c r="AR11" s="11">
        <v>10098144.849798203</v>
      </c>
      <c r="AS11" s="11">
        <v>10183341.394288585</v>
      </c>
      <c r="AT11" s="11">
        <v>10341526.130538141</v>
      </c>
    </row>
    <row r="12" spans="1:46" ht="12.75">
      <c r="A12" s="9" t="s">
        <v>5</v>
      </c>
      <c r="B12" s="10">
        <v>9</v>
      </c>
      <c r="C12" s="12">
        <f aca="true" t="shared" si="15" ref="C12:J12">100*(C11-C4)/C4</f>
        <v>-0.3281900572848383</v>
      </c>
      <c r="D12" s="12">
        <f t="shared" si="15"/>
        <v>-0.24463917006499875</v>
      </c>
      <c r="E12" s="12">
        <f t="shared" si="15"/>
        <v>-0.24301961825288051</v>
      </c>
      <c r="F12" s="12">
        <f t="shared" si="15"/>
        <v>-0.21257693709754916</v>
      </c>
      <c r="G12" s="12">
        <f t="shared" si="15"/>
        <v>-0.08921348093491034</v>
      </c>
      <c r="H12" s="12">
        <f t="shared" si="15"/>
        <v>0.04675443131109295</v>
      </c>
      <c r="I12" s="12">
        <f t="shared" si="15"/>
        <v>0.1676763322383129</v>
      </c>
      <c r="J12" s="12">
        <f t="shared" si="15"/>
        <v>0.32599778095467</v>
      </c>
      <c r="K12" s="12">
        <f aca="true" t="shared" si="16" ref="K12:R12">100*(K11-K4)/K4</f>
        <v>0.4807573072284436</v>
      </c>
      <c r="L12" s="12">
        <f t="shared" si="16"/>
        <v>0.6682930090923108</v>
      </c>
      <c r="M12" s="12">
        <f t="shared" si="16"/>
        <v>0.878445113661877</v>
      </c>
      <c r="N12" s="12">
        <f t="shared" si="16"/>
        <v>0.9214075537498204</v>
      </c>
      <c r="O12" s="12">
        <f t="shared" si="16"/>
        <v>0.7834062141929942</v>
      </c>
      <c r="P12" s="12">
        <f t="shared" si="16"/>
        <v>0.7170782473063596</v>
      </c>
      <c r="Q12" s="12">
        <f t="shared" si="16"/>
        <v>0.7137246729522294</v>
      </c>
      <c r="R12" s="12">
        <f t="shared" si="16"/>
        <v>0.7770834126464431</v>
      </c>
      <c r="S12" s="12">
        <f aca="true" t="shared" si="17" ref="S12:Z12">100*(S11-S4)/S4</f>
        <v>0.7738447832489781</v>
      </c>
      <c r="T12" s="12">
        <f t="shared" si="17"/>
        <v>0.7232997247278881</v>
      </c>
      <c r="U12" s="12">
        <f t="shared" si="17"/>
        <v>0.710484357102377</v>
      </c>
      <c r="V12" s="12">
        <f t="shared" si="17"/>
        <v>0.730216512998191</v>
      </c>
      <c r="W12" s="12">
        <f t="shared" si="17"/>
        <v>0.870689571831213</v>
      </c>
      <c r="X12" s="12">
        <f t="shared" si="17"/>
        <v>1.0171107221379607</v>
      </c>
      <c r="Y12" s="12">
        <f t="shared" si="17"/>
        <v>1.1355099784957354</v>
      </c>
      <c r="Z12" s="12">
        <f t="shared" si="17"/>
        <v>1.304977222020917</v>
      </c>
      <c r="AA12" s="12">
        <f aca="true" t="shared" si="18" ref="AA12:AH12">100*(AA11-AA4)/AA4</f>
        <v>1.36229797373177</v>
      </c>
      <c r="AB12" s="12">
        <f t="shared" si="18"/>
        <v>1.4123260302544378</v>
      </c>
      <c r="AC12" s="12">
        <f t="shared" si="18"/>
        <v>1.4466314683416448</v>
      </c>
      <c r="AD12" s="12">
        <f t="shared" si="18"/>
        <v>1.3827305089013577</v>
      </c>
      <c r="AE12" s="12">
        <f t="shared" si="18"/>
        <v>1.4828858771291689</v>
      </c>
      <c r="AF12" s="12">
        <f t="shared" si="18"/>
        <v>1.55190755244046</v>
      </c>
      <c r="AG12" s="12">
        <f t="shared" si="18"/>
        <v>1.612330668180675</v>
      </c>
      <c r="AH12" s="12">
        <f t="shared" si="18"/>
        <v>1.766642121965609</v>
      </c>
      <c r="AI12" s="12">
        <f aca="true" t="shared" si="19" ref="AI12:AP12">100*(AI11-AI4)/AI4</f>
        <v>1.9447418547199609</v>
      </c>
      <c r="AJ12" s="12">
        <f t="shared" si="19"/>
        <v>1.900727120605856</v>
      </c>
      <c r="AK12" s="12">
        <f t="shared" si="19"/>
        <v>1.83018520467096</v>
      </c>
      <c r="AL12" s="12">
        <f t="shared" si="19"/>
        <v>1.8202887981970217</v>
      </c>
      <c r="AM12" s="12">
        <f t="shared" si="19"/>
        <v>1.9899360466596734</v>
      </c>
      <c r="AN12" s="12">
        <f t="shared" si="19"/>
        <v>2.11467734698182</v>
      </c>
      <c r="AO12" s="12">
        <f t="shared" si="19"/>
        <v>2.2196186617110816</v>
      </c>
      <c r="AP12" s="12">
        <f t="shared" si="19"/>
        <v>2.398214052127235</v>
      </c>
      <c r="AQ12" s="12">
        <f>100*(AQ11-AQ4)/AQ4</f>
        <v>2.6147216693724955</v>
      </c>
      <c r="AR12" s="12">
        <f>100*(AR11-AR4)/AR4</f>
        <v>2.864139993032501</v>
      </c>
      <c r="AS12" s="12">
        <f>100*(AS11-AS4)/AS4</f>
        <v>2.958815572381317</v>
      </c>
      <c r="AT12" s="12">
        <f>100*(AT11-AT4)/AT4</f>
        <v>2.9125745437649395</v>
      </c>
    </row>
    <row r="13" spans="1:42" ht="12.75">
      <c r="A13" s="13"/>
      <c r="B13" s="14"/>
      <c r="C13" s="15"/>
      <c r="D13" s="15"/>
      <c r="E13" s="15"/>
      <c r="F13" s="15"/>
      <c r="G13" s="15"/>
      <c r="H13" s="15"/>
      <c r="I13" s="15"/>
      <c r="J13" s="15"/>
      <c r="S13" s="17"/>
      <c r="T13" s="17"/>
      <c r="U13" s="18"/>
      <c r="V13" s="19"/>
      <c r="W13" s="19"/>
      <c r="X13" s="19"/>
      <c r="Y13" s="19"/>
      <c r="Z13" s="19"/>
      <c r="AI13" s="22"/>
      <c r="AJ13" s="18"/>
      <c r="AK13" s="18"/>
      <c r="AL13" s="19"/>
      <c r="AM13" s="19"/>
      <c r="AN13" s="19"/>
      <c r="AO13" s="19"/>
      <c r="AP13" s="19"/>
    </row>
    <row r="15" spans="39:42" ht="12.75">
      <c r="AM15" s="24"/>
      <c r="AN15" s="24"/>
      <c r="AO15" s="24"/>
      <c r="AP15" s="24"/>
    </row>
    <row r="16" spans="39:42" ht="12.75">
      <c r="AM16" s="24"/>
      <c r="AN16" s="24"/>
      <c r="AO16" s="24"/>
      <c r="AP16" s="24"/>
    </row>
    <row r="18" ht="12.75">
      <c r="AM18" s="24"/>
    </row>
    <row r="19" spans="11:39" ht="12.75">
      <c r="K19" s="20"/>
      <c r="L19" s="20"/>
      <c r="M19" s="20"/>
      <c r="N19" s="20"/>
      <c r="O19" s="20"/>
      <c r="P19" s="20"/>
      <c r="AM19" s="24"/>
    </row>
    <row r="20" ht="12.75">
      <c r="AM20" s="24"/>
    </row>
    <row r="21" spans="11:39" ht="12.75">
      <c r="K21" s="20"/>
      <c r="L21" s="20"/>
      <c r="M21" s="20"/>
      <c r="N21" s="20"/>
      <c r="O21" s="20"/>
      <c r="P21" s="20"/>
      <c r="AM21" s="24"/>
    </row>
    <row r="22" spans="39:42" ht="12.75">
      <c r="AM22" s="24"/>
      <c r="AN22" s="24"/>
      <c r="AO22" s="24"/>
      <c r="AP22" s="24"/>
    </row>
    <row r="23" spans="11:42" ht="12.75">
      <c r="K23" s="20"/>
      <c r="L23" s="20"/>
      <c r="M23" s="20"/>
      <c r="N23" s="20"/>
      <c r="O23" s="20"/>
      <c r="P23" s="20"/>
      <c r="AM23" s="24"/>
      <c r="AN23" s="24"/>
      <c r="AO23" s="24"/>
      <c r="AP23" s="24"/>
    </row>
    <row r="24" spans="1:10" ht="12.75">
      <c r="A24" s="13"/>
      <c r="B24" s="16"/>
      <c r="C24" s="17"/>
      <c r="D24" s="17"/>
      <c r="E24" s="18"/>
      <c r="F24" s="19"/>
      <c r="G24" s="19"/>
      <c r="H24" s="19"/>
      <c r="I24" s="19"/>
      <c r="J24" s="19"/>
    </row>
    <row r="30" spans="11:16" ht="12.75">
      <c r="K30" s="20"/>
      <c r="L30" s="20"/>
      <c r="M30" s="20"/>
      <c r="N30" s="20"/>
      <c r="O30" s="20"/>
      <c r="P30" s="20"/>
    </row>
    <row r="32" spans="11:16" ht="12.75">
      <c r="K32" s="20"/>
      <c r="L32" s="20"/>
      <c r="M32" s="20"/>
      <c r="N32" s="20"/>
      <c r="O32" s="20"/>
      <c r="P32" s="20"/>
    </row>
    <row r="34" spans="11:16" ht="12.75">
      <c r="K34" s="20"/>
      <c r="L34" s="20"/>
      <c r="M34" s="20"/>
      <c r="N34" s="20"/>
      <c r="O34" s="20"/>
      <c r="P34" s="20"/>
    </row>
    <row r="41" spans="11:16" ht="12.75">
      <c r="K41" s="20"/>
      <c r="L41" s="20"/>
      <c r="M41" s="20"/>
      <c r="N41" s="20"/>
      <c r="O41" s="20"/>
      <c r="P41" s="20"/>
    </row>
    <row r="43" spans="11:16" ht="12.75">
      <c r="K43" s="20"/>
      <c r="L43" s="20"/>
      <c r="M43" s="20"/>
      <c r="N43" s="20"/>
      <c r="O43" s="20"/>
      <c r="P43" s="20"/>
    </row>
    <row r="45" spans="11:16" ht="12.75">
      <c r="K45" s="20"/>
      <c r="L45" s="20"/>
      <c r="M45" s="20"/>
      <c r="N45" s="20"/>
      <c r="O45" s="20"/>
      <c r="P45" s="20"/>
    </row>
    <row r="46" spans="1:10" ht="12.75">
      <c r="A46" s="13"/>
      <c r="B46" s="16"/>
      <c r="C46" s="17"/>
      <c r="D46" s="17"/>
      <c r="E46" s="18"/>
      <c r="F46" s="19"/>
      <c r="G46" s="19"/>
      <c r="H46" s="19"/>
      <c r="I46" s="19"/>
      <c r="J46" s="19"/>
    </row>
    <row r="53" spans="1:10" ht="12.75">
      <c r="A53" s="142"/>
      <c r="B53" s="142"/>
      <c r="C53" s="142"/>
      <c r="D53" s="142"/>
      <c r="E53" s="142"/>
      <c r="F53" s="142"/>
      <c r="G53" s="142"/>
      <c r="H53" s="142"/>
      <c r="I53" s="142"/>
      <c r="J53" s="142"/>
    </row>
    <row r="54" spans="1:10" ht="12.75">
      <c r="A54" s="143"/>
      <c r="B54" s="143"/>
      <c r="C54" s="143"/>
      <c r="D54" s="143"/>
      <c r="E54" s="143"/>
      <c r="F54" s="143"/>
      <c r="G54" s="143"/>
      <c r="H54" s="143"/>
      <c r="I54" s="143"/>
      <c r="J54" s="144"/>
    </row>
    <row r="60" spans="11:16" ht="12.75">
      <c r="K60" s="20"/>
      <c r="L60" s="20"/>
      <c r="M60" s="20"/>
      <c r="N60" s="20"/>
      <c r="O60" s="20"/>
      <c r="P60" s="20"/>
    </row>
    <row r="62" spans="11:16" ht="12.75">
      <c r="K62" s="20"/>
      <c r="L62" s="20"/>
      <c r="M62" s="20"/>
      <c r="N62" s="20"/>
      <c r="O62" s="20"/>
      <c r="P62" s="20"/>
    </row>
    <row r="64" spans="11:16" ht="12.75">
      <c r="K64" s="20"/>
      <c r="L64" s="20"/>
      <c r="M64" s="20"/>
      <c r="N64" s="20"/>
      <c r="O64" s="20"/>
      <c r="P64" s="20"/>
    </row>
    <row r="71" spans="11:16" ht="12.75">
      <c r="K71" s="20"/>
      <c r="L71" s="20"/>
      <c r="M71" s="20"/>
      <c r="N71" s="20"/>
      <c r="O71" s="20"/>
      <c r="P71" s="20"/>
    </row>
    <row r="73" spans="11:16" ht="12.75">
      <c r="K73" s="20"/>
      <c r="L73" s="20"/>
      <c r="M73" s="20"/>
      <c r="N73" s="20"/>
      <c r="O73" s="20"/>
      <c r="P73" s="20"/>
    </row>
    <row r="75" spans="11:16" ht="12.75">
      <c r="K75" s="20"/>
      <c r="L75" s="20"/>
      <c r="M75" s="20"/>
      <c r="N75" s="20"/>
      <c r="O75" s="20"/>
      <c r="P75" s="20"/>
    </row>
    <row r="76" spans="1:10" ht="12.75">
      <c r="A76" s="24"/>
      <c r="B76" s="24"/>
      <c r="C76" s="28"/>
      <c r="D76" s="25"/>
      <c r="E76" s="25"/>
      <c r="F76" s="24"/>
      <c r="G76" s="24"/>
      <c r="H76" s="24"/>
      <c r="I76" s="24"/>
      <c r="J76" s="24"/>
    </row>
    <row r="77" spans="1:10" ht="12.75">
      <c r="A77" s="24"/>
      <c r="B77" s="24"/>
      <c r="C77" s="28"/>
      <c r="D77" s="25"/>
      <c r="E77" s="25"/>
      <c r="F77" s="24"/>
      <c r="G77" s="24"/>
      <c r="H77" s="24"/>
      <c r="I77" s="24"/>
      <c r="J77" s="24"/>
    </row>
    <row r="78" spans="1:10" ht="12.75">
      <c r="A78" s="24"/>
      <c r="B78" s="24"/>
      <c r="C78" s="28"/>
      <c r="D78" s="25"/>
      <c r="E78" s="25"/>
      <c r="F78" s="24"/>
      <c r="G78" s="24"/>
      <c r="H78" s="24"/>
      <c r="I78" s="24"/>
      <c r="J78" s="24"/>
    </row>
    <row r="79" spans="1:10" ht="12.75">
      <c r="A79" s="24"/>
      <c r="B79" s="24"/>
      <c r="C79" s="28"/>
      <c r="D79" s="25"/>
      <c r="E79" s="25"/>
      <c r="F79" s="24"/>
      <c r="G79" s="24"/>
      <c r="H79" s="24"/>
      <c r="I79" s="24"/>
      <c r="J79" s="24"/>
    </row>
    <row r="80" spans="1:10" ht="12.75">
      <c r="A80" s="24"/>
      <c r="B80" s="24"/>
      <c r="C80" s="28"/>
      <c r="D80" s="25"/>
      <c r="E80" s="25"/>
      <c r="F80" s="24"/>
      <c r="G80" s="24"/>
      <c r="H80" s="24"/>
      <c r="I80" s="24"/>
      <c r="J80" s="24"/>
    </row>
    <row r="81" spans="1:10" ht="12.75">
      <c r="A81" s="24"/>
      <c r="B81" s="24"/>
      <c r="C81" s="28"/>
      <c r="D81" s="25"/>
      <c r="E81" s="25"/>
      <c r="F81" s="24"/>
      <c r="G81" s="24"/>
      <c r="H81" s="24"/>
      <c r="I81" s="24"/>
      <c r="J81" s="24"/>
    </row>
    <row r="82" spans="3:5" ht="12.75">
      <c r="C82" s="20"/>
      <c r="D82" s="25"/>
      <c r="E82" s="25"/>
    </row>
    <row r="83" spans="3:5" ht="12.75">
      <c r="C83" s="20"/>
      <c r="D83" s="25"/>
      <c r="E83" s="25"/>
    </row>
    <row r="84" spans="3:5" ht="12.75">
      <c r="C84" s="20"/>
      <c r="D84" s="25"/>
      <c r="E84" s="25"/>
    </row>
    <row r="85" spans="3:5" ht="12.75">
      <c r="C85" s="20"/>
      <c r="D85" s="25"/>
      <c r="E85" s="25"/>
    </row>
    <row r="86" spans="3:5" ht="12.75">
      <c r="C86" s="20"/>
      <c r="D86" s="25"/>
      <c r="E86" s="25"/>
    </row>
    <row r="87" spans="3:5" ht="12.75">
      <c r="C87" s="20"/>
      <c r="D87" s="25"/>
      <c r="E87" s="25"/>
    </row>
    <row r="88" spans="3:5" ht="12.75">
      <c r="C88" s="20"/>
      <c r="D88" s="25"/>
      <c r="E88" s="25"/>
    </row>
    <row r="89" spans="3:5" ht="12.75">
      <c r="C89" s="20"/>
      <c r="D89" s="25"/>
      <c r="E89" s="25"/>
    </row>
    <row r="90" spans="3:5" ht="12.75">
      <c r="C90" s="20"/>
      <c r="D90" s="25"/>
      <c r="E90" s="25"/>
    </row>
    <row r="91" spans="3:5" ht="12.75">
      <c r="C91" s="20"/>
      <c r="D91" s="25"/>
      <c r="E91" s="25"/>
    </row>
    <row r="92" spans="3:5" ht="12.75">
      <c r="C92" s="20"/>
      <c r="D92" s="25"/>
      <c r="E92" s="25"/>
    </row>
    <row r="93" spans="3:5" ht="12.75">
      <c r="C93" s="20"/>
      <c r="D93" s="25"/>
      <c r="E93" s="25"/>
    </row>
    <row r="94" spans="3:5" ht="12.75">
      <c r="C94" s="20"/>
      <c r="D94" s="25"/>
      <c r="E94" s="25"/>
    </row>
    <row r="95" spans="3:5" ht="12.75">
      <c r="C95" s="20"/>
      <c r="D95" s="25"/>
      <c r="E95" s="25"/>
    </row>
    <row r="96" spans="3:5" ht="12.75">
      <c r="C96" s="20"/>
      <c r="D96" s="25"/>
      <c r="E96" s="25"/>
    </row>
    <row r="97" spans="3:5" ht="12.75">
      <c r="C97" s="20"/>
      <c r="D97" s="25"/>
      <c r="E97" s="25"/>
    </row>
    <row r="98" spans="3:5" ht="12.75">
      <c r="C98" s="20"/>
      <c r="D98" s="25"/>
      <c r="E98" s="25"/>
    </row>
    <row r="99" spans="3:5" ht="12.75">
      <c r="C99" s="20"/>
      <c r="D99" s="25"/>
      <c r="E99" s="25"/>
    </row>
    <row r="100" spans="3:5" ht="12.75">
      <c r="C100" s="20"/>
      <c r="D100" s="25"/>
      <c r="E100" s="25"/>
    </row>
    <row r="101" spans="3:5" ht="12.75">
      <c r="C101" s="20"/>
      <c r="D101" s="25"/>
      <c r="E101" s="25"/>
    </row>
    <row r="102" spans="3:5" ht="12.75">
      <c r="C102" s="20"/>
      <c r="D102" s="25"/>
      <c r="E102" s="25"/>
    </row>
    <row r="103" spans="3:5" ht="12.75">
      <c r="C103" s="20"/>
      <c r="D103" s="25"/>
      <c r="E103" s="25"/>
    </row>
    <row r="104" spans="3:5" ht="12.75">
      <c r="C104" s="20"/>
      <c r="D104" s="3"/>
      <c r="E104" s="3"/>
    </row>
    <row r="105" spans="3:5" ht="12.75">
      <c r="C105" s="20"/>
      <c r="D105" s="3"/>
      <c r="E105" s="3"/>
    </row>
    <row r="106" spans="3:5" ht="12.75">
      <c r="C106" s="20"/>
      <c r="D106" s="3"/>
      <c r="E106" s="3"/>
    </row>
    <row r="107" spans="3:5" ht="12.75">
      <c r="C107" s="20"/>
      <c r="D107" s="3"/>
      <c r="E107" s="3"/>
    </row>
    <row r="108" spans="4:5" ht="12.75">
      <c r="D108" s="3"/>
      <c r="E108" s="3"/>
    </row>
  </sheetData>
  <mergeCells count="4">
    <mergeCell ref="A1:J1"/>
    <mergeCell ref="A2:J2"/>
    <mergeCell ref="A53:J53"/>
    <mergeCell ref="A54:J5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T110"/>
  <sheetViews>
    <sheetView workbookViewId="0" topLeftCell="A1">
      <selection activeCell="A1" sqref="A1:J1"/>
    </sheetView>
  </sheetViews>
  <sheetFormatPr defaultColWidth="9.140625" defaultRowHeight="12.75"/>
  <cols>
    <col min="1" max="1" width="14.28125" style="4" customWidth="1"/>
    <col min="2" max="2" width="3.421875" style="4" customWidth="1"/>
    <col min="3" max="10" width="8.7109375" style="4" customWidth="1"/>
    <col min="11" max="12" width="8.57421875" style="4" customWidth="1"/>
    <col min="13" max="13" width="7.7109375" style="4" customWidth="1"/>
    <col min="14" max="16384" width="9.140625" style="4" customWidth="1"/>
  </cols>
  <sheetData>
    <row r="1" spans="1:23" ht="12.75">
      <c r="A1" s="142" t="s">
        <v>13</v>
      </c>
      <c r="B1" s="142"/>
      <c r="C1" s="142"/>
      <c r="D1" s="142"/>
      <c r="E1" s="142"/>
      <c r="F1" s="142"/>
      <c r="G1" s="142"/>
      <c r="H1" s="142"/>
      <c r="I1" s="142"/>
      <c r="J1" s="142"/>
      <c r="K1" s="1"/>
      <c r="L1" s="1"/>
      <c r="M1" s="1"/>
      <c r="N1" s="2"/>
      <c r="O1" s="2"/>
      <c r="P1" s="3"/>
      <c r="Q1" s="3"/>
      <c r="R1" s="3"/>
      <c r="S1" s="3"/>
      <c r="T1" s="3"/>
      <c r="U1" s="3"/>
      <c r="V1" s="3"/>
      <c r="W1" s="3"/>
    </row>
    <row r="2" spans="1:23" ht="12.75">
      <c r="A2" s="143" t="s">
        <v>2</v>
      </c>
      <c r="B2" s="143"/>
      <c r="C2" s="143"/>
      <c r="D2" s="143"/>
      <c r="E2" s="143"/>
      <c r="F2" s="143"/>
      <c r="G2" s="143"/>
      <c r="H2" s="143"/>
      <c r="I2" s="143"/>
      <c r="J2" s="144"/>
      <c r="K2" s="5"/>
      <c r="L2" s="5"/>
      <c r="M2" s="5"/>
      <c r="N2" s="6"/>
      <c r="O2" s="6"/>
      <c r="P2" s="3"/>
      <c r="Q2" s="3"/>
      <c r="R2" s="3"/>
      <c r="S2" s="3"/>
      <c r="T2" s="3"/>
      <c r="U2" s="3"/>
      <c r="V2" s="3"/>
      <c r="W2" s="3"/>
    </row>
    <row r="3" spans="1:46" ht="12.75">
      <c r="A3" s="7"/>
      <c r="B3" s="8" t="s">
        <v>3</v>
      </c>
      <c r="C3" s="8">
        <v>1959</v>
      </c>
      <c r="D3" s="8">
        <v>1960</v>
      </c>
      <c r="E3" s="8">
        <v>1961</v>
      </c>
      <c r="F3" s="8">
        <v>1962</v>
      </c>
      <c r="G3" s="8">
        <v>1963</v>
      </c>
      <c r="H3" s="8">
        <v>1964</v>
      </c>
      <c r="I3" s="8">
        <v>1965</v>
      </c>
      <c r="J3" s="8">
        <v>1966</v>
      </c>
      <c r="K3" s="8">
        <v>1967</v>
      </c>
      <c r="L3" s="8">
        <v>1968</v>
      </c>
      <c r="M3" s="8">
        <v>1969</v>
      </c>
      <c r="N3" s="8">
        <v>1970</v>
      </c>
      <c r="O3" s="8">
        <v>1971</v>
      </c>
      <c r="P3" s="8">
        <v>1972</v>
      </c>
      <c r="Q3" s="8">
        <v>1973</v>
      </c>
      <c r="R3" s="8">
        <v>1974</v>
      </c>
      <c r="S3" s="8">
        <v>1975</v>
      </c>
      <c r="T3" s="8">
        <v>1976</v>
      </c>
      <c r="U3" s="8">
        <v>1977</v>
      </c>
      <c r="V3" s="8">
        <v>1978</v>
      </c>
      <c r="W3" s="8">
        <v>1979</v>
      </c>
      <c r="X3" s="8">
        <v>1980</v>
      </c>
      <c r="Y3" s="8">
        <v>1981</v>
      </c>
      <c r="Z3" s="8">
        <v>1982</v>
      </c>
      <c r="AA3" s="8">
        <v>1983</v>
      </c>
      <c r="AB3" s="8">
        <v>1984</v>
      </c>
      <c r="AC3" s="8">
        <v>1985</v>
      </c>
      <c r="AD3" s="8">
        <v>1986</v>
      </c>
      <c r="AE3" s="8">
        <v>1987</v>
      </c>
      <c r="AF3" s="8">
        <v>1988</v>
      </c>
      <c r="AG3" s="8">
        <v>1989</v>
      </c>
      <c r="AH3" s="8">
        <v>1990</v>
      </c>
      <c r="AI3" s="8">
        <v>1991</v>
      </c>
      <c r="AJ3" s="8">
        <v>1992</v>
      </c>
      <c r="AK3" s="8">
        <v>1993</v>
      </c>
      <c r="AL3" s="8">
        <v>1994</v>
      </c>
      <c r="AM3" s="8">
        <v>1995</v>
      </c>
      <c r="AN3" s="8">
        <v>1996</v>
      </c>
      <c r="AO3" s="8">
        <v>1997</v>
      </c>
      <c r="AP3" s="8">
        <v>1998</v>
      </c>
      <c r="AQ3" s="8">
        <v>1999</v>
      </c>
      <c r="AR3" s="8">
        <v>2000</v>
      </c>
      <c r="AS3" s="8">
        <v>2001</v>
      </c>
      <c r="AT3" s="8">
        <v>2002</v>
      </c>
    </row>
    <row r="4" spans="1:46" ht="12.75">
      <c r="A4" s="9" t="s">
        <v>4</v>
      </c>
      <c r="B4" s="10">
        <v>1</v>
      </c>
      <c r="C4" s="11">
        <v>506585</v>
      </c>
      <c r="D4" s="11">
        <v>526398</v>
      </c>
      <c r="E4" s="11">
        <v>544716</v>
      </c>
      <c r="F4" s="11">
        <v>585627</v>
      </c>
      <c r="G4" s="11">
        <v>617740</v>
      </c>
      <c r="H4" s="11">
        <v>663615</v>
      </c>
      <c r="I4" s="11">
        <v>719119</v>
      </c>
      <c r="J4" s="11">
        <v>787788</v>
      </c>
      <c r="K4" s="11">
        <v>832596</v>
      </c>
      <c r="L4" s="11">
        <v>909989</v>
      </c>
      <c r="M4" s="11">
        <v>984602</v>
      </c>
      <c r="N4" s="11">
        <v>1038545</v>
      </c>
      <c r="O4" s="11">
        <v>1127118</v>
      </c>
      <c r="P4" s="11">
        <v>1238292</v>
      </c>
      <c r="Q4" s="11">
        <v>1382704</v>
      </c>
      <c r="R4" s="11">
        <v>1499978</v>
      </c>
      <c r="S4" s="11">
        <v>1638339</v>
      </c>
      <c r="T4" s="11">
        <v>1825267</v>
      </c>
      <c r="U4" s="11">
        <v>2030945</v>
      </c>
      <c r="V4" s="11">
        <v>2294706</v>
      </c>
      <c r="W4" s="11">
        <v>2563326</v>
      </c>
      <c r="X4" s="11">
        <v>2789504</v>
      </c>
      <c r="Y4" s="11">
        <v>3128435</v>
      </c>
      <c r="Z4" s="11">
        <v>3255011</v>
      </c>
      <c r="AA4" s="11">
        <v>3536665</v>
      </c>
      <c r="AB4" s="11">
        <v>3933173</v>
      </c>
      <c r="AC4" s="11">
        <v>4220262</v>
      </c>
      <c r="AD4" s="11">
        <v>4462825</v>
      </c>
      <c r="AE4" s="11">
        <v>4739471</v>
      </c>
      <c r="AF4" s="11">
        <v>5103791</v>
      </c>
      <c r="AG4" s="11">
        <v>5484350</v>
      </c>
      <c r="AH4" s="11">
        <v>5803067</v>
      </c>
      <c r="AI4" s="11">
        <v>5995926</v>
      </c>
      <c r="AJ4" s="11">
        <v>6337744</v>
      </c>
      <c r="AK4" s="11">
        <v>6657408</v>
      </c>
      <c r="AL4" s="11">
        <v>7072228</v>
      </c>
      <c r="AM4" s="11">
        <v>7397651</v>
      </c>
      <c r="AN4" s="11">
        <v>7816860</v>
      </c>
      <c r="AO4" s="11">
        <v>8304344</v>
      </c>
      <c r="AP4" s="11">
        <v>8746997</v>
      </c>
      <c r="AQ4" s="11">
        <v>9268412</v>
      </c>
      <c r="AR4" s="11">
        <v>9816973</v>
      </c>
      <c r="AS4" s="11">
        <v>10127976</v>
      </c>
      <c r="AT4" s="11">
        <v>10469603</v>
      </c>
    </row>
    <row r="5" spans="1:46" ht="12.75">
      <c r="A5" s="9" t="s">
        <v>31</v>
      </c>
      <c r="B5" s="10">
        <v>2</v>
      </c>
      <c r="C5" s="11">
        <v>515740.17787496326</v>
      </c>
      <c r="D5" s="11">
        <v>536109.5146599434</v>
      </c>
      <c r="E5" s="11">
        <v>554791.8350363447</v>
      </c>
      <c r="F5" s="11">
        <v>596138.6124333863</v>
      </c>
      <c r="G5" s="11">
        <v>629136.9220365542</v>
      </c>
      <c r="H5" s="11">
        <v>676479.0074078973</v>
      </c>
      <c r="I5" s="11">
        <v>733415.5260178793</v>
      </c>
      <c r="J5" s="11">
        <v>804139.6075590717</v>
      </c>
      <c r="K5" s="11">
        <v>851069.6987636052</v>
      </c>
      <c r="L5" s="11">
        <v>931318.5648046263</v>
      </c>
      <c r="M5" s="11">
        <v>1008944.0162065558</v>
      </c>
      <c r="N5" s="11">
        <v>1064390.3159634902</v>
      </c>
      <c r="O5" s="11">
        <v>1154341.91928406</v>
      </c>
      <c r="P5" s="11">
        <v>1267946.66297036</v>
      </c>
      <c r="Q5" s="11">
        <v>1414822.3128499922</v>
      </c>
      <c r="R5" s="11">
        <v>1534975.0623577433</v>
      </c>
      <c r="S5" s="11">
        <v>1676081.466644252</v>
      </c>
      <c r="T5" s="11">
        <v>1866146.5597977852</v>
      </c>
      <c r="U5" s="11">
        <v>2075217.994291803</v>
      </c>
      <c r="V5" s="11">
        <v>2343565.9922365732</v>
      </c>
      <c r="W5" s="11">
        <v>2618688.4179751077</v>
      </c>
      <c r="X5" s="11">
        <v>2852493.6601884244</v>
      </c>
      <c r="Y5" s="11">
        <v>3200387.859000521</v>
      </c>
      <c r="Z5" s="11">
        <v>3335418.832938459</v>
      </c>
      <c r="AA5" s="11">
        <v>3625339.80534534</v>
      </c>
      <c r="AB5" s="11">
        <v>4031912.3066508695</v>
      </c>
      <c r="AC5" s="11">
        <v>4327599.630093591</v>
      </c>
      <c r="AD5" s="11">
        <v>4573169.728660361</v>
      </c>
      <c r="AE5" s="11">
        <v>4854806.296279279</v>
      </c>
      <c r="AF5" s="11">
        <v>5226088.685138947</v>
      </c>
      <c r="AG5" s="11">
        <v>5613703.796513096</v>
      </c>
      <c r="AH5" s="11">
        <v>5943750.075214853</v>
      </c>
      <c r="AI5" s="11">
        <v>6148830.113355468</v>
      </c>
      <c r="AJ5" s="11">
        <v>6495123.7609781185</v>
      </c>
      <c r="AK5" s="11">
        <v>6815813.455134862</v>
      </c>
      <c r="AL5" s="11">
        <v>7235079.295235097</v>
      </c>
      <c r="AM5" s="11">
        <v>7577084.466258485</v>
      </c>
      <c r="AN5" s="11">
        <v>8010315.368485811</v>
      </c>
      <c r="AO5" s="11">
        <v>8512489.924333056</v>
      </c>
      <c r="AP5" s="11">
        <v>8969464.19550444</v>
      </c>
      <c r="AQ5" s="11">
        <v>9509979.843552481</v>
      </c>
      <c r="AR5" s="11">
        <v>10082824.046518318</v>
      </c>
      <c r="AS5" s="11">
        <v>10396527.99767695</v>
      </c>
      <c r="AT5" s="11">
        <v>10733587.934166817</v>
      </c>
    </row>
    <row r="6" spans="1:46" ht="12.75">
      <c r="A6" s="9" t="s">
        <v>5</v>
      </c>
      <c r="B6" s="10">
        <v>3</v>
      </c>
      <c r="C6" s="12">
        <f>100*(C5-C4)/C4</f>
        <v>1.8072342992712507</v>
      </c>
      <c r="D6" s="12">
        <f aca="true" t="shared" si="0" ref="D6:J6">100*(D5-D4)/D4</f>
        <v>1.8448996120698422</v>
      </c>
      <c r="E6" s="12">
        <f t="shared" si="0"/>
        <v>1.849740972606773</v>
      </c>
      <c r="F6" s="12">
        <f t="shared" si="0"/>
        <v>1.7949330262071708</v>
      </c>
      <c r="G6" s="12">
        <f t="shared" si="0"/>
        <v>1.8449383294839574</v>
      </c>
      <c r="H6" s="12">
        <f t="shared" si="0"/>
        <v>1.9384744781081302</v>
      </c>
      <c r="I6" s="12">
        <f t="shared" si="0"/>
        <v>1.9880612274017586</v>
      </c>
      <c r="J6" s="12">
        <f t="shared" si="0"/>
        <v>2.0756355211137687</v>
      </c>
      <c r="K6" s="12">
        <f aca="true" t="shared" si="1" ref="K6:R6">100*(K5-K4)/K4</f>
        <v>2.218807052112334</v>
      </c>
      <c r="L6" s="12">
        <f t="shared" si="1"/>
        <v>2.3439365535876013</v>
      </c>
      <c r="M6" s="12">
        <f t="shared" si="1"/>
        <v>2.472269628393581</v>
      </c>
      <c r="N6" s="12">
        <f t="shared" si="1"/>
        <v>2.488608193529425</v>
      </c>
      <c r="O6" s="12">
        <f t="shared" si="1"/>
        <v>2.4153566249549647</v>
      </c>
      <c r="P6" s="12">
        <f t="shared" si="1"/>
        <v>2.3948037272597986</v>
      </c>
      <c r="Q6" s="12">
        <f t="shared" si="1"/>
        <v>2.3228625107030996</v>
      </c>
      <c r="R6" s="12">
        <f t="shared" si="1"/>
        <v>2.3331717103679703</v>
      </c>
      <c r="S6" s="12">
        <f aca="true" t="shared" si="2" ref="S6:Z6">100*(S5-S4)/S4</f>
        <v>2.303703119089026</v>
      </c>
      <c r="T6" s="12">
        <f t="shared" si="2"/>
        <v>2.239648215728726</v>
      </c>
      <c r="U6" s="12">
        <f t="shared" si="2"/>
        <v>2.1799208886406625</v>
      </c>
      <c r="V6" s="12">
        <f t="shared" si="2"/>
        <v>2.129248463052489</v>
      </c>
      <c r="W6" s="12">
        <f t="shared" si="2"/>
        <v>2.1597884145484296</v>
      </c>
      <c r="X6" s="12">
        <f t="shared" si="2"/>
        <v>2.258095352737419</v>
      </c>
      <c r="Y6" s="12">
        <f t="shared" si="2"/>
        <v>2.299963368282249</v>
      </c>
      <c r="Z6" s="12">
        <f t="shared" si="2"/>
        <v>2.4702783781209576</v>
      </c>
      <c r="AA6" s="12">
        <f aca="true" t="shared" si="3" ref="AA6:AH6">100*(AA5-AA4)/AA4</f>
        <v>2.5073001074554746</v>
      </c>
      <c r="AB6" s="12">
        <f t="shared" si="3"/>
        <v>2.510423687208001</v>
      </c>
      <c r="AC6" s="12">
        <f t="shared" si="3"/>
        <v>2.5433878297980383</v>
      </c>
      <c r="AD6" s="12">
        <f t="shared" si="3"/>
        <v>2.4725309341137263</v>
      </c>
      <c r="AE6" s="12">
        <f t="shared" si="3"/>
        <v>2.433505686167899</v>
      </c>
      <c r="AF6" s="12">
        <f t="shared" si="3"/>
        <v>2.39621264152367</v>
      </c>
      <c r="AG6" s="12">
        <f t="shared" si="3"/>
        <v>2.358598494135065</v>
      </c>
      <c r="AH6" s="12">
        <f t="shared" si="3"/>
        <v>2.4242883153831</v>
      </c>
      <c r="AI6" s="12">
        <f aca="true" t="shared" si="4" ref="AI6:AP6">100*(AI5-AI4)/AI4</f>
        <v>2.550133429856673</v>
      </c>
      <c r="AJ6" s="12">
        <f t="shared" si="4"/>
        <v>2.4832142317221795</v>
      </c>
      <c r="AK6" s="12">
        <f t="shared" si="4"/>
        <v>2.379386318742401</v>
      </c>
      <c r="AL6" s="12">
        <f t="shared" si="4"/>
        <v>2.3026872894241732</v>
      </c>
      <c r="AM6" s="12">
        <f t="shared" si="4"/>
        <v>2.425546518191854</v>
      </c>
      <c r="AN6" s="12">
        <f t="shared" si="4"/>
        <v>2.4748475536956165</v>
      </c>
      <c r="AO6" s="12">
        <f t="shared" si="4"/>
        <v>2.506470400709032</v>
      </c>
      <c r="AP6" s="12">
        <f t="shared" si="4"/>
        <v>2.543355113811517</v>
      </c>
      <c r="AQ6" s="12">
        <f>100*(AQ5-AQ4)/AQ4</f>
        <v>2.606356337552554</v>
      </c>
      <c r="AR6" s="12">
        <f>100*(AR5-AR4)/AR4</f>
        <v>2.7080755597302586</v>
      </c>
      <c r="AS6" s="12">
        <f>100*(AS5-AS4)/AS4</f>
        <v>2.6515860392732957</v>
      </c>
      <c r="AT6" s="12">
        <f>100*(AT5-AT4)/AT4</f>
        <v>2.521441683766013</v>
      </c>
    </row>
    <row r="7" spans="1:46" ht="12.75">
      <c r="A7" s="9" t="s">
        <v>28</v>
      </c>
      <c r="B7" s="10">
        <v>4</v>
      </c>
      <c r="C7" s="11">
        <v>516850.1189070256</v>
      </c>
      <c r="D7" s="11">
        <v>537448.7197794219</v>
      </c>
      <c r="E7" s="11">
        <v>556355.1004096433</v>
      </c>
      <c r="F7" s="11">
        <v>598014.3817898962</v>
      </c>
      <c r="G7" s="11">
        <v>631700.0735047898</v>
      </c>
      <c r="H7" s="11">
        <v>679587.6232412128</v>
      </c>
      <c r="I7" s="11">
        <v>737175.160080702</v>
      </c>
      <c r="J7" s="11">
        <v>808827.5040854064</v>
      </c>
      <c r="K7" s="11">
        <v>855832.7323787634</v>
      </c>
      <c r="L7" s="11">
        <v>936149.9007988033</v>
      </c>
      <c r="M7" s="11">
        <v>1013644.0474720072</v>
      </c>
      <c r="N7" s="11">
        <v>1068568.5364768023</v>
      </c>
      <c r="O7" s="11">
        <v>1158291.1263581365</v>
      </c>
      <c r="P7" s="11">
        <v>1271507.0163714108</v>
      </c>
      <c r="Q7" s="11">
        <v>1418686.101943396</v>
      </c>
      <c r="R7" s="11">
        <v>1539570.2591567491</v>
      </c>
      <c r="S7" s="11">
        <v>1680324.8555852552</v>
      </c>
      <c r="T7" s="11">
        <v>1870679.89320646</v>
      </c>
      <c r="U7" s="11">
        <v>2080264.959454634</v>
      </c>
      <c r="V7" s="11">
        <v>2349550.723652487</v>
      </c>
      <c r="W7" s="11">
        <v>2625567.783432819</v>
      </c>
      <c r="X7" s="11">
        <v>2859291.368655163</v>
      </c>
      <c r="Y7" s="11">
        <v>3208403.4932075404</v>
      </c>
      <c r="Z7" s="11">
        <v>3342222.3898193957</v>
      </c>
      <c r="AA7" s="11">
        <v>3632466.142622662</v>
      </c>
      <c r="AB7" s="11">
        <v>4040445.272389118</v>
      </c>
      <c r="AC7" s="11">
        <v>4337161.355153573</v>
      </c>
      <c r="AD7" s="11">
        <v>4583164.1504116645</v>
      </c>
      <c r="AE7" s="11">
        <v>4866150.191160985</v>
      </c>
      <c r="AF7" s="11">
        <v>5240357.42640298</v>
      </c>
      <c r="AG7" s="11">
        <v>5631357.497610043</v>
      </c>
      <c r="AH7" s="11">
        <v>5963292.174050099</v>
      </c>
      <c r="AI7" s="11">
        <v>6169819.10793398</v>
      </c>
      <c r="AJ7" s="11">
        <v>6515710.618913432</v>
      </c>
      <c r="AK7" s="11">
        <v>6837579.529418585</v>
      </c>
      <c r="AL7" s="11">
        <v>7256189.116622312</v>
      </c>
      <c r="AM7" s="11">
        <v>7597207.693191168</v>
      </c>
      <c r="AN7" s="11">
        <v>8031683.918216249</v>
      </c>
      <c r="AO7" s="11">
        <v>8533351.947606426</v>
      </c>
      <c r="AP7" s="11">
        <v>8990649.724141967</v>
      </c>
      <c r="AQ7" s="11">
        <v>9529791.021493379</v>
      </c>
      <c r="AR7" s="11">
        <v>10098969.133020844</v>
      </c>
      <c r="AS7" s="11">
        <v>10414784.709842851</v>
      </c>
      <c r="AT7" s="11">
        <v>10751493.20108837</v>
      </c>
    </row>
    <row r="8" spans="1:46" ht="12.75">
      <c r="A8" s="9" t="s">
        <v>5</v>
      </c>
      <c r="B8" s="10">
        <v>5</v>
      </c>
      <c r="C8" s="12">
        <f aca="true" t="shared" si="5" ref="C8:J8">100*(C7-C4)/C4</f>
        <v>2.026336924114533</v>
      </c>
      <c r="D8" s="12">
        <f t="shared" si="5"/>
        <v>2.099308846048413</v>
      </c>
      <c r="E8" s="12">
        <f t="shared" si="5"/>
        <v>2.1367282050909573</v>
      </c>
      <c r="F8" s="12">
        <f t="shared" si="5"/>
        <v>2.115234063643953</v>
      </c>
      <c r="G8" s="12">
        <f t="shared" si="5"/>
        <v>2.2598623214928364</v>
      </c>
      <c r="H8" s="12">
        <f t="shared" si="5"/>
        <v>2.406911121842153</v>
      </c>
      <c r="I8" s="12">
        <f t="shared" si="5"/>
        <v>2.5108723425054884</v>
      </c>
      <c r="J8" s="12">
        <f t="shared" si="5"/>
        <v>2.670706343001725</v>
      </c>
      <c r="K8" s="12">
        <f aca="true" t="shared" si="6" ref="K8:R8">100*(K7-K4)/K4</f>
        <v>2.790877253645631</v>
      </c>
      <c r="L8" s="12">
        <f t="shared" si="6"/>
        <v>2.874859014647794</v>
      </c>
      <c r="M8" s="12">
        <f t="shared" si="6"/>
        <v>2.949623042813972</v>
      </c>
      <c r="N8" s="12">
        <f t="shared" si="6"/>
        <v>2.8909230198789957</v>
      </c>
      <c r="O8" s="12">
        <f t="shared" si="6"/>
        <v>2.765737603173451</v>
      </c>
      <c r="P8" s="12">
        <f t="shared" si="6"/>
        <v>2.6823250389577584</v>
      </c>
      <c r="Q8" s="12">
        <f t="shared" si="6"/>
        <v>2.602299692732214</v>
      </c>
      <c r="R8" s="12">
        <f t="shared" si="6"/>
        <v>2.6395226567822405</v>
      </c>
      <c r="S8" s="12">
        <f aca="true" t="shared" si="7" ref="S8:Z8">100*(S7-S4)/S4</f>
        <v>2.5627086692836585</v>
      </c>
      <c r="T8" s="12">
        <f t="shared" si="7"/>
        <v>2.4880137101289805</v>
      </c>
      <c r="U8" s="12">
        <f t="shared" si="7"/>
        <v>2.428424179612643</v>
      </c>
      <c r="V8" s="12">
        <f t="shared" si="7"/>
        <v>2.3900544842122327</v>
      </c>
      <c r="W8" s="12">
        <f t="shared" si="7"/>
        <v>2.428164947916065</v>
      </c>
      <c r="X8" s="12">
        <f t="shared" si="7"/>
        <v>2.5017841399461287</v>
      </c>
      <c r="Y8" s="12">
        <f t="shared" si="7"/>
        <v>2.556182027356821</v>
      </c>
      <c r="Z8" s="12">
        <f t="shared" si="7"/>
        <v>2.6792963163379704</v>
      </c>
      <c r="AA8" s="12">
        <f aca="true" t="shared" si="8" ref="AA8:AH8">100*(AA7-AA4)/AA4</f>
        <v>2.7087989001689947</v>
      </c>
      <c r="AB8" s="12">
        <f t="shared" si="8"/>
        <v>2.7273723375279473</v>
      </c>
      <c r="AC8" s="12">
        <f t="shared" si="8"/>
        <v>2.7699549258688854</v>
      </c>
      <c r="AD8" s="12">
        <f t="shared" si="8"/>
        <v>2.696479257234252</v>
      </c>
      <c r="AE8" s="12">
        <f t="shared" si="8"/>
        <v>2.6728550751969</v>
      </c>
      <c r="AF8" s="12">
        <f t="shared" si="8"/>
        <v>2.675784067235129</v>
      </c>
      <c r="AG8" s="12">
        <f t="shared" si="8"/>
        <v>2.680490807662582</v>
      </c>
      <c r="AH8" s="12">
        <f t="shared" si="8"/>
        <v>2.761042980377432</v>
      </c>
      <c r="AI8" s="12">
        <f aca="true" t="shared" si="9" ref="AI8:AP8">100*(AI7-AI4)/AI4</f>
        <v>2.9001876930098938</v>
      </c>
      <c r="AJ8" s="12">
        <f t="shared" si="9"/>
        <v>2.808043665276345</v>
      </c>
      <c r="AK8" s="12">
        <f t="shared" si="9"/>
        <v>2.706331494458277</v>
      </c>
      <c r="AL8" s="12">
        <f t="shared" si="9"/>
        <v>2.6011762717818487</v>
      </c>
      <c r="AM8" s="12">
        <f t="shared" si="9"/>
        <v>2.6975683658389387</v>
      </c>
      <c r="AN8" s="12">
        <f t="shared" si="9"/>
        <v>2.74821243077462</v>
      </c>
      <c r="AO8" s="12">
        <f t="shared" si="9"/>
        <v>2.757688597755894</v>
      </c>
      <c r="AP8" s="12">
        <f t="shared" si="9"/>
        <v>2.7855585653220936</v>
      </c>
      <c r="AQ8" s="12">
        <f>100*(AQ7-AQ4)/AQ4</f>
        <v>2.820105768856402</v>
      </c>
      <c r="AR8" s="12">
        <f>100*(AR7-AR4)/AR4</f>
        <v>2.8725365040816992</v>
      </c>
      <c r="AS8" s="12">
        <f>100*(AS7-AS4)/AS4</f>
        <v>2.8318462626970224</v>
      </c>
      <c r="AT8" s="12">
        <f>100*(AT7-AT4)/AT4</f>
        <v>2.692463134355436</v>
      </c>
    </row>
    <row r="9" spans="1:46" ht="12.75">
      <c r="A9" s="9" t="s">
        <v>33</v>
      </c>
      <c r="B9" s="10">
        <v>6</v>
      </c>
      <c r="C9" s="11">
        <v>517230.2791263998</v>
      </c>
      <c r="D9" s="11">
        <v>537755.9579169118</v>
      </c>
      <c r="E9" s="11">
        <v>556726.3085331984</v>
      </c>
      <c r="F9" s="11">
        <v>598258.1995108818</v>
      </c>
      <c r="G9" s="11">
        <v>631904.0640893746</v>
      </c>
      <c r="H9" s="11">
        <v>679699.6148436567</v>
      </c>
      <c r="I9" s="11">
        <v>737228.4949617718</v>
      </c>
      <c r="J9" s="11">
        <v>808429.598419824</v>
      </c>
      <c r="K9" s="11">
        <v>855405.3026748665</v>
      </c>
      <c r="L9" s="11">
        <v>935696.563493058</v>
      </c>
      <c r="M9" s="11">
        <v>1012453.0009898599</v>
      </c>
      <c r="N9" s="11">
        <v>1067149.342500155</v>
      </c>
      <c r="O9" s="11">
        <v>1158009.1557268968</v>
      </c>
      <c r="P9" s="11">
        <v>1271790.006409569</v>
      </c>
      <c r="Q9" s="11">
        <v>1418623.3916443253</v>
      </c>
      <c r="R9" s="11">
        <v>1538162.8790172834</v>
      </c>
      <c r="S9" s="11">
        <v>1679625.718388466</v>
      </c>
      <c r="T9" s="11">
        <v>1871028.146305365</v>
      </c>
      <c r="U9" s="11">
        <v>2080758.1244131941</v>
      </c>
      <c r="V9" s="11">
        <v>2349029.3698599846</v>
      </c>
      <c r="W9" s="11">
        <v>2622845.5376988905</v>
      </c>
      <c r="X9" s="11">
        <v>2855986.606695489</v>
      </c>
      <c r="Y9" s="11">
        <v>3205224.0144189075</v>
      </c>
      <c r="Z9" s="11">
        <v>3341779.448075017</v>
      </c>
      <c r="AA9" s="11">
        <v>3633847.31225021</v>
      </c>
      <c r="AB9" s="11">
        <v>4043769.370236737</v>
      </c>
      <c r="AC9" s="11">
        <v>4343431.004241942</v>
      </c>
      <c r="AD9" s="11">
        <v>4590981.573923231</v>
      </c>
      <c r="AE9" s="11">
        <v>4871026.667201256</v>
      </c>
      <c r="AF9" s="11">
        <v>5244028.743968915</v>
      </c>
      <c r="AG9" s="11">
        <v>5631720.167205942</v>
      </c>
      <c r="AH9" s="11">
        <v>5961602.906810658</v>
      </c>
      <c r="AI9" s="11">
        <v>6167636.4354600385</v>
      </c>
      <c r="AJ9" s="11">
        <v>6515409.803230649</v>
      </c>
      <c r="AK9" s="11">
        <v>6838425.711818176</v>
      </c>
      <c r="AL9" s="11">
        <v>7257584.747128336</v>
      </c>
      <c r="AM9" s="11">
        <v>7600647.605387434</v>
      </c>
      <c r="AN9" s="11">
        <v>8034823.680242612</v>
      </c>
      <c r="AO9" s="11">
        <v>8539094.113444092</v>
      </c>
      <c r="AP9" s="11">
        <v>8993329.226737758</v>
      </c>
      <c r="AQ9" s="11">
        <v>9530357.632756202</v>
      </c>
      <c r="AR9" s="11">
        <v>10097907.639379771</v>
      </c>
      <c r="AS9" s="11">
        <v>10409475.213566784</v>
      </c>
      <c r="AT9" s="11">
        <v>10743502.392053928</v>
      </c>
    </row>
    <row r="10" spans="1:46" ht="12.75">
      <c r="A10" s="9" t="s">
        <v>5</v>
      </c>
      <c r="B10" s="10">
        <v>7</v>
      </c>
      <c r="C10" s="12">
        <f aca="true" t="shared" si="10" ref="C10:J10">100*(C9-C4)/C4</f>
        <v>2.1013806422218932</v>
      </c>
      <c r="D10" s="12">
        <f t="shared" si="10"/>
        <v>2.157674975382089</v>
      </c>
      <c r="E10" s="12">
        <f t="shared" si="10"/>
        <v>2.2048752989077673</v>
      </c>
      <c r="F10" s="12">
        <f t="shared" si="10"/>
        <v>2.1568676838468503</v>
      </c>
      <c r="G10" s="12">
        <f t="shared" si="10"/>
        <v>2.292884399484349</v>
      </c>
      <c r="H10" s="12">
        <f t="shared" si="10"/>
        <v>2.4237871120539256</v>
      </c>
      <c r="I10" s="12">
        <f t="shared" si="10"/>
        <v>2.5182890400297815</v>
      </c>
      <c r="J10" s="12">
        <f t="shared" si="10"/>
        <v>2.62019711138327</v>
      </c>
      <c r="K10" s="12">
        <f aca="true" t="shared" si="11" ref="K10:R10">100*(K9-K4)/K4</f>
        <v>2.7395402662115256</v>
      </c>
      <c r="L10" s="12">
        <f t="shared" si="11"/>
        <v>2.8250411261078945</v>
      </c>
      <c r="M10" s="12">
        <f t="shared" si="11"/>
        <v>2.828655740071615</v>
      </c>
      <c r="N10" s="12">
        <f t="shared" si="11"/>
        <v>2.7542708789850314</v>
      </c>
      <c r="O10" s="12">
        <f t="shared" si="11"/>
        <v>2.740720645655276</v>
      </c>
      <c r="P10" s="12">
        <f t="shared" si="11"/>
        <v>2.7051782947454193</v>
      </c>
      <c r="Q10" s="12">
        <f t="shared" si="11"/>
        <v>2.5977643547950495</v>
      </c>
      <c r="R10" s="12">
        <f t="shared" si="11"/>
        <v>2.545695938025987</v>
      </c>
      <c r="S10" s="12">
        <f aca="true" t="shared" si="12" ref="S10:Z10">100*(S9-S4)/S4</f>
        <v>2.5200351324399852</v>
      </c>
      <c r="T10" s="12">
        <f t="shared" si="12"/>
        <v>2.5070932803455617</v>
      </c>
      <c r="U10" s="12">
        <f t="shared" si="12"/>
        <v>2.4527067159964515</v>
      </c>
      <c r="V10" s="12">
        <f t="shared" si="12"/>
        <v>2.3673346328455414</v>
      </c>
      <c r="W10" s="12">
        <f t="shared" si="12"/>
        <v>2.3219652006373965</v>
      </c>
      <c r="X10" s="12">
        <f t="shared" si="12"/>
        <v>2.383312828929051</v>
      </c>
      <c r="Y10" s="12">
        <f t="shared" si="12"/>
        <v>2.4545504195838324</v>
      </c>
      <c r="Z10" s="12">
        <f t="shared" si="12"/>
        <v>2.665688321023092</v>
      </c>
      <c r="AA10" s="12">
        <f aca="true" t="shared" si="13" ref="AA10:AH10">100*(AA9-AA4)/AA4</f>
        <v>2.7478517826882096</v>
      </c>
      <c r="AB10" s="12">
        <f t="shared" si="13"/>
        <v>2.811886744791983</v>
      </c>
      <c r="AC10" s="12">
        <f t="shared" si="13"/>
        <v>2.9185155860451895</v>
      </c>
      <c r="AD10" s="12">
        <f t="shared" si="13"/>
        <v>2.871646858732554</v>
      </c>
      <c r="AE10" s="12">
        <f t="shared" si="13"/>
        <v>2.775745799504974</v>
      </c>
      <c r="AF10" s="12">
        <f t="shared" si="13"/>
        <v>2.7477172158678753</v>
      </c>
      <c r="AG10" s="12">
        <f t="shared" si="13"/>
        <v>2.687103616763005</v>
      </c>
      <c r="AH10" s="12">
        <f t="shared" si="13"/>
        <v>2.7319330762622256</v>
      </c>
      <c r="AI10" s="12">
        <f aca="true" t="shared" si="14" ref="AI10:AP10">100*(AI9-AI4)/AI4</f>
        <v>2.8637851010842774</v>
      </c>
      <c r="AJ10" s="12">
        <f t="shared" si="14"/>
        <v>2.8032972494731383</v>
      </c>
      <c r="AK10" s="12">
        <f t="shared" si="14"/>
        <v>2.7190418826392544</v>
      </c>
      <c r="AL10" s="12">
        <f t="shared" si="14"/>
        <v>2.620910229821999</v>
      </c>
      <c r="AM10" s="12">
        <f t="shared" si="14"/>
        <v>2.7440684264158226</v>
      </c>
      <c r="AN10" s="12">
        <f t="shared" si="14"/>
        <v>2.788378968570654</v>
      </c>
      <c r="AO10" s="12">
        <f t="shared" si="14"/>
        <v>2.8268351292298557</v>
      </c>
      <c r="AP10" s="12">
        <f t="shared" si="14"/>
        <v>2.816191965514086</v>
      </c>
      <c r="AQ10" s="12">
        <f>100*(AQ9-AQ4)/AQ4</f>
        <v>2.8262191274643547</v>
      </c>
      <c r="AR10" s="12">
        <f>100*(AR9-AR4)/AR4</f>
        <v>2.8617236634935375</v>
      </c>
      <c r="AS10" s="12">
        <f>100*(AS9-AS4)/AS4</f>
        <v>2.779422202094316</v>
      </c>
      <c r="AT10" s="12">
        <f>100*(AT9-AT4)/AT4</f>
        <v>2.6161392371222503</v>
      </c>
    </row>
    <row r="11" spans="1:46" ht="12.75">
      <c r="A11" s="9" t="s">
        <v>30</v>
      </c>
      <c r="B11" s="10">
        <v>8</v>
      </c>
      <c r="C11" s="11">
        <v>517379.9171103848</v>
      </c>
      <c r="D11" s="11">
        <v>537950.0972636435</v>
      </c>
      <c r="E11" s="11">
        <v>556757.4226153364</v>
      </c>
      <c r="F11" s="11">
        <v>598506.3022165499</v>
      </c>
      <c r="G11" s="11">
        <v>632001.7142520704</v>
      </c>
      <c r="H11" s="11">
        <v>679755.0374208929</v>
      </c>
      <c r="I11" s="11">
        <v>737345.7668078647</v>
      </c>
      <c r="J11" s="11">
        <v>808735.1823218708</v>
      </c>
      <c r="K11" s="11">
        <v>855876.6584886123</v>
      </c>
      <c r="L11" s="11">
        <v>936494.836727864</v>
      </c>
      <c r="M11" s="11">
        <v>1013864.9333798316</v>
      </c>
      <c r="N11" s="11">
        <v>1069083.7965938943</v>
      </c>
      <c r="O11" s="11">
        <v>1159121.7347992924</v>
      </c>
      <c r="P11" s="11">
        <v>1272341.0121220096</v>
      </c>
      <c r="Q11" s="11">
        <v>1419305.09636571</v>
      </c>
      <c r="R11" s="11">
        <v>1538922.6926258241</v>
      </c>
      <c r="S11" s="11">
        <v>1680552.086905233</v>
      </c>
      <c r="T11" s="11">
        <v>1871989.9973295263</v>
      </c>
      <c r="U11" s="11">
        <v>2081814.3082144957</v>
      </c>
      <c r="V11" s="11">
        <v>2350052.6380215655</v>
      </c>
      <c r="W11" s="11">
        <v>2624773.4824075433</v>
      </c>
      <c r="X11" s="11">
        <v>2857476.233230517</v>
      </c>
      <c r="Y11" s="11">
        <v>3206014.0286573214</v>
      </c>
      <c r="Z11" s="11">
        <v>3342096.458035484</v>
      </c>
      <c r="AA11" s="11">
        <v>3632754.9306759187</v>
      </c>
      <c r="AB11" s="11">
        <v>4040693.6905332664</v>
      </c>
      <c r="AC11" s="11">
        <v>4336793.959736007</v>
      </c>
      <c r="AD11" s="11">
        <v>4582990.887097671</v>
      </c>
      <c r="AE11" s="11">
        <v>4866038.887265077</v>
      </c>
      <c r="AF11" s="11">
        <v>5239935.686353301</v>
      </c>
      <c r="AG11" s="11">
        <v>5629728.937112331</v>
      </c>
      <c r="AH11" s="11">
        <v>5961864.078893804</v>
      </c>
      <c r="AI11" s="11">
        <v>6169704.928157771</v>
      </c>
      <c r="AJ11" s="11">
        <v>6517267.733864898</v>
      </c>
      <c r="AK11" s="11">
        <v>6838561.758709785</v>
      </c>
      <c r="AL11" s="11">
        <v>7258581.297910676</v>
      </c>
      <c r="AM11" s="11">
        <v>7597808.595556095</v>
      </c>
      <c r="AN11" s="11">
        <v>8030539.851798647</v>
      </c>
      <c r="AO11" s="11">
        <v>8532484.510848543</v>
      </c>
      <c r="AP11" s="11">
        <v>8985561.319707759</v>
      </c>
      <c r="AQ11" s="11">
        <v>9526280.736259127</v>
      </c>
      <c r="AR11" s="11">
        <v>10098145.849798203</v>
      </c>
      <c r="AS11" s="11">
        <v>10410270.415595086</v>
      </c>
      <c r="AT11" s="11">
        <v>10747341.759066345</v>
      </c>
    </row>
    <row r="12" spans="1:46" ht="12.75">
      <c r="A12" s="9" t="s">
        <v>5</v>
      </c>
      <c r="B12" s="10">
        <v>9</v>
      </c>
      <c r="C12" s="12">
        <f aca="true" t="shared" si="15" ref="C12:J12">100*(C11-C4)/C4</f>
        <v>2.130919216002209</v>
      </c>
      <c r="D12" s="12">
        <f t="shared" si="15"/>
        <v>2.1945556904934134</v>
      </c>
      <c r="E12" s="12">
        <f t="shared" si="15"/>
        <v>2.210587281323914</v>
      </c>
      <c r="F12" s="12">
        <f t="shared" si="15"/>
        <v>2.1992329958403336</v>
      </c>
      <c r="G12" s="12">
        <f t="shared" si="15"/>
        <v>2.308692047150971</v>
      </c>
      <c r="H12" s="12">
        <f t="shared" si="15"/>
        <v>2.4321387281620903</v>
      </c>
      <c r="I12" s="12">
        <f t="shared" si="15"/>
        <v>2.5345967507275784</v>
      </c>
      <c r="J12" s="12">
        <f t="shared" si="15"/>
        <v>2.6589872303044495</v>
      </c>
      <c r="K12" s="12">
        <f aca="true" t="shared" si="16" ref="K12:R12">100*(K11-K4)/K4</f>
        <v>2.7961530548564095</v>
      </c>
      <c r="L12" s="12">
        <f t="shared" si="16"/>
        <v>2.9127645199957355</v>
      </c>
      <c r="M12" s="12">
        <f t="shared" si="16"/>
        <v>2.9720570727899807</v>
      </c>
      <c r="N12" s="12">
        <f t="shared" si="16"/>
        <v>2.940536673316443</v>
      </c>
      <c r="O12" s="12">
        <f t="shared" si="16"/>
        <v>2.8394307250254545</v>
      </c>
      <c r="P12" s="12">
        <f t="shared" si="16"/>
        <v>2.749675530651062</v>
      </c>
      <c r="Q12" s="12">
        <f t="shared" si="16"/>
        <v>2.6470666437437096</v>
      </c>
      <c r="R12" s="12">
        <f t="shared" si="16"/>
        <v>2.5963509215351244</v>
      </c>
      <c r="S12" s="12">
        <f aca="true" t="shared" si="17" ref="S12:Z12">100*(S11-S4)/S4</f>
        <v>2.5765782847892345</v>
      </c>
      <c r="T12" s="12">
        <f t="shared" si="17"/>
        <v>2.5597897364893107</v>
      </c>
      <c r="U12" s="12">
        <f t="shared" si="17"/>
        <v>2.504711265666754</v>
      </c>
      <c r="V12" s="12">
        <f t="shared" si="17"/>
        <v>2.4119271933557287</v>
      </c>
      <c r="W12" s="12">
        <f t="shared" si="17"/>
        <v>2.3971778231697156</v>
      </c>
      <c r="X12" s="12">
        <f t="shared" si="17"/>
        <v>2.436713954542341</v>
      </c>
      <c r="Y12" s="12">
        <f t="shared" si="17"/>
        <v>2.479803117447585</v>
      </c>
      <c r="Z12" s="12">
        <f t="shared" si="17"/>
        <v>2.675427457402877</v>
      </c>
      <c r="AA12" s="12">
        <f aca="true" t="shared" si="18" ref="AA12:AH12">100*(AA11-AA4)/AA4</f>
        <v>2.716964447464453</v>
      </c>
      <c r="AB12" s="12">
        <f t="shared" si="18"/>
        <v>2.7336883105133287</v>
      </c>
      <c r="AC12" s="12">
        <f t="shared" si="18"/>
        <v>2.7612494138043386</v>
      </c>
      <c r="AD12" s="12">
        <f t="shared" si="18"/>
        <v>2.692596888689803</v>
      </c>
      <c r="AE12" s="12">
        <f t="shared" si="18"/>
        <v>2.670506629644466</v>
      </c>
      <c r="AF12" s="12">
        <f t="shared" si="18"/>
        <v>2.6675207968606216</v>
      </c>
      <c r="AG12" s="12">
        <f t="shared" si="18"/>
        <v>2.65079612191657</v>
      </c>
      <c r="AH12" s="12">
        <f t="shared" si="18"/>
        <v>2.736433663333613</v>
      </c>
      <c r="AI12" s="12">
        <f aca="true" t="shared" si="19" ref="AI12:AP12">100*(AI11-AI4)/AI4</f>
        <v>2.8982834037273144</v>
      </c>
      <c r="AJ12" s="12">
        <f t="shared" si="19"/>
        <v>2.8326125805159985</v>
      </c>
      <c r="AK12" s="12">
        <f t="shared" si="19"/>
        <v>2.7210854240837365</v>
      </c>
      <c r="AL12" s="12">
        <f t="shared" si="19"/>
        <v>2.6350012741483497</v>
      </c>
      <c r="AM12" s="12">
        <f t="shared" si="19"/>
        <v>2.7056912465334637</v>
      </c>
      <c r="AN12" s="12">
        <f t="shared" si="19"/>
        <v>2.7335765486224273</v>
      </c>
      <c r="AO12" s="12">
        <f t="shared" si="19"/>
        <v>2.7472430194190256</v>
      </c>
      <c r="AP12" s="12">
        <f t="shared" si="19"/>
        <v>2.727385406760271</v>
      </c>
      <c r="AQ12" s="12">
        <f>100*(AQ11-AQ4)/AQ4</f>
        <v>2.782232126270682</v>
      </c>
      <c r="AR12" s="12">
        <f>100*(AR11-AR4)/AR4</f>
        <v>2.8641501794718445</v>
      </c>
      <c r="AS12" s="12">
        <f>100*(AS11-AS4)/AS4</f>
        <v>2.787273741516432</v>
      </c>
      <c r="AT12" s="12">
        <f>100*(AT11-AT4)/AT4</f>
        <v>2.652810799667811</v>
      </c>
    </row>
    <row r="13" spans="1:42" ht="12.75">
      <c r="A13" s="13"/>
      <c r="B13" s="14"/>
      <c r="C13" s="15"/>
      <c r="D13" s="15"/>
      <c r="E13" s="15"/>
      <c r="F13" s="15"/>
      <c r="G13" s="15"/>
      <c r="H13" s="15"/>
      <c r="I13" s="15"/>
      <c r="J13" s="15"/>
      <c r="K13" s="17"/>
      <c r="L13" s="17"/>
      <c r="M13" s="18"/>
      <c r="N13" s="19"/>
      <c r="O13" s="19"/>
      <c r="P13" s="19"/>
      <c r="Q13" s="19"/>
      <c r="R13" s="19"/>
      <c r="S13" s="17"/>
      <c r="T13" s="17"/>
      <c r="U13" s="18"/>
      <c r="V13" s="19"/>
      <c r="W13" s="19"/>
      <c r="X13" s="19"/>
      <c r="Y13" s="19"/>
      <c r="Z13" s="19"/>
      <c r="AI13" s="22"/>
      <c r="AJ13" s="18"/>
      <c r="AK13" s="18"/>
      <c r="AL13" s="19"/>
      <c r="AM13" s="19"/>
      <c r="AN13" s="19"/>
      <c r="AO13" s="19"/>
      <c r="AP13" s="19"/>
    </row>
    <row r="14" spans="39:42" ht="12.75">
      <c r="AM14" s="24"/>
      <c r="AN14" s="24"/>
      <c r="AO14" s="24"/>
      <c r="AP14" s="24"/>
    </row>
    <row r="15" spans="39:42" ht="12.75">
      <c r="AM15" s="24"/>
      <c r="AN15" s="24"/>
      <c r="AO15" s="24"/>
      <c r="AP15" s="24"/>
    </row>
    <row r="16" spans="39:42" ht="12.75">
      <c r="AM16" s="24"/>
      <c r="AN16" s="24"/>
      <c r="AO16" s="24"/>
      <c r="AP16" s="24"/>
    </row>
    <row r="17" spans="39:42" ht="12.75">
      <c r="AM17" s="24"/>
      <c r="AN17" s="24"/>
      <c r="AO17" s="24"/>
      <c r="AP17" s="24"/>
    </row>
    <row r="18" spans="39:42" ht="12.75">
      <c r="AM18" s="24"/>
      <c r="AN18" s="24"/>
      <c r="AO18" s="24"/>
      <c r="AP18" s="24"/>
    </row>
    <row r="19" spans="39:42" ht="12.75">
      <c r="AM19" s="24"/>
      <c r="AN19" s="24"/>
      <c r="AO19" s="24"/>
      <c r="AP19" s="24"/>
    </row>
    <row r="20" spans="39:42" ht="12.75">
      <c r="AM20" s="24"/>
      <c r="AN20" s="24"/>
      <c r="AO20" s="24"/>
      <c r="AP20" s="24"/>
    </row>
    <row r="21" spans="39:42" ht="12.75">
      <c r="AM21" s="24"/>
      <c r="AN21" s="24"/>
      <c r="AO21" s="24"/>
      <c r="AP21" s="24"/>
    </row>
    <row r="22" spans="39:42" ht="12.75">
      <c r="AM22" s="24"/>
      <c r="AN22" s="24"/>
      <c r="AO22" s="24"/>
      <c r="AP22" s="24"/>
    </row>
    <row r="23" spans="39:42" ht="12.75">
      <c r="AM23" s="24"/>
      <c r="AN23" s="24"/>
      <c r="AO23" s="24"/>
      <c r="AP23" s="24"/>
    </row>
    <row r="41" spans="11:18" ht="12.75">
      <c r="K41" s="20"/>
      <c r="L41" s="20"/>
      <c r="M41" s="20"/>
      <c r="N41" s="20"/>
      <c r="O41" s="20"/>
      <c r="P41" s="20"/>
      <c r="Q41" s="20"/>
      <c r="R41" s="20"/>
    </row>
    <row r="43" spans="11:18" ht="12.75">
      <c r="K43" s="20"/>
      <c r="L43" s="20"/>
      <c r="M43" s="20"/>
      <c r="N43" s="20"/>
      <c r="O43" s="20"/>
      <c r="P43" s="20"/>
      <c r="Q43" s="20"/>
      <c r="R43" s="20"/>
    </row>
    <row r="45" spans="11:18" ht="12.75">
      <c r="K45" s="20"/>
      <c r="L45" s="20"/>
      <c r="M45" s="20"/>
      <c r="N45" s="20"/>
      <c r="O45" s="20"/>
      <c r="P45" s="20"/>
      <c r="Q45" s="20"/>
      <c r="R45" s="20"/>
    </row>
    <row r="46" spans="1:10" ht="12.75">
      <c r="A46" s="18"/>
      <c r="B46" s="18"/>
      <c r="C46" s="17"/>
      <c r="D46" s="17"/>
      <c r="E46" s="18"/>
      <c r="F46" s="19"/>
      <c r="G46" s="19"/>
      <c r="H46" s="19"/>
      <c r="I46" s="19"/>
      <c r="J46" s="19"/>
    </row>
    <row r="47" spans="13:23" ht="12.75">
      <c r="M47" s="3"/>
      <c r="N47" s="3"/>
      <c r="O47" s="3"/>
      <c r="P47" s="3"/>
      <c r="Q47" s="3"/>
      <c r="R47" s="3"/>
      <c r="S47" s="3"/>
      <c r="T47" s="3"/>
      <c r="U47" s="3"/>
      <c r="V47" s="3"/>
      <c r="W47" s="3"/>
    </row>
    <row r="49" spans="15:23" ht="12.75">
      <c r="O49" s="20"/>
      <c r="P49" s="20"/>
      <c r="Q49" s="20"/>
      <c r="R49" s="20"/>
      <c r="S49" s="20"/>
      <c r="T49" s="20"/>
      <c r="W49" s="3"/>
    </row>
    <row r="50" spans="11:23" ht="12.75">
      <c r="K50" s="21"/>
      <c r="L50" s="21"/>
      <c r="W50" s="3"/>
    </row>
    <row r="51" ht="12.75">
      <c r="W51" s="3"/>
    </row>
    <row r="52" ht="12.75">
      <c r="W52" s="3"/>
    </row>
    <row r="53" spans="1:23" ht="12.75">
      <c r="A53" s="142"/>
      <c r="B53" s="142"/>
      <c r="C53" s="142"/>
      <c r="D53" s="142"/>
      <c r="E53" s="142"/>
      <c r="F53" s="142"/>
      <c r="G53" s="142"/>
      <c r="H53" s="142"/>
      <c r="I53" s="142"/>
      <c r="J53" s="142"/>
      <c r="W53" s="3"/>
    </row>
    <row r="54" spans="1:23" ht="12.75">
      <c r="A54" s="143"/>
      <c r="B54" s="143"/>
      <c r="C54" s="143"/>
      <c r="D54" s="143"/>
      <c r="E54" s="143"/>
      <c r="F54" s="143"/>
      <c r="G54" s="143"/>
      <c r="H54" s="143"/>
      <c r="I54" s="143"/>
      <c r="J54" s="144"/>
      <c r="W54" s="3"/>
    </row>
    <row r="55" ht="12.75">
      <c r="W55" s="3"/>
    </row>
    <row r="56" spans="11:23" ht="12.75">
      <c r="K56" s="21"/>
      <c r="L56" s="21"/>
      <c r="W56" s="3"/>
    </row>
    <row r="57" ht="12.75">
      <c r="W57" s="3"/>
    </row>
    <row r="58" spans="11:23" ht="12.75">
      <c r="K58" s="20"/>
      <c r="L58" s="20"/>
      <c r="M58" s="20"/>
      <c r="N58" s="20"/>
      <c r="O58" s="23"/>
      <c r="P58" s="23"/>
      <c r="Q58" s="23"/>
      <c r="R58" s="23"/>
      <c r="S58" s="3"/>
      <c r="T58" s="3"/>
      <c r="U58" s="3"/>
      <c r="V58" s="3"/>
      <c r="W58" s="3"/>
    </row>
    <row r="59" ht="12.75">
      <c r="W59" s="3"/>
    </row>
    <row r="60" spans="11:23" ht="12.75">
      <c r="K60" s="20"/>
      <c r="L60" s="20"/>
      <c r="M60" s="20"/>
      <c r="N60" s="20"/>
      <c r="O60" s="20"/>
      <c r="P60" s="20"/>
      <c r="Q60" s="20"/>
      <c r="R60" s="20"/>
      <c r="W60" s="3"/>
    </row>
    <row r="62" spans="11:18" ht="12.75">
      <c r="K62" s="20"/>
      <c r="L62" s="20"/>
      <c r="M62" s="20"/>
      <c r="N62" s="20"/>
      <c r="O62" s="20"/>
      <c r="P62" s="20"/>
      <c r="Q62" s="20"/>
      <c r="R62" s="20"/>
    </row>
    <row r="64" spans="11:18" ht="12.75">
      <c r="K64" s="20"/>
      <c r="L64" s="20"/>
      <c r="M64" s="20"/>
      <c r="N64" s="20"/>
      <c r="O64" s="20"/>
      <c r="P64" s="20"/>
      <c r="Q64" s="20"/>
      <c r="R64" s="20"/>
    </row>
    <row r="65" spans="11:14" ht="12.75">
      <c r="K65" s="20"/>
      <c r="L65" s="20"/>
      <c r="M65" s="20"/>
      <c r="N65" s="20"/>
    </row>
    <row r="66" spans="11:14" ht="12.75">
      <c r="K66" s="20"/>
      <c r="L66" s="20"/>
      <c r="M66" s="20"/>
      <c r="N66" s="20"/>
    </row>
    <row r="67" spans="11:17" ht="12.75">
      <c r="K67" s="20"/>
      <c r="L67" s="20"/>
      <c r="M67" s="20"/>
      <c r="N67" s="20"/>
      <c r="O67" s="20"/>
      <c r="P67" s="20"/>
      <c r="Q67" s="20"/>
    </row>
    <row r="68" spans="11:17" ht="12.75">
      <c r="K68" s="20"/>
      <c r="L68" s="20"/>
      <c r="M68" s="20"/>
      <c r="N68" s="20"/>
      <c r="O68" s="20"/>
      <c r="P68" s="20"/>
      <c r="Q68" s="20"/>
    </row>
    <row r="69" spans="11:17" ht="12.75">
      <c r="K69" s="20"/>
      <c r="L69" s="20"/>
      <c r="M69" s="20"/>
      <c r="N69" s="20"/>
      <c r="O69" s="20"/>
      <c r="P69" s="20"/>
      <c r="Q69" s="20"/>
    </row>
    <row r="70" ht="12.75">
      <c r="Q70" s="20"/>
    </row>
    <row r="71" spans="11:18" ht="12.75">
      <c r="K71" s="20"/>
      <c r="L71" s="20"/>
      <c r="M71" s="20"/>
      <c r="N71" s="20"/>
      <c r="O71" s="20"/>
      <c r="P71" s="20"/>
      <c r="Q71" s="20"/>
      <c r="R71" s="20"/>
    </row>
    <row r="72" ht="12.75">
      <c r="Q72" s="20"/>
    </row>
    <row r="73" spans="11:18" ht="12.75">
      <c r="K73" s="20"/>
      <c r="L73" s="20"/>
      <c r="M73" s="20"/>
      <c r="N73" s="20"/>
      <c r="O73" s="20"/>
      <c r="P73" s="20"/>
      <c r="Q73" s="20"/>
      <c r="R73" s="20"/>
    </row>
    <row r="74" spans="15:17" ht="12.75">
      <c r="O74" s="20"/>
      <c r="P74" s="20"/>
      <c r="Q74" s="20"/>
    </row>
    <row r="75" spans="11:18" ht="12.75">
      <c r="K75" s="20"/>
      <c r="L75" s="20"/>
      <c r="M75" s="20"/>
      <c r="N75" s="20"/>
      <c r="O75" s="20"/>
      <c r="P75" s="20"/>
      <c r="Q75" s="20"/>
      <c r="R75" s="20"/>
    </row>
    <row r="76" spans="1:17" ht="12.75">
      <c r="A76" s="25"/>
      <c r="B76" s="24"/>
      <c r="C76" s="28"/>
      <c r="E76" s="25"/>
      <c r="F76" s="24"/>
      <c r="G76" s="24"/>
      <c r="H76" s="24"/>
      <c r="I76" s="24"/>
      <c r="J76" s="24"/>
      <c r="K76" s="20"/>
      <c r="L76" s="20"/>
      <c r="M76" s="20"/>
      <c r="N76" s="20"/>
      <c r="O76" s="20"/>
      <c r="P76" s="20"/>
      <c r="Q76" s="20"/>
    </row>
    <row r="77" spans="1:17" ht="12.75">
      <c r="A77" s="25"/>
      <c r="B77" s="24"/>
      <c r="C77" s="28"/>
      <c r="E77" s="25"/>
      <c r="F77" s="24"/>
      <c r="G77" s="24"/>
      <c r="H77" s="24"/>
      <c r="I77" s="24"/>
      <c r="J77" s="24"/>
      <c r="K77" s="20"/>
      <c r="L77" s="20"/>
      <c r="M77" s="20"/>
      <c r="N77" s="20"/>
      <c r="O77" s="20"/>
      <c r="P77" s="20"/>
      <c r="Q77" s="20"/>
    </row>
    <row r="78" spans="1:17" ht="12.75">
      <c r="A78" s="25"/>
      <c r="B78" s="24"/>
      <c r="C78" s="28"/>
      <c r="E78" s="25"/>
      <c r="F78" s="24"/>
      <c r="G78" s="24"/>
      <c r="H78" s="24"/>
      <c r="I78" s="24"/>
      <c r="J78" s="24"/>
      <c r="K78" s="20"/>
      <c r="L78" s="20"/>
      <c r="M78" s="20"/>
      <c r="N78" s="20"/>
      <c r="O78" s="20"/>
      <c r="P78" s="20"/>
      <c r="Q78" s="20"/>
    </row>
    <row r="79" spans="1:17" ht="12.75">
      <c r="A79" s="25"/>
      <c r="B79" s="24"/>
      <c r="C79" s="28"/>
      <c r="E79" s="25"/>
      <c r="F79" s="24"/>
      <c r="G79" s="24"/>
      <c r="H79" s="24"/>
      <c r="I79" s="24"/>
      <c r="J79" s="24"/>
      <c r="K79" s="20"/>
      <c r="L79" s="20"/>
      <c r="M79" s="20"/>
      <c r="N79" s="20"/>
      <c r="O79" s="20"/>
      <c r="P79" s="20"/>
      <c r="Q79" s="20"/>
    </row>
    <row r="80" spans="1:17" ht="12.75">
      <c r="A80" s="25"/>
      <c r="B80" s="24"/>
      <c r="C80" s="28"/>
      <c r="E80" s="25"/>
      <c r="F80" s="24"/>
      <c r="G80" s="24"/>
      <c r="H80" s="24"/>
      <c r="I80" s="24"/>
      <c r="J80" s="24"/>
      <c r="K80" s="20"/>
      <c r="L80" s="20"/>
      <c r="M80" s="20"/>
      <c r="N80" s="20"/>
      <c r="O80" s="20"/>
      <c r="P80" s="20"/>
      <c r="Q80" s="20"/>
    </row>
    <row r="81" spans="1:17" ht="12.75">
      <c r="A81" s="25"/>
      <c r="B81" s="24"/>
      <c r="C81" s="28"/>
      <c r="E81" s="25"/>
      <c r="F81" s="24"/>
      <c r="G81" s="24"/>
      <c r="H81" s="24"/>
      <c r="I81" s="24"/>
      <c r="J81" s="24"/>
      <c r="K81" s="20"/>
      <c r="L81" s="20"/>
      <c r="M81" s="20"/>
      <c r="N81" s="20"/>
      <c r="O81" s="20"/>
      <c r="P81" s="20"/>
      <c r="Q81" s="20"/>
    </row>
    <row r="82" spans="1:17" ht="12.75">
      <c r="A82" s="25"/>
      <c r="C82" s="20"/>
      <c r="E82" s="25"/>
      <c r="K82" s="20"/>
      <c r="L82" s="20"/>
      <c r="M82" s="20"/>
      <c r="N82" s="20"/>
      <c r="O82" s="20"/>
      <c r="P82" s="20"/>
      <c r="Q82" s="20"/>
    </row>
    <row r="83" spans="1:17" ht="12.75">
      <c r="A83" s="25"/>
      <c r="C83" s="20"/>
      <c r="E83" s="25"/>
      <c r="K83" s="20"/>
      <c r="L83" s="20"/>
      <c r="M83" s="20"/>
      <c r="N83" s="20"/>
      <c r="O83" s="20"/>
      <c r="P83" s="20"/>
      <c r="Q83" s="20"/>
    </row>
    <row r="84" spans="1:17" ht="12.75">
      <c r="A84" s="25"/>
      <c r="C84" s="20"/>
      <c r="E84" s="25"/>
      <c r="K84" s="20"/>
      <c r="L84" s="20"/>
      <c r="M84" s="20"/>
      <c r="N84" s="20"/>
      <c r="O84" s="20"/>
      <c r="P84" s="20"/>
      <c r="Q84" s="20"/>
    </row>
    <row r="85" spans="1:17" ht="12.75">
      <c r="A85" s="25"/>
      <c r="C85" s="20"/>
      <c r="E85" s="25"/>
      <c r="K85" s="20"/>
      <c r="L85" s="20"/>
      <c r="M85" s="20"/>
      <c r="N85" s="20"/>
      <c r="O85" s="20"/>
      <c r="P85" s="20"/>
      <c r="Q85" s="20"/>
    </row>
    <row r="86" spans="1:17" ht="12.75">
      <c r="A86" s="25"/>
      <c r="C86" s="20"/>
      <c r="E86" s="25"/>
      <c r="K86" s="20"/>
      <c r="L86" s="20"/>
      <c r="M86" s="20"/>
      <c r="N86" s="20"/>
      <c r="O86" s="20"/>
      <c r="P86" s="20"/>
      <c r="Q86" s="20"/>
    </row>
    <row r="87" spans="3:17" ht="12.75">
      <c r="C87" s="20"/>
      <c r="D87" s="25"/>
      <c r="E87" s="25"/>
      <c r="K87" s="20"/>
      <c r="L87" s="20"/>
      <c r="M87" s="20"/>
      <c r="N87" s="20"/>
      <c r="O87" s="20"/>
      <c r="P87" s="20"/>
      <c r="Q87" s="20"/>
    </row>
    <row r="88" spans="3:17" ht="12.75">
      <c r="C88" s="20"/>
      <c r="D88" s="25"/>
      <c r="E88" s="25"/>
      <c r="K88" s="20"/>
      <c r="L88" s="20"/>
      <c r="M88" s="20"/>
      <c r="N88" s="20"/>
      <c r="O88" s="20"/>
      <c r="P88" s="20"/>
      <c r="Q88" s="20"/>
    </row>
    <row r="89" spans="3:17" ht="12.75">
      <c r="C89" s="20"/>
      <c r="D89" s="25"/>
      <c r="E89" s="25"/>
      <c r="K89" s="20"/>
      <c r="L89" s="20"/>
      <c r="M89" s="20"/>
      <c r="N89" s="20"/>
      <c r="O89" s="20"/>
      <c r="P89" s="20"/>
      <c r="Q89" s="20"/>
    </row>
    <row r="90" spans="3:17" ht="12.75">
      <c r="C90" s="20"/>
      <c r="D90" s="25"/>
      <c r="E90" s="25"/>
      <c r="K90" s="20"/>
      <c r="L90" s="20"/>
      <c r="M90" s="20"/>
      <c r="N90" s="20"/>
      <c r="O90" s="20"/>
      <c r="P90" s="20"/>
      <c r="Q90" s="20"/>
    </row>
    <row r="91" spans="3:17" ht="12.75">
      <c r="C91" s="20"/>
      <c r="D91" s="25"/>
      <c r="E91" s="25"/>
      <c r="K91" s="20"/>
      <c r="L91" s="20"/>
      <c r="M91" s="20"/>
      <c r="N91" s="20"/>
      <c r="O91" s="20"/>
      <c r="P91" s="20"/>
      <c r="Q91" s="20"/>
    </row>
    <row r="92" spans="3:17" ht="12.75">
      <c r="C92" s="20"/>
      <c r="D92" s="25"/>
      <c r="E92" s="25"/>
      <c r="K92" s="20"/>
      <c r="L92" s="20"/>
      <c r="M92" s="20"/>
      <c r="N92" s="20"/>
      <c r="O92" s="20"/>
      <c r="P92" s="20"/>
      <c r="Q92" s="20"/>
    </row>
    <row r="93" spans="3:17" ht="12.75">
      <c r="C93" s="20"/>
      <c r="D93" s="25"/>
      <c r="E93" s="25"/>
      <c r="K93" s="20"/>
      <c r="L93" s="20"/>
      <c r="M93" s="20"/>
      <c r="N93" s="20"/>
      <c r="O93" s="20"/>
      <c r="P93" s="20"/>
      <c r="Q93" s="20"/>
    </row>
    <row r="94" spans="3:17" ht="12.75">
      <c r="C94" s="20"/>
      <c r="D94" s="25"/>
      <c r="E94" s="25"/>
      <c r="K94" s="20"/>
      <c r="L94" s="20"/>
      <c r="M94" s="20"/>
      <c r="N94" s="20"/>
      <c r="O94" s="20"/>
      <c r="P94" s="20"/>
      <c r="Q94" s="20"/>
    </row>
    <row r="95" spans="3:17" ht="12.75">
      <c r="C95" s="20"/>
      <c r="D95" s="25"/>
      <c r="E95" s="25"/>
      <c r="K95" s="20"/>
      <c r="L95" s="20"/>
      <c r="M95" s="20"/>
      <c r="N95" s="20"/>
      <c r="O95" s="20"/>
      <c r="P95" s="20"/>
      <c r="Q95" s="20"/>
    </row>
    <row r="96" spans="3:17" ht="12.75">
      <c r="C96" s="20"/>
      <c r="D96" s="25"/>
      <c r="E96" s="25"/>
      <c r="K96" s="20"/>
      <c r="L96" s="20"/>
      <c r="M96" s="20"/>
      <c r="N96" s="20"/>
      <c r="O96" s="20"/>
      <c r="P96" s="20"/>
      <c r="Q96" s="20"/>
    </row>
    <row r="97" spans="3:17" ht="12.75">
      <c r="C97" s="20"/>
      <c r="D97" s="25"/>
      <c r="E97" s="25"/>
      <c r="K97" s="20"/>
      <c r="L97" s="20"/>
      <c r="M97" s="20"/>
      <c r="N97" s="20"/>
      <c r="O97" s="20"/>
      <c r="P97" s="20"/>
      <c r="Q97" s="20"/>
    </row>
    <row r="98" spans="3:17" ht="12.75">
      <c r="C98" s="20"/>
      <c r="D98" s="25"/>
      <c r="E98" s="25"/>
      <c r="K98" s="20"/>
      <c r="L98" s="20"/>
      <c r="M98" s="20"/>
      <c r="N98" s="20"/>
      <c r="O98" s="20"/>
      <c r="P98" s="20"/>
      <c r="Q98" s="20"/>
    </row>
    <row r="99" spans="3:17" ht="12.75">
      <c r="C99" s="20"/>
      <c r="D99" s="25"/>
      <c r="E99" s="25"/>
      <c r="K99" s="20"/>
      <c r="L99" s="20"/>
      <c r="M99" s="20"/>
      <c r="N99" s="20"/>
      <c r="O99" s="20"/>
      <c r="P99" s="20"/>
      <c r="Q99" s="20"/>
    </row>
    <row r="100" spans="3:17" ht="12.75">
      <c r="C100" s="20"/>
      <c r="D100" s="25"/>
      <c r="E100" s="25"/>
      <c r="K100" s="20"/>
      <c r="L100" s="20"/>
      <c r="M100" s="20"/>
      <c r="N100" s="20"/>
      <c r="O100" s="20"/>
      <c r="P100" s="20"/>
      <c r="Q100" s="20"/>
    </row>
    <row r="101" spans="3:17" ht="12.75">
      <c r="C101" s="20"/>
      <c r="D101" s="25"/>
      <c r="E101" s="25"/>
      <c r="K101" s="20"/>
      <c r="L101" s="20"/>
      <c r="M101" s="20"/>
      <c r="N101" s="20"/>
      <c r="O101" s="20"/>
      <c r="P101" s="20"/>
      <c r="Q101" s="20"/>
    </row>
    <row r="102" spans="3:17" ht="12.75">
      <c r="C102" s="20"/>
      <c r="D102" s="25"/>
      <c r="E102" s="25"/>
      <c r="K102" s="20"/>
      <c r="L102" s="20"/>
      <c r="M102" s="20"/>
      <c r="N102" s="20"/>
      <c r="O102" s="20"/>
      <c r="P102" s="20"/>
      <c r="Q102" s="20"/>
    </row>
    <row r="103" spans="3:17" ht="12.75">
      <c r="C103" s="20"/>
      <c r="D103" s="25"/>
      <c r="E103" s="25"/>
      <c r="K103" s="20"/>
      <c r="L103" s="20"/>
      <c r="M103" s="20"/>
      <c r="N103" s="20"/>
      <c r="O103" s="20"/>
      <c r="P103" s="20"/>
      <c r="Q103" s="20"/>
    </row>
    <row r="104" spans="3:17" ht="12.75">
      <c r="C104" s="20"/>
      <c r="D104" s="3"/>
      <c r="E104" s="3"/>
      <c r="K104" s="20"/>
      <c r="L104" s="20"/>
      <c r="M104" s="20"/>
      <c r="N104" s="20"/>
      <c r="O104" s="20"/>
      <c r="P104" s="20"/>
      <c r="Q104" s="20"/>
    </row>
    <row r="105" spans="3:17" ht="12.75">
      <c r="C105" s="20"/>
      <c r="D105" s="3"/>
      <c r="E105" s="3"/>
      <c r="K105" s="20"/>
      <c r="L105" s="20"/>
      <c r="M105" s="20"/>
      <c r="N105" s="20"/>
      <c r="O105" s="20"/>
      <c r="P105" s="20"/>
      <c r="Q105" s="20"/>
    </row>
    <row r="106" spans="3:17" ht="12.75">
      <c r="C106" s="20"/>
      <c r="D106" s="3"/>
      <c r="E106" s="3"/>
      <c r="K106" s="20"/>
      <c r="L106" s="20"/>
      <c r="M106" s="20"/>
      <c r="N106" s="20"/>
      <c r="O106" s="20"/>
      <c r="P106" s="20"/>
      <c r="Q106" s="20"/>
    </row>
    <row r="107" spans="3:17" ht="12.75">
      <c r="C107" s="20"/>
      <c r="D107" s="3"/>
      <c r="E107" s="3"/>
      <c r="K107" s="20"/>
      <c r="L107" s="20"/>
      <c r="M107" s="20"/>
      <c r="N107" s="20"/>
      <c r="O107" s="20"/>
      <c r="P107" s="20"/>
      <c r="Q107" s="20"/>
    </row>
    <row r="108" spans="4:17" ht="12.75">
      <c r="D108" s="3"/>
      <c r="E108" s="3"/>
      <c r="K108" s="20"/>
      <c r="L108" s="20"/>
      <c r="M108" s="20"/>
      <c r="N108" s="20"/>
      <c r="O108" s="20"/>
      <c r="P108" s="20"/>
      <c r="Q108" s="20"/>
    </row>
    <row r="109" spans="11:17" ht="12.75">
      <c r="K109" s="20"/>
      <c r="L109" s="20"/>
      <c r="M109" s="20"/>
      <c r="N109" s="20"/>
      <c r="O109" s="20"/>
      <c r="P109" s="20"/>
      <c r="Q109" s="20"/>
    </row>
    <row r="110" spans="11:17" ht="12.75">
      <c r="K110" s="20"/>
      <c r="L110" s="20"/>
      <c r="M110" s="20"/>
      <c r="N110" s="20"/>
      <c r="O110" s="20"/>
      <c r="P110" s="20"/>
      <c r="Q110" s="20"/>
    </row>
  </sheetData>
  <mergeCells count="4">
    <mergeCell ref="A1:J1"/>
    <mergeCell ref="A2:J2"/>
    <mergeCell ref="A53:J53"/>
    <mergeCell ref="A54: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T35"/>
  <sheetViews>
    <sheetView workbookViewId="0" topLeftCell="A1">
      <selection activeCell="A1" sqref="A1:J1"/>
    </sheetView>
  </sheetViews>
  <sheetFormatPr defaultColWidth="9.140625" defaultRowHeight="12.75"/>
  <cols>
    <col min="1" max="1" width="13.28125" style="4" customWidth="1"/>
    <col min="2" max="2" width="3.421875" style="4" customWidth="1"/>
    <col min="3" max="10" width="8.7109375" style="4" customWidth="1"/>
    <col min="11" max="12" width="8.57421875" style="4" customWidth="1"/>
    <col min="13" max="13" width="7.7109375" style="4" customWidth="1"/>
    <col min="14" max="16384" width="9.140625" style="4" customWidth="1"/>
  </cols>
  <sheetData>
    <row r="1" spans="1:23" ht="12.75">
      <c r="A1" s="142" t="s">
        <v>14</v>
      </c>
      <c r="B1" s="142"/>
      <c r="C1" s="142"/>
      <c r="D1" s="142"/>
      <c r="E1" s="142"/>
      <c r="F1" s="142"/>
      <c r="G1" s="142"/>
      <c r="H1" s="142"/>
      <c r="I1" s="142"/>
      <c r="J1" s="144"/>
      <c r="K1" s="1"/>
      <c r="L1" s="1"/>
      <c r="M1" s="1"/>
      <c r="N1" s="2"/>
      <c r="O1" s="2"/>
      <c r="P1" s="3"/>
      <c r="Q1" s="3"/>
      <c r="R1" s="3"/>
      <c r="S1" s="3"/>
      <c r="T1" s="3"/>
      <c r="U1" s="3"/>
      <c r="V1" s="3"/>
      <c r="W1" s="3"/>
    </row>
    <row r="2" spans="1:23" ht="12.75">
      <c r="A2" s="143" t="s">
        <v>2</v>
      </c>
      <c r="B2" s="143"/>
      <c r="C2" s="143"/>
      <c r="D2" s="143"/>
      <c r="E2" s="143"/>
      <c r="F2" s="143"/>
      <c r="G2" s="143"/>
      <c r="H2" s="143"/>
      <c r="I2" s="143"/>
      <c r="J2" s="144"/>
      <c r="K2" s="5"/>
      <c r="L2" s="5"/>
      <c r="M2" s="5"/>
      <c r="N2" s="6"/>
      <c r="O2" s="6"/>
      <c r="P2" s="3"/>
      <c r="Q2" s="3"/>
      <c r="R2" s="3"/>
      <c r="S2" s="3"/>
      <c r="T2" s="3"/>
      <c r="U2" s="3"/>
      <c r="V2" s="3"/>
      <c r="W2" s="3"/>
    </row>
    <row r="3" spans="1:46" ht="12.75">
      <c r="A3" s="7"/>
      <c r="B3" s="8" t="s">
        <v>3</v>
      </c>
      <c r="C3" s="8">
        <v>1959</v>
      </c>
      <c r="D3" s="8">
        <v>1960</v>
      </c>
      <c r="E3" s="8">
        <v>1961</v>
      </c>
      <c r="F3" s="8">
        <v>1962</v>
      </c>
      <c r="G3" s="8">
        <v>1963</v>
      </c>
      <c r="H3" s="8">
        <v>1964</v>
      </c>
      <c r="I3" s="8">
        <v>1965</v>
      </c>
      <c r="J3" s="8">
        <v>1966</v>
      </c>
      <c r="K3" s="8">
        <v>1967</v>
      </c>
      <c r="L3" s="8">
        <v>1968</v>
      </c>
      <c r="M3" s="8">
        <v>1969</v>
      </c>
      <c r="N3" s="8">
        <v>1970</v>
      </c>
      <c r="O3" s="8">
        <v>1971</v>
      </c>
      <c r="P3" s="8">
        <v>1972</v>
      </c>
      <c r="Q3" s="8">
        <v>1973</v>
      </c>
      <c r="R3" s="8">
        <v>1974</v>
      </c>
      <c r="S3" s="8">
        <v>1975</v>
      </c>
      <c r="T3" s="8">
        <v>1976</v>
      </c>
      <c r="U3" s="8">
        <v>1977</v>
      </c>
      <c r="V3" s="8">
        <v>1978</v>
      </c>
      <c r="W3" s="8">
        <v>1979</v>
      </c>
      <c r="X3" s="8">
        <v>1980</v>
      </c>
      <c r="Y3" s="8">
        <v>1981</v>
      </c>
      <c r="Z3" s="8">
        <v>1982</v>
      </c>
      <c r="AA3" s="8">
        <v>1983</v>
      </c>
      <c r="AB3" s="8">
        <v>1984</v>
      </c>
      <c r="AC3" s="8">
        <v>1985</v>
      </c>
      <c r="AD3" s="8">
        <v>1986</v>
      </c>
      <c r="AE3" s="8">
        <v>1987</v>
      </c>
      <c r="AF3" s="8">
        <v>1988</v>
      </c>
      <c r="AG3" s="8">
        <v>1989</v>
      </c>
      <c r="AH3" s="8">
        <v>1990</v>
      </c>
      <c r="AI3" s="8">
        <v>1991</v>
      </c>
      <c r="AJ3" s="8">
        <v>1992</v>
      </c>
      <c r="AK3" s="8">
        <v>1993</v>
      </c>
      <c r="AL3" s="8">
        <v>1994</v>
      </c>
      <c r="AM3" s="8">
        <v>1995</v>
      </c>
      <c r="AN3" s="8">
        <v>1996</v>
      </c>
      <c r="AO3" s="8">
        <v>1997</v>
      </c>
      <c r="AP3" s="8">
        <v>1998</v>
      </c>
      <c r="AQ3" s="8">
        <v>1999</v>
      </c>
      <c r="AR3" s="8">
        <v>2000</v>
      </c>
      <c r="AS3" s="8">
        <v>2001</v>
      </c>
      <c r="AT3" s="8">
        <v>2002</v>
      </c>
    </row>
    <row r="4" spans="1:46" ht="12.75">
      <c r="A4" s="9" t="s">
        <v>6</v>
      </c>
      <c r="B4" s="10">
        <v>1</v>
      </c>
      <c r="C4" s="11">
        <v>506124</v>
      </c>
      <c r="D4" s="11">
        <v>527327</v>
      </c>
      <c r="E4" s="11">
        <v>545266</v>
      </c>
      <c r="F4" s="11">
        <v>585269</v>
      </c>
      <c r="G4" s="11">
        <v>618511</v>
      </c>
      <c r="H4" s="11">
        <v>662767</v>
      </c>
      <c r="I4" s="11">
        <v>717529</v>
      </c>
      <c r="J4" s="11">
        <v>781511</v>
      </c>
      <c r="K4" s="11">
        <v>827959</v>
      </c>
      <c r="L4" s="11">
        <v>905435</v>
      </c>
      <c r="M4" s="11">
        <v>981437</v>
      </c>
      <c r="N4" s="11">
        <v>1031241</v>
      </c>
      <c r="O4" s="11">
        <v>1115515</v>
      </c>
      <c r="P4" s="11">
        <v>1229172</v>
      </c>
      <c r="Q4" s="11">
        <v>1374059</v>
      </c>
      <c r="R4" s="11">
        <v>1489124</v>
      </c>
      <c r="S4" s="11">
        <v>1620627</v>
      </c>
      <c r="T4" s="11">
        <v>1800138</v>
      </c>
      <c r="U4" s="11">
        <v>2008651</v>
      </c>
      <c r="V4" s="11">
        <v>2268128</v>
      </c>
      <c r="W4" s="11">
        <v>2517280</v>
      </c>
      <c r="X4" s="11">
        <v>2748069</v>
      </c>
      <c r="Y4" s="11">
        <v>3097508</v>
      </c>
      <c r="Z4" s="11">
        <v>3254706</v>
      </c>
      <c r="AA4" s="11">
        <v>3490932</v>
      </c>
      <c r="AB4" s="11">
        <v>3918582</v>
      </c>
      <c r="AC4" s="11">
        <v>4203578</v>
      </c>
      <c r="AD4" s="11">
        <v>4415834</v>
      </c>
      <c r="AE4" s="11">
        <v>4717795</v>
      </c>
      <c r="AF4" s="11">
        <v>5123316</v>
      </c>
      <c r="AG4" s="11">
        <v>5444689</v>
      </c>
      <c r="AH4" s="11">
        <v>5736843</v>
      </c>
      <c r="AI4" s="11">
        <v>5923410</v>
      </c>
      <c r="AJ4" s="11">
        <v>6234996</v>
      </c>
      <c r="AK4" s="11">
        <v>6517867</v>
      </c>
      <c r="AL4" s="11">
        <v>6929731</v>
      </c>
      <c r="AM4" s="11">
        <v>7296466</v>
      </c>
      <c r="AN4" s="11">
        <v>7723173</v>
      </c>
      <c r="AO4" s="11">
        <v>8233690</v>
      </c>
      <c r="AP4" s="11">
        <v>8761644</v>
      </c>
      <c r="AQ4" s="11">
        <v>9304137</v>
      </c>
      <c r="AR4" s="11">
        <v>9944136</v>
      </c>
      <c r="AS4" s="11">
        <v>10217619</v>
      </c>
      <c r="AT4" s="11">
        <v>10490593</v>
      </c>
    </row>
    <row r="5" spans="1:46" ht="12.75">
      <c r="A5" s="9" t="s">
        <v>31</v>
      </c>
      <c r="B5" s="10">
        <v>2</v>
      </c>
      <c r="C5" s="11">
        <v>515279.17787496326</v>
      </c>
      <c r="D5" s="11">
        <v>537038.5146599434</v>
      </c>
      <c r="E5" s="11">
        <v>555341.8350363447</v>
      </c>
      <c r="F5" s="11">
        <v>595780.6124333863</v>
      </c>
      <c r="G5" s="11">
        <v>629907.9220365542</v>
      </c>
      <c r="H5" s="11">
        <v>675631.0074078973</v>
      </c>
      <c r="I5" s="11">
        <v>731825.5260178793</v>
      </c>
      <c r="J5" s="11">
        <v>797862.6075590717</v>
      </c>
      <c r="K5" s="11">
        <v>846432.6987636052</v>
      </c>
      <c r="L5" s="11">
        <v>926764.5648046263</v>
      </c>
      <c r="M5" s="11">
        <v>1005779.0162065558</v>
      </c>
      <c r="N5" s="11">
        <v>1057086.3159634902</v>
      </c>
      <c r="O5" s="11">
        <v>1142738.91928406</v>
      </c>
      <c r="P5" s="11">
        <v>1258826.66297036</v>
      </c>
      <c r="Q5" s="11">
        <v>1406177.3128499922</v>
      </c>
      <c r="R5" s="11">
        <v>1524121.0623577433</v>
      </c>
      <c r="S5" s="11">
        <v>1658369.466644252</v>
      </c>
      <c r="T5" s="11">
        <v>1841017.5597977852</v>
      </c>
      <c r="U5" s="11">
        <v>2052923.994291803</v>
      </c>
      <c r="V5" s="11">
        <v>2316987.9922365732</v>
      </c>
      <c r="W5" s="11">
        <v>2572642.4179751077</v>
      </c>
      <c r="X5" s="11">
        <v>2811058.6601884244</v>
      </c>
      <c r="Y5" s="11">
        <v>3169460.859000521</v>
      </c>
      <c r="Z5" s="11">
        <v>3335113.832938459</v>
      </c>
      <c r="AA5" s="11">
        <v>3579606.80534534</v>
      </c>
      <c r="AB5" s="11">
        <v>4017321.3066508695</v>
      </c>
      <c r="AC5" s="11">
        <v>4310915.630093591</v>
      </c>
      <c r="AD5" s="11">
        <v>4526178.728660361</v>
      </c>
      <c r="AE5" s="11">
        <v>4833130.296279279</v>
      </c>
      <c r="AF5" s="11">
        <v>5245613.685138947</v>
      </c>
      <c r="AG5" s="11">
        <v>5574042.796513096</v>
      </c>
      <c r="AH5" s="11">
        <v>5877526.075214853</v>
      </c>
      <c r="AI5" s="11">
        <v>6076314.113355468</v>
      </c>
      <c r="AJ5" s="11">
        <v>6392375.7609781185</v>
      </c>
      <c r="AK5" s="11">
        <v>6676272.455134862</v>
      </c>
      <c r="AL5" s="11">
        <v>7092582.295235097</v>
      </c>
      <c r="AM5" s="11">
        <v>7475899.466258485</v>
      </c>
      <c r="AN5" s="11">
        <v>7916628.368485811</v>
      </c>
      <c r="AO5" s="11">
        <v>8441835.924333056</v>
      </c>
      <c r="AP5" s="11">
        <v>8984111.19550444</v>
      </c>
      <c r="AQ5" s="11">
        <v>9545704.843552481</v>
      </c>
      <c r="AR5" s="11">
        <v>10209987.046518318</v>
      </c>
      <c r="AS5" s="11">
        <v>10486170.99767695</v>
      </c>
      <c r="AT5" s="11">
        <v>10754577.934166817</v>
      </c>
    </row>
    <row r="6" spans="1:46" ht="12.75">
      <c r="A6" s="9" t="s">
        <v>5</v>
      </c>
      <c r="B6" s="10">
        <v>3</v>
      </c>
      <c r="C6" s="12">
        <f aca="true" t="shared" si="0" ref="C6:J6">100*(C5-C4)/C4</f>
        <v>1.8088804077584277</v>
      </c>
      <c r="D6" s="12">
        <f t="shared" si="0"/>
        <v>1.8416494243502435</v>
      </c>
      <c r="E6" s="12">
        <f t="shared" si="0"/>
        <v>1.8478751721810474</v>
      </c>
      <c r="F6" s="12">
        <f t="shared" si="0"/>
        <v>1.7960309589925774</v>
      </c>
      <c r="G6" s="12">
        <f t="shared" si="0"/>
        <v>1.8426385361867774</v>
      </c>
      <c r="H6" s="12">
        <f t="shared" si="0"/>
        <v>1.94095472585347</v>
      </c>
      <c r="I6" s="12">
        <f t="shared" si="0"/>
        <v>1.9924666484391924</v>
      </c>
      <c r="J6" s="12">
        <f t="shared" si="0"/>
        <v>2.092306769715556</v>
      </c>
      <c r="K6" s="12">
        <f aca="true" t="shared" si="1" ref="K6:R6">100*(K5-K4)/K4</f>
        <v>2.2312335228683073</v>
      </c>
      <c r="L6" s="12">
        <f t="shared" si="1"/>
        <v>2.3557256793283097</v>
      </c>
      <c r="M6" s="12">
        <f t="shared" si="1"/>
        <v>2.480242359576393</v>
      </c>
      <c r="N6" s="12">
        <f t="shared" si="1"/>
        <v>2.5062343296562264</v>
      </c>
      <c r="O6" s="12">
        <f t="shared" si="1"/>
        <v>2.440479893507474</v>
      </c>
      <c r="P6" s="12">
        <f t="shared" si="1"/>
        <v>2.4125722820207347</v>
      </c>
      <c r="Q6" s="12">
        <f t="shared" si="1"/>
        <v>2.3374769824288615</v>
      </c>
      <c r="R6" s="12">
        <f t="shared" si="1"/>
        <v>2.3501778466899514</v>
      </c>
      <c r="S6" s="12">
        <f aca="true" t="shared" si="2" ref="S6:Z6">100*(S5-S4)/S4</f>
        <v>2.3288805286010876</v>
      </c>
      <c r="T6" s="12">
        <f t="shared" si="2"/>
        <v>2.2709125521368496</v>
      </c>
      <c r="U6" s="12">
        <f t="shared" si="2"/>
        <v>2.2041158116468766</v>
      </c>
      <c r="V6" s="12">
        <f t="shared" si="2"/>
        <v>2.154199067979111</v>
      </c>
      <c r="W6" s="12">
        <f t="shared" si="2"/>
        <v>2.199295190646558</v>
      </c>
      <c r="X6" s="12">
        <f t="shared" si="2"/>
        <v>2.2921425986183173</v>
      </c>
      <c r="Y6" s="12">
        <f t="shared" si="2"/>
        <v>2.3229273015766476</v>
      </c>
      <c r="Z6" s="12">
        <f t="shared" si="2"/>
        <v>2.470509869046813</v>
      </c>
      <c r="AA6" s="12">
        <f aca="true" t="shared" si="3" ref="AA6:AH6">100*(AA5-AA4)/AA4</f>
        <v>2.540147025073538</v>
      </c>
      <c r="AB6" s="12">
        <f t="shared" si="3"/>
        <v>2.5197713522613423</v>
      </c>
      <c r="AC6" s="12">
        <f t="shared" si="3"/>
        <v>2.5534825354398394</v>
      </c>
      <c r="AD6" s="12">
        <f t="shared" si="3"/>
        <v>2.4988423174503596</v>
      </c>
      <c r="AE6" s="12">
        <f t="shared" si="3"/>
        <v>2.444686474916324</v>
      </c>
      <c r="AF6" s="12">
        <f t="shared" si="3"/>
        <v>2.387080655164494</v>
      </c>
      <c r="AG6" s="12">
        <f t="shared" si="3"/>
        <v>2.3757793422745803</v>
      </c>
      <c r="AH6" s="12">
        <f t="shared" si="3"/>
        <v>2.4522734056841466</v>
      </c>
      <c r="AI6" s="12">
        <f aca="true" t="shared" si="4" ref="AI6:AP6">100*(AI5-AI4)/AI4</f>
        <v>2.5813528584965084</v>
      </c>
      <c r="AJ6" s="12">
        <f t="shared" si="4"/>
        <v>2.524135716817116</v>
      </c>
      <c r="AK6" s="12">
        <f t="shared" si="4"/>
        <v>2.4303265951094444</v>
      </c>
      <c r="AL6" s="12">
        <f t="shared" si="4"/>
        <v>2.3500377609909737</v>
      </c>
      <c r="AM6" s="12">
        <f t="shared" si="4"/>
        <v>2.459183202642003</v>
      </c>
      <c r="AN6" s="12">
        <f t="shared" si="4"/>
        <v>2.504869028387829</v>
      </c>
      <c r="AO6" s="12">
        <f t="shared" si="4"/>
        <v>2.5279786381689915</v>
      </c>
      <c r="AP6" s="12">
        <f t="shared" si="4"/>
        <v>2.53910334070227</v>
      </c>
      <c r="AQ6" s="12">
        <f>100*(AQ5-AQ4)/AQ4</f>
        <v>2.5963487376903562</v>
      </c>
      <c r="AR6" s="12">
        <f>100*(AR5-AR4)/AR4</f>
        <v>2.6734454005689217</v>
      </c>
      <c r="AS6" s="12">
        <f>100*(AS5-AS4)/AS4</f>
        <v>2.628322681408946</v>
      </c>
      <c r="AT6" s="12">
        <f>100*(AT5-AT4)/AT4</f>
        <v>2.5163966819303445</v>
      </c>
    </row>
    <row r="7" spans="1:46" ht="12.75">
      <c r="A7" s="9" t="s">
        <v>32</v>
      </c>
      <c r="B7" s="10">
        <v>4</v>
      </c>
      <c r="C7" s="11">
        <v>516389.1189070256</v>
      </c>
      <c r="D7" s="11">
        <v>538377.7197794219</v>
      </c>
      <c r="E7" s="11">
        <v>556905.1004096433</v>
      </c>
      <c r="F7" s="11">
        <v>597656.3817898962</v>
      </c>
      <c r="G7" s="11">
        <v>632471.0735047898</v>
      </c>
      <c r="H7" s="11">
        <v>678739.6232412128</v>
      </c>
      <c r="I7" s="11">
        <v>735585.160080702</v>
      </c>
      <c r="J7" s="11">
        <v>802550.5040854064</v>
      </c>
      <c r="K7" s="11">
        <v>851195.7323787634</v>
      </c>
      <c r="L7" s="11">
        <v>931595.9007988033</v>
      </c>
      <c r="M7" s="11">
        <v>1010479.0474720072</v>
      </c>
      <c r="N7" s="11">
        <v>1061264.5364768023</v>
      </c>
      <c r="O7" s="11">
        <v>1146688.1263581365</v>
      </c>
      <c r="P7" s="11">
        <v>1262387.0163714108</v>
      </c>
      <c r="Q7" s="11">
        <v>1410041.101943396</v>
      </c>
      <c r="R7" s="11">
        <v>1528716.2591567491</v>
      </c>
      <c r="S7" s="11">
        <v>1662612.8555852552</v>
      </c>
      <c r="T7" s="11">
        <v>1845550.89320646</v>
      </c>
      <c r="U7" s="11">
        <v>2057970.959454634</v>
      </c>
      <c r="V7" s="11">
        <v>2322972.723652487</v>
      </c>
      <c r="W7" s="11">
        <v>2579521.783432819</v>
      </c>
      <c r="X7" s="11">
        <v>2817856.368655163</v>
      </c>
      <c r="Y7" s="11">
        <v>3177476.4932075404</v>
      </c>
      <c r="Z7" s="11">
        <v>3341917.3898193957</v>
      </c>
      <c r="AA7" s="11">
        <v>3586733.142622662</v>
      </c>
      <c r="AB7" s="11">
        <v>4025854.272389118</v>
      </c>
      <c r="AC7" s="11">
        <v>4320477.355153573</v>
      </c>
      <c r="AD7" s="11">
        <v>4536173.1504116645</v>
      </c>
      <c r="AE7" s="11">
        <v>4844474.191160985</v>
      </c>
      <c r="AF7" s="11">
        <v>5259882.42640298</v>
      </c>
      <c r="AG7" s="11">
        <v>5591696.497610043</v>
      </c>
      <c r="AH7" s="11">
        <v>5897068.174050099</v>
      </c>
      <c r="AI7" s="11">
        <v>6097303.10793398</v>
      </c>
      <c r="AJ7" s="11">
        <v>6412962.618913432</v>
      </c>
      <c r="AK7" s="11">
        <v>6698038.529418585</v>
      </c>
      <c r="AL7" s="11">
        <v>7113692.116622312</v>
      </c>
      <c r="AM7" s="11">
        <v>7496022.693191168</v>
      </c>
      <c r="AN7" s="11">
        <v>7937996.918216249</v>
      </c>
      <c r="AO7" s="11">
        <v>8462697.947606426</v>
      </c>
      <c r="AP7" s="11">
        <v>9005296.724141967</v>
      </c>
      <c r="AQ7" s="11">
        <v>9565516.021493379</v>
      </c>
      <c r="AR7" s="11">
        <v>10226132.133020844</v>
      </c>
      <c r="AS7" s="11">
        <v>10504427.709842851</v>
      </c>
      <c r="AT7" s="11">
        <v>10772483.20108837</v>
      </c>
    </row>
    <row r="8" spans="1:46" ht="12.75">
      <c r="A8" s="9" t="s">
        <v>5</v>
      </c>
      <c r="B8" s="10">
        <v>5</v>
      </c>
      <c r="C8" s="12">
        <f aca="true" t="shared" si="5" ref="C8:J8">100*(C7-C4)/C4</f>
        <v>2.0281826009091857</v>
      </c>
      <c r="D8" s="12">
        <f t="shared" si="5"/>
        <v>2.095610461710082</v>
      </c>
      <c r="E8" s="12">
        <f t="shared" si="5"/>
        <v>2.1345729258092856</v>
      </c>
      <c r="F8" s="12">
        <f t="shared" si="5"/>
        <v>2.11652791962263</v>
      </c>
      <c r="G8" s="12">
        <f t="shared" si="5"/>
        <v>2.257045307971863</v>
      </c>
      <c r="H8" s="12">
        <f t="shared" si="5"/>
        <v>2.4099907269391507</v>
      </c>
      <c r="I8" s="12">
        <f t="shared" si="5"/>
        <v>2.5164362807220395</v>
      </c>
      <c r="J8" s="12">
        <f t="shared" si="5"/>
        <v>2.692157127079008</v>
      </c>
      <c r="K8" s="12">
        <f aca="true" t="shared" si="6" ref="K8:R8">100*(K7-K4)/K4</f>
        <v>2.806507614358124</v>
      </c>
      <c r="L8" s="12">
        <f t="shared" si="6"/>
        <v>2.8893184821443074</v>
      </c>
      <c r="M8" s="12">
        <f t="shared" si="6"/>
        <v>2.9591351734250106</v>
      </c>
      <c r="N8" s="12">
        <f t="shared" si="6"/>
        <v>2.9113986426841363</v>
      </c>
      <c r="O8" s="12">
        <f t="shared" si="6"/>
        <v>2.7945053502764674</v>
      </c>
      <c r="P8" s="12">
        <f t="shared" si="6"/>
        <v>2.7022268951302832</v>
      </c>
      <c r="Q8" s="12">
        <f t="shared" si="6"/>
        <v>2.6186722654118952</v>
      </c>
      <c r="R8" s="12">
        <f t="shared" si="6"/>
        <v>2.6587617388981117</v>
      </c>
      <c r="S8" s="12">
        <f aca="true" t="shared" si="7" ref="S8:Z8">100*(S7-S4)/S4</f>
        <v>2.5907167772260484</v>
      </c>
      <c r="T8" s="12">
        <f t="shared" si="7"/>
        <v>2.5227451010122524</v>
      </c>
      <c r="U8" s="12">
        <f t="shared" si="7"/>
        <v>2.455377238486626</v>
      </c>
      <c r="V8" s="12">
        <f t="shared" si="7"/>
        <v>2.4180612228448815</v>
      </c>
      <c r="W8" s="12">
        <f t="shared" si="7"/>
        <v>2.4725808584193634</v>
      </c>
      <c r="X8" s="12">
        <f t="shared" si="7"/>
        <v>2.539505691274959</v>
      </c>
      <c r="Y8" s="12">
        <f t="shared" si="7"/>
        <v>2.5817041701761663</v>
      </c>
      <c r="Z8" s="12">
        <f t="shared" si="7"/>
        <v>2.679547394431194</v>
      </c>
      <c r="AA8" s="12">
        <f aca="true" t="shared" si="8" ref="AA8:AH8">100*(AA7-AA4)/AA4</f>
        <v>2.744285555337709</v>
      </c>
      <c r="AB8" s="12">
        <f t="shared" si="8"/>
        <v>2.7375278197347432</v>
      </c>
      <c r="AC8" s="12">
        <f t="shared" si="8"/>
        <v>2.7809488762566734</v>
      </c>
      <c r="AD8" s="12">
        <f t="shared" si="8"/>
        <v>2.7251737817061175</v>
      </c>
      <c r="AE8" s="12">
        <f t="shared" si="8"/>
        <v>2.685135559323482</v>
      </c>
      <c r="AF8" s="12">
        <f t="shared" si="8"/>
        <v>2.6655866318411836</v>
      </c>
      <c r="AG8" s="12">
        <f t="shared" si="8"/>
        <v>2.700016430874983</v>
      </c>
      <c r="AH8" s="12">
        <f t="shared" si="8"/>
        <v>2.7929154423451927</v>
      </c>
      <c r="AI8" s="12">
        <f aca="true" t="shared" si="9" ref="AI8:AP8">100*(AI7-AI4)/AI4</f>
        <v>2.9356925813674963</v>
      </c>
      <c r="AJ8" s="12">
        <f t="shared" si="9"/>
        <v>2.8543180928012086</v>
      </c>
      <c r="AK8" s="12">
        <f t="shared" si="9"/>
        <v>2.7642713393597154</v>
      </c>
      <c r="AL8" s="12">
        <f t="shared" si="9"/>
        <v>2.6546646128444524</v>
      </c>
      <c r="AM8" s="12">
        <f t="shared" si="9"/>
        <v>2.7349773601517215</v>
      </c>
      <c r="AN8" s="12">
        <f t="shared" si="9"/>
        <v>2.781549995270713</v>
      </c>
      <c r="AO8" s="12">
        <f t="shared" si="9"/>
        <v>2.781352560108842</v>
      </c>
      <c r="AP8" s="12">
        <f t="shared" si="9"/>
        <v>2.7809018962875753</v>
      </c>
      <c r="AQ8" s="12">
        <f>100*(AQ7-AQ4)/AQ4</f>
        <v>2.8092774374816174</v>
      </c>
      <c r="AR8" s="12">
        <f>100*(AR7-AR4)/AR4</f>
        <v>2.835803261548759</v>
      </c>
      <c r="AS8" s="12">
        <f>100*(AS7-AS4)/AS4</f>
        <v>2.8070014143495796</v>
      </c>
      <c r="AT8" s="12">
        <f>100*(AT7-AT4)/AT4</f>
        <v>2.6870759459295654</v>
      </c>
    </row>
    <row r="9" spans="1:46" ht="12.75">
      <c r="A9" s="9" t="s">
        <v>33</v>
      </c>
      <c r="B9" s="10">
        <v>6</v>
      </c>
      <c r="C9" s="11">
        <v>516769.2791263998</v>
      </c>
      <c r="D9" s="11">
        <v>538684.9579169118</v>
      </c>
      <c r="E9" s="11">
        <v>557276.3085331984</v>
      </c>
      <c r="F9" s="11">
        <v>597900.1995108818</v>
      </c>
      <c r="G9" s="11">
        <v>632675.0640893746</v>
      </c>
      <c r="H9" s="11">
        <v>678851.6148436567</v>
      </c>
      <c r="I9" s="11">
        <v>735638.4949617718</v>
      </c>
      <c r="J9" s="11">
        <v>802152.598419824</v>
      </c>
      <c r="K9" s="11">
        <v>850768.3026748665</v>
      </c>
      <c r="L9" s="11">
        <v>931142.563493058</v>
      </c>
      <c r="M9" s="11">
        <v>1009288.0009898599</v>
      </c>
      <c r="N9" s="11">
        <v>1059845.342500155</v>
      </c>
      <c r="O9" s="11">
        <v>1146406.1557268968</v>
      </c>
      <c r="P9" s="11">
        <v>1262670.006409569</v>
      </c>
      <c r="Q9" s="11">
        <v>1409978.3916443253</v>
      </c>
      <c r="R9" s="11">
        <v>1527308.8790172834</v>
      </c>
      <c r="S9" s="11">
        <v>1661913.718388466</v>
      </c>
      <c r="T9" s="11">
        <v>1845899.146305365</v>
      </c>
      <c r="U9" s="11">
        <v>2058464.1244131941</v>
      </c>
      <c r="V9" s="11">
        <v>2322451.3698599846</v>
      </c>
      <c r="W9" s="11">
        <v>2576799.5376988905</v>
      </c>
      <c r="X9" s="11">
        <v>2814551.606695489</v>
      </c>
      <c r="Y9" s="11">
        <v>3174297.0144189075</v>
      </c>
      <c r="Z9" s="11">
        <v>3341474.448075017</v>
      </c>
      <c r="AA9" s="11">
        <v>3588114.31225021</v>
      </c>
      <c r="AB9" s="11">
        <v>4029178.370236737</v>
      </c>
      <c r="AC9" s="11">
        <v>4326747.004241942</v>
      </c>
      <c r="AD9" s="11">
        <v>4543990.573923231</v>
      </c>
      <c r="AE9" s="11">
        <v>4849350.667201256</v>
      </c>
      <c r="AF9" s="11">
        <v>5263553.743968915</v>
      </c>
      <c r="AG9" s="11">
        <v>5592059.167205942</v>
      </c>
      <c r="AH9" s="11">
        <v>5895378.906810658</v>
      </c>
      <c r="AI9" s="11">
        <v>6095120.4354600385</v>
      </c>
      <c r="AJ9" s="11">
        <v>6412661.803230649</v>
      </c>
      <c r="AK9" s="11">
        <v>6698884.711818176</v>
      </c>
      <c r="AL9" s="11">
        <v>7115087.747128336</v>
      </c>
      <c r="AM9" s="11">
        <v>7499462.605387434</v>
      </c>
      <c r="AN9" s="11">
        <v>7941136.680242612</v>
      </c>
      <c r="AO9" s="11">
        <v>8468440.113444092</v>
      </c>
      <c r="AP9" s="11">
        <v>9007976.226737758</v>
      </c>
      <c r="AQ9" s="11">
        <v>9566082.632756202</v>
      </c>
      <c r="AR9" s="11">
        <v>10225070.639379771</v>
      </c>
      <c r="AS9" s="11">
        <v>10499118.213566784</v>
      </c>
      <c r="AT9" s="11">
        <v>10764492.392053928</v>
      </c>
    </row>
    <row r="10" spans="1:46" ht="12.75">
      <c r="A10" s="9" t="s">
        <v>5</v>
      </c>
      <c r="B10" s="10">
        <v>7</v>
      </c>
      <c r="C10" s="12">
        <f aca="true" t="shared" si="10" ref="C10:J10">100*(C9-C4)/C4</f>
        <v>2.1032946721356383</v>
      </c>
      <c r="D10" s="12">
        <f t="shared" si="10"/>
        <v>2.1538737665455794</v>
      </c>
      <c r="E10" s="12">
        <f t="shared" si="10"/>
        <v>2.2026512808791368</v>
      </c>
      <c r="F10" s="12">
        <f t="shared" si="10"/>
        <v>2.158187006467418</v>
      </c>
      <c r="G10" s="12">
        <f t="shared" si="10"/>
        <v>2.2900262225529726</v>
      </c>
      <c r="H10" s="12">
        <f t="shared" si="10"/>
        <v>2.4268883097161837</v>
      </c>
      <c r="I10" s="12">
        <f t="shared" si="10"/>
        <v>2.523869413190514</v>
      </c>
      <c r="J10" s="12">
        <f t="shared" si="10"/>
        <v>2.641242211539445</v>
      </c>
      <c r="K10" s="12">
        <f aca="true" t="shared" si="11" ref="K10:R10">100*(K9-K4)/K4</f>
        <v>2.7548831131573563</v>
      </c>
      <c r="L10" s="12">
        <f t="shared" si="11"/>
        <v>2.839250028224883</v>
      </c>
      <c r="M10" s="12">
        <f t="shared" si="11"/>
        <v>2.837777767687577</v>
      </c>
      <c r="N10" s="12">
        <f t="shared" si="11"/>
        <v>2.7737786317800683</v>
      </c>
      <c r="O10" s="12">
        <f t="shared" si="11"/>
        <v>2.7692281795311433</v>
      </c>
      <c r="P10" s="12">
        <f t="shared" si="11"/>
        <v>2.7252497135932923</v>
      </c>
      <c r="Q10" s="12">
        <f t="shared" si="11"/>
        <v>2.6141083930402798</v>
      </c>
      <c r="R10" s="12">
        <f t="shared" si="11"/>
        <v>2.56425113135531</v>
      </c>
      <c r="S10" s="12">
        <f aca="true" t="shared" si="12" ref="S10:Z10">100*(S9-S4)/S4</f>
        <v>2.5475768568872375</v>
      </c>
      <c r="T10" s="12">
        <f t="shared" si="12"/>
        <v>2.542091012209343</v>
      </c>
      <c r="U10" s="12">
        <f t="shared" si="12"/>
        <v>2.4799292865308176</v>
      </c>
      <c r="V10" s="12">
        <f t="shared" si="12"/>
        <v>2.3950751394976213</v>
      </c>
      <c r="W10" s="12">
        <f t="shared" si="12"/>
        <v>2.3644385089815416</v>
      </c>
      <c r="X10" s="12">
        <f t="shared" si="12"/>
        <v>2.4192480864013612</v>
      </c>
      <c r="Y10" s="12">
        <f t="shared" si="12"/>
        <v>2.4790578238670395</v>
      </c>
      <c r="Z10" s="12">
        <f t="shared" si="12"/>
        <v>2.6659381239048</v>
      </c>
      <c r="AA10" s="12">
        <f aca="true" t="shared" si="13" ref="AA10:AH10">100*(AA9-AA4)/AA4</f>
        <v>2.7838500506515156</v>
      </c>
      <c r="AB10" s="12">
        <f t="shared" si="13"/>
        <v>2.822356919843382</v>
      </c>
      <c r="AC10" s="12">
        <f t="shared" si="13"/>
        <v>2.9300991736549773</v>
      </c>
      <c r="AD10" s="12">
        <f t="shared" si="13"/>
        <v>2.9022054253676903</v>
      </c>
      <c r="AE10" s="12">
        <f t="shared" si="13"/>
        <v>2.788499017046234</v>
      </c>
      <c r="AF10" s="12">
        <f t="shared" si="13"/>
        <v>2.737245642644631</v>
      </c>
      <c r="AG10" s="12">
        <f t="shared" si="13"/>
        <v>2.706677409966701</v>
      </c>
      <c r="AH10" s="12">
        <f t="shared" si="13"/>
        <v>2.763469504231823</v>
      </c>
      <c r="AI10" s="12">
        <f aca="true" t="shared" si="14" ref="AI10:AP10">100*(AI9-AI4)/AI4</f>
        <v>2.898844338987821</v>
      </c>
      <c r="AJ10" s="12">
        <f t="shared" si="14"/>
        <v>2.8494934596694024</v>
      </c>
      <c r="AK10" s="12">
        <f t="shared" si="14"/>
        <v>2.777253844212782</v>
      </c>
      <c r="AL10" s="12">
        <f t="shared" si="14"/>
        <v>2.674804362944763</v>
      </c>
      <c r="AM10" s="12">
        <f t="shared" si="14"/>
        <v>2.7821222683342097</v>
      </c>
      <c r="AN10" s="12">
        <f t="shared" si="14"/>
        <v>2.8222037787139045</v>
      </c>
      <c r="AO10" s="12">
        <f t="shared" si="14"/>
        <v>2.8510924438992937</v>
      </c>
      <c r="AP10" s="12">
        <f t="shared" si="14"/>
        <v>2.8114840860660184</v>
      </c>
      <c r="AQ10" s="12">
        <f>100*(AQ9-AQ4)/AQ4</f>
        <v>2.8153673226888376</v>
      </c>
      <c r="AR10" s="12">
        <f>100*(AR9-AR4)/AR4</f>
        <v>2.825128692726763</v>
      </c>
      <c r="AS10" s="12">
        <f>100*(AS9-AS4)/AS4</f>
        <v>2.7550372896736883</v>
      </c>
      <c r="AT10" s="12">
        <f>100*(AT9-AT4)/AT4</f>
        <v>2.610904760616757</v>
      </c>
    </row>
    <row r="11" spans="1:46" ht="12.75">
      <c r="A11" s="9" t="s">
        <v>34</v>
      </c>
      <c r="B11" s="10">
        <v>8</v>
      </c>
      <c r="C11" s="11">
        <v>516918.9171103848</v>
      </c>
      <c r="D11" s="11">
        <v>538879.0972636435</v>
      </c>
      <c r="E11" s="11">
        <v>557307.4226153364</v>
      </c>
      <c r="F11" s="11">
        <v>598148.3022165499</v>
      </c>
      <c r="G11" s="11">
        <v>632772.7142520704</v>
      </c>
      <c r="H11" s="11">
        <v>678907.0374208929</v>
      </c>
      <c r="I11" s="11">
        <v>735755.7668078647</v>
      </c>
      <c r="J11" s="11">
        <v>802458.1823218708</v>
      </c>
      <c r="K11" s="11">
        <v>851239.6584886123</v>
      </c>
      <c r="L11" s="11">
        <v>931940.836727864</v>
      </c>
      <c r="M11" s="11">
        <v>1010699.9333798316</v>
      </c>
      <c r="N11" s="11">
        <v>1061779.7965938943</v>
      </c>
      <c r="O11" s="11">
        <v>1147518.7347992924</v>
      </c>
      <c r="P11" s="11">
        <v>1263221.0121220096</v>
      </c>
      <c r="Q11" s="11">
        <v>1410660.09636571</v>
      </c>
      <c r="R11" s="11">
        <v>1528068.6926258241</v>
      </c>
      <c r="S11" s="11">
        <v>1662840.086905233</v>
      </c>
      <c r="T11" s="11">
        <v>1846860.9973295263</v>
      </c>
      <c r="U11" s="11">
        <v>2059520.3082144957</v>
      </c>
      <c r="V11" s="11">
        <v>2323474.6380215655</v>
      </c>
      <c r="W11" s="11">
        <v>2578727.4824075433</v>
      </c>
      <c r="X11" s="11">
        <v>2816041.233230517</v>
      </c>
      <c r="Y11" s="11">
        <v>3175087.0286573214</v>
      </c>
      <c r="Z11" s="11">
        <v>3341791.458035484</v>
      </c>
      <c r="AA11" s="11">
        <v>3587021.9306759187</v>
      </c>
      <c r="AB11" s="11">
        <v>4026102.6905332664</v>
      </c>
      <c r="AC11" s="11">
        <v>4320109.959736007</v>
      </c>
      <c r="AD11" s="11">
        <v>4535999.887097671</v>
      </c>
      <c r="AE11" s="11">
        <v>4844362.887265077</v>
      </c>
      <c r="AF11" s="11">
        <v>5259460.686353301</v>
      </c>
      <c r="AG11" s="11">
        <v>5590067.937112331</v>
      </c>
      <c r="AH11" s="11">
        <v>5895640.078893804</v>
      </c>
      <c r="AI11" s="11">
        <v>6097188.928157771</v>
      </c>
      <c r="AJ11" s="11">
        <v>6414519.733864898</v>
      </c>
      <c r="AK11" s="11">
        <v>6699020.758709785</v>
      </c>
      <c r="AL11" s="11">
        <v>7116084.297910676</v>
      </c>
      <c r="AM11" s="11">
        <v>7496623.595556095</v>
      </c>
      <c r="AN11" s="11">
        <v>7936852.851798647</v>
      </c>
      <c r="AO11" s="11">
        <v>8461830.510848543</v>
      </c>
      <c r="AP11" s="11">
        <v>9000208.319707759</v>
      </c>
      <c r="AQ11" s="11">
        <v>9562005.736259127</v>
      </c>
      <c r="AR11" s="11">
        <v>10225308.849798203</v>
      </c>
      <c r="AS11" s="11">
        <v>10499913.415595086</v>
      </c>
      <c r="AT11" s="11">
        <v>10768331.759066345</v>
      </c>
    </row>
    <row r="12" spans="1:46" ht="12.75">
      <c r="A12" s="9" t="s">
        <v>5</v>
      </c>
      <c r="B12" s="10">
        <v>9</v>
      </c>
      <c r="C12" s="12">
        <f aca="true" t="shared" si="15" ref="C12:J12">100*(C11-C4)/C4</f>
        <v>2.1328601509481455</v>
      </c>
      <c r="D12" s="12">
        <f t="shared" si="15"/>
        <v>2.190689508339895</v>
      </c>
      <c r="E12" s="12">
        <f t="shared" si="15"/>
        <v>2.2083575017214296</v>
      </c>
      <c r="F12" s="12">
        <f t="shared" si="15"/>
        <v>2.2005782326673495</v>
      </c>
      <c r="G12" s="12">
        <f t="shared" si="15"/>
        <v>2.305814165321297</v>
      </c>
      <c r="H12" s="12">
        <f t="shared" si="15"/>
        <v>2.4352506115864028</v>
      </c>
      <c r="I12" s="12">
        <f t="shared" si="15"/>
        <v>2.5402132607692027</v>
      </c>
      <c r="J12" s="12">
        <f t="shared" si="15"/>
        <v>2.6803438879133905</v>
      </c>
      <c r="K12" s="12">
        <f aca="true" t="shared" si="16" ref="K12:R12">100*(K11-K4)/K4</f>
        <v>2.8118129627931183</v>
      </c>
      <c r="L12" s="12">
        <f t="shared" si="16"/>
        <v>2.9274146380318844</v>
      </c>
      <c r="M12" s="12">
        <f t="shared" si="16"/>
        <v>2.981641550077245</v>
      </c>
      <c r="N12" s="12">
        <f t="shared" si="16"/>
        <v>2.9613636961577603</v>
      </c>
      <c r="O12" s="12">
        <f t="shared" si="16"/>
        <v>2.868964989201616</v>
      </c>
      <c r="P12" s="12">
        <f t="shared" si="16"/>
        <v>2.770077102473018</v>
      </c>
      <c r="Q12" s="12">
        <f t="shared" si="16"/>
        <v>2.663720871207861</v>
      </c>
      <c r="R12" s="12">
        <f t="shared" si="16"/>
        <v>2.6152753313910817</v>
      </c>
      <c r="S12" s="12">
        <f aca="true" t="shared" si="17" ref="S12:Z12">100*(S11-S4)/S4</f>
        <v>2.6047379751931254</v>
      </c>
      <c r="T12" s="12">
        <f t="shared" si="17"/>
        <v>2.5955230837594865</v>
      </c>
      <c r="U12" s="12">
        <f t="shared" si="17"/>
        <v>2.532511034246151</v>
      </c>
      <c r="V12" s="12">
        <f t="shared" si="17"/>
        <v>2.4401902371279536</v>
      </c>
      <c r="W12" s="12">
        <f t="shared" si="17"/>
        <v>2.441026918242839</v>
      </c>
      <c r="X12" s="12">
        <f t="shared" si="17"/>
        <v>2.473454386717247</v>
      </c>
      <c r="Y12" s="12">
        <f t="shared" si="17"/>
        <v>2.5045626567331336</v>
      </c>
      <c r="Z12" s="12">
        <f t="shared" si="17"/>
        <v>2.6756781729435457</v>
      </c>
      <c r="AA12" s="12">
        <f aca="true" t="shared" si="18" ref="AA12:AH12">100*(AA11-AA4)/AA4</f>
        <v>2.752558075491551</v>
      </c>
      <c r="AB12" s="12">
        <f t="shared" si="18"/>
        <v>2.7438673105032994</v>
      </c>
      <c r="AC12" s="12">
        <f t="shared" si="18"/>
        <v>2.7722088120169834</v>
      </c>
      <c r="AD12" s="12">
        <f t="shared" si="18"/>
        <v>2.7212500990225332</v>
      </c>
      <c r="AE12" s="12">
        <f t="shared" si="18"/>
        <v>2.6827763237927225</v>
      </c>
      <c r="AF12" s="12">
        <f t="shared" si="18"/>
        <v>2.6573548528589823</v>
      </c>
      <c r="AG12" s="12">
        <f t="shared" si="18"/>
        <v>2.670105438755664</v>
      </c>
      <c r="AH12" s="12">
        <f t="shared" si="18"/>
        <v>2.7680220444206682</v>
      </c>
      <c r="AI12" s="12">
        <f aca="true" t="shared" si="19" ref="AI12:AP12">100*(AI11-AI4)/AI4</f>
        <v>2.933764979256391</v>
      </c>
      <c r="AJ12" s="12">
        <f t="shared" si="19"/>
        <v>2.879291885109435</v>
      </c>
      <c r="AK12" s="12">
        <f t="shared" si="19"/>
        <v>2.7793411358314706</v>
      </c>
      <c r="AL12" s="12">
        <f t="shared" si="19"/>
        <v>2.6891851633299524</v>
      </c>
      <c r="AM12" s="12">
        <f t="shared" si="19"/>
        <v>2.743212886294478</v>
      </c>
      <c r="AN12" s="12">
        <f t="shared" si="19"/>
        <v>2.766736570560404</v>
      </c>
      <c r="AO12" s="12">
        <f t="shared" si="19"/>
        <v>2.7708173473684665</v>
      </c>
      <c r="AP12" s="12">
        <f t="shared" si="19"/>
        <v>2.7228259868554203</v>
      </c>
      <c r="AQ12" s="12">
        <f>100*(AQ11-AQ4)/AQ4</f>
        <v>2.7715492179352803</v>
      </c>
      <c r="AR12" s="12">
        <f>100*(AR11-AR4)/AR4</f>
        <v>2.827524179055903</v>
      </c>
      <c r="AS12" s="12">
        <f>100*(AS11-AS4)/AS4</f>
        <v>2.7628199445985047</v>
      </c>
      <c r="AT12" s="12">
        <f>100*(AT11-AT4)/AT4</f>
        <v>2.6475029492264657</v>
      </c>
    </row>
    <row r="13" spans="1:40" ht="12.75">
      <c r="A13" s="13"/>
      <c r="B13" s="14"/>
      <c r="C13" s="15"/>
      <c r="D13" s="15"/>
      <c r="E13" s="15"/>
      <c r="F13" s="15"/>
      <c r="G13" s="15"/>
      <c r="H13" s="15"/>
      <c r="I13" s="15"/>
      <c r="J13" s="15"/>
      <c r="AI13" s="28"/>
      <c r="AJ13" s="25"/>
      <c r="AK13" s="25"/>
      <c r="AL13" s="24"/>
      <c r="AM13" s="24"/>
      <c r="AN13" s="24"/>
    </row>
    <row r="16" spans="41:42" ht="12.75">
      <c r="AO16" s="20"/>
      <c r="AP16" s="20"/>
    </row>
    <row r="19" spans="13:20" ht="12.75">
      <c r="M19" s="20"/>
      <c r="N19" s="20"/>
      <c r="O19" s="20"/>
      <c r="P19" s="20"/>
      <c r="Q19" s="20"/>
      <c r="R19" s="20"/>
      <c r="S19" s="20"/>
      <c r="T19" s="20"/>
    </row>
    <row r="21" spans="13:20" ht="12.75">
      <c r="M21" s="20"/>
      <c r="N21" s="20"/>
      <c r="O21" s="20"/>
      <c r="P21" s="20"/>
      <c r="Q21" s="20"/>
      <c r="R21" s="20"/>
      <c r="S21" s="20"/>
      <c r="T21" s="20"/>
    </row>
    <row r="22" spans="39:42" ht="12.75">
      <c r="AM22" s="3"/>
      <c r="AN22" s="3"/>
      <c r="AO22" s="20"/>
      <c r="AP22" s="20"/>
    </row>
    <row r="23" spans="13:42" ht="12.75">
      <c r="M23" s="20"/>
      <c r="N23" s="20"/>
      <c r="O23" s="20"/>
      <c r="P23" s="20"/>
      <c r="Q23" s="20"/>
      <c r="R23" s="20"/>
      <c r="S23" s="20"/>
      <c r="T23" s="20"/>
      <c r="AO23" s="20"/>
      <c r="AP23" s="20"/>
    </row>
    <row r="24" spans="5:12" ht="12.75">
      <c r="E24" s="27"/>
      <c r="F24" s="27"/>
      <c r="G24" s="25"/>
      <c r="H24" s="24"/>
      <c r="I24" s="24"/>
      <c r="J24" s="24"/>
      <c r="K24" s="24"/>
      <c r="L24" s="24"/>
    </row>
    <row r="30" spans="13:20" ht="12.75">
      <c r="M30" s="20"/>
      <c r="N30" s="20"/>
      <c r="O30" s="20"/>
      <c r="P30" s="20"/>
      <c r="Q30" s="20"/>
      <c r="R30" s="20"/>
      <c r="S30" s="20"/>
      <c r="T30" s="20"/>
    </row>
    <row r="32" spans="13:20" ht="12.75">
      <c r="M32" s="20"/>
      <c r="N32" s="20"/>
      <c r="O32" s="20"/>
      <c r="P32" s="20"/>
      <c r="Q32" s="20"/>
      <c r="R32" s="20"/>
      <c r="S32" s="20"/>
      <c r="T32" s="20"/>
    </row>
    <row r="34" spans="13:20" ht="12.75">
      <c r="M34" s="20"/>
      <c r="N34" s="20"/>
      <c r="O34" s="20"/>
      <c r="P34" s="20"/>
      <c r="Q34" s="20"/>
      <c r="R34" s="20"/>
      <c r="S34" s="20"/>
      <c r="T34" s="20"/>
    </row>
    <row r="35" spans="5:12" ht="12.75">
      <c r="E35" s="27"/>
      <c r="F35" s="27"/>
      <c r="G35" s="25"/>
      <c r="H35" s="24"/>
      <c r="I35" s="24"/>
      <c r="J35" s="24"/>
      <c r="K35" s="24"/>
      <c r="L35" s="24"/>
    </row>
  </sheetData>
  <mergeCells count="2">
    <mergeCell ref="A1:J1"/>
    <mergeCell ref="A2:J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C89"/>
  <sheetViews>
    <sheetView workbookViewId="0" topLeftCell="A1">
      <selection activeCell="A1" sqref="A1:J1"/>
    </sheetView>
  </sheetViews>
  <sheetFormatPr defaultColWidth="9.140625" defaultRowHeight="12.75"/>
  <cols>
    <col min="1" max="1" width="13.28125" style="4" customWidth="1"/>
    <col min="2" max="2" width="3.421875" style="4" customWidth="1"/>
    <col min="3" max="12" width="8.57421875" style="4" customWidth="1"/>
    <col min="13" max="13" width="7.7109375" style="4" customWidth="1"/>
    <col min="14" max="16384" width="9.140625" style="4" customWidth="1"/>
  </cols>
  <sheetData>
    <row r="1" spans="1:23" ht="12.75">
      <c r="A1" s="142" t="s">
        <v>41</v>
      </c>
      <c r="B1" s="142"/>
      <c r="C1" s="142"/>
      <c r="D1" s="142"/>
      <c r="E1" s="142"/>
      <c r="F1" s="142"/>
      <c r="G1" s="142"/>
      <c r="H1" s="142"/>
      <c r="I1" s="142"/>
      <c r="J1" s="144"/>
      <c r="K1" s="1"/>
      <c r="L1" s="1"/>
      <c r="M1" s="1"/>
      <c r="N1" s="2"/>
      <c r="O1" s="2"/>
      <c r="P1" s="3"/>
      <c r="Q1" s="3"/>
      <c r="R1" s="3"/>
      <c r="S1" s="3"/>
      <c r="T1" s="3"/>
      <c r="U1" s="3"/>
      <c r="V1" s="3"/>
      <c r="W1" s="3"/>
    </row>
    <row r="2" spans="1:46" ht="12.75">
      <c r="A2" s="31"/>
      <c r="B2" s="32" t="s">
        <v>3</v>
      </c>
      <c r="C2" s="32">
        <v>1959</v>
      </c>
      <c r="D2" s="32">
        <v>1960</v>
      </c>
      <c r="E2" s="32">
        <v>1961</v>
      </c>
      <c r="F2" s="32">
        <v>1962</v>
      </c>
      <c r="G2" s="32">
        <v>1963</v>
      </c>
      <c r="H2" s="32">
        <v>1964</v>
      </c>
      <c r="I2" s="32">
        <v>1965</v>
      </c>
      <c r="J2" s="32">
        <v>1966</v>
      </c>
      <c r="K2" s="32">
        <v>1967</v>
      </c>
      <c r="L2" s="32">
        <v>1968</v>
      </c>
      <c r="M2" s="32">
        <v>1969</v>
      </c>
      <c r="N2" s="32">
        <v>1970</v>
      </c>
      <c r="O2" s="32">
        <v>1971</v>
      </c>
      <c r="P2" s="32">
        <v>1972</v>
      </c>
      <c r="Q2" s="32">
        <v>1973</v>
      </c>
      <c r="R2" s="32">
        <v>1974</v>
      </c>
      <c r="S2" s="32">
        <v>1975</v>
      </c>
      <c r="T2" s="32">
        <v>1976</v>
      </c>
      <c r="U2" s="32">
        <v>1977</v>
      </c>
      <c r="V2" s="32">
        <v>1978</v>
      </c>
      <c r="W2" s="32">
        <v>1979</v>
      </c>
      <c r="X2" s="32">
        <v>1980</v>
      </c>
      <c r="Y2" s="32">
        <v>1981</v>
      </c>
      <c r="Z2" s="32">
        <v>1982</v>
      </c>
      <c r="AA2" s="32">
        <v>1983</v>
      </c>
      <c r="AB2" s="32">
        <v>1984</v>
      </c>
      <c r="AC2" s="32">
        <v>1985</v>
      </c>
      <c r="AD2" s="32">
        <v>1986</v>
      </c>
      <c r="AE2" s="32">
        <v>1987</v>
      </c>
      <c r="AF2" s="32">
        <v>1988</v>
      </c>
      <c r="AG2" s="32">
        <v>1989</v>
      </c>
      <c r="AH2" s="32">
        <v>1990</v>
      </c>
      <c r="AI2" s="32">
        <v>1991</v>
      </c>
      <c r="AJ2" s="32">
        <v>1992</v>
      </c>
      <c r="AK2" s="32">
        <v>1993</v>
      </c>
      <c r="AL2" s="32">
        <v>1994</v>
      </c>
      <c r="AM2" s="32">
        <v>1995</v>
      </c>
      <c r="AN2" s="32">
        <v>1996</v>
      </c>
      <c r="AO2" s="32">
        <v>1997</v>
      </c>
      <c r="AP2" s="32">
        <v>1998</v>
      </c>
      <c r="AQ2" s="32">
        <v>1999</v>
      </c>
      <c r="AR2" s="32">
        <v>2000</v>
      </c>
      <c r="AS2" s="32">
        <v>2001</v>
      </c>
      <c r="AT2" s="32">
        <v>2002</v>
      </c>
    </row>
    <row r="3" spans="1:46" ht="12.75">
      <c r="A3" s="12" t="s">
        <v>7</v>
      </c>
      <c r="B3" s="10">
        <v>1</v>
      </c>
      <c r="C3" s="12">
        <v>20.870137653890367</v>
      </c>
      <c r="D3" s="12">
        <v>20.986727999396727</v>
      </c>
      <c r="E3" s="12">
        <v>20.82965095620325</v>
      </c>
      <c r="F3" s="12">
        <v>21.200382786810145</v>
      </c>
      <c r="G3" s="12">
        <v>21.379063481158546</v>
      </c>
      <c r="H3" s="12">
        <v>21.47383429660904</v>
      </c>
      <c r="I3" s="12">
        <v>21.921450786377573</v>
      </c>
      <c r="J3" s="12">
        <v>21.447886485943595</v>
      </c>
      <c r="K3" s="12">
        <v>20.45834173314518</v>
      </c>
      <c r="L3" s="12">
        <v>19.96664911356854</v>
      </c>
      <c r="M3" s="12">
        <v>20.082183014160268</v>
      </c>
      <c r="N3" s="12">
        <v>18.568396949213305</v>
      </c>
      <c r="O3" s="12">
        <v>18.60175637449259</v>
      </c>
      <c r="P3" s="12">
        <v>19.190372698407568</v>
      </c>
      <c r="Q3" s="12">
        <v>21.05881826927376</v>
      </c>
      <c r="R3" s="12">
        <v>20.03470588391673</v>
      </c>
      <c r="S3" s="12">
        <v>18.179319564822165</v>
      </c>
      <c r="T3" s="12">
        <v>18.828608931829375</v>
      </c>
      <c r="U3" s="12">
        <v>19.59360120023086</v>
      </c>
      <c r="V3" s="12">
        <v>20.87588422808313</v>
      </c>
      <c r="W3" s="12">
        <v>21.054985248376852</v>
      </c>
      <c r="X3" s="12">
        <v>19.74780160258553</v>
      </c>
      <c r="Y3" s="12">
        <v>20.91256732673299</v>
      </c>
      <c r="Z3" s="12">
        <v>19.11333075677804</v>
      </c>
      <c r="AA3" s="12">
        <v>17.272138994795096</v>
      </c>
      <c r="AB3" s="12">
        <v>19.556764416142926</v>
      </c>
      <c r="AC3" s="12">
        <v>18.142754207678074</v>
      </c>
      <c r="AD3" s="12">
        <v>16.544156454600323</v>
      </c>
      <c r="AE3" s="12">
        <v>16.825383619346223</v>
      </c>
      <c r="AF3" s="12">
        <v>17.778016970043634</v>
      </c>
      <c r="AG3" s="12">
        <v>17.266824300809226</v>
      </c>
      <c r="AH3" s="12">
        <v>16.294172112270576</v>
      </c>
      <c r="AI3" s="12">
        <v>16.19348796461271</v>
      </c>
      <c r="AJ3" s="12">
        <v>15.135833172377795</v>
      </c>
      <c r="AK3" s="12">
        <v>14.694252012960384</v>
      </c>
      <c r="AL3" s="12">
        <v>15.393151542187523</v>
      </c>
      <c r="AM3" s="12">
        <v>16.15528521003679</v>
      </c>
      <c r="AN3" s="12">
        <v>16.64216353500919</v>
      </c>
      <c r="AO3" s="12">
        <v>17.674367122677857</v>
      </c>
      <c r="AP3" s="12">
        <v>18.20262910975589</v>
      </c>
      <c r="AQ3" s="12">
        <v>17.929771482202238</v>
      </c>
      <c r="AR3" s="12">
        <v>17.73508258885597</v>
      </c>
      <c r="AS3" s="12">
        <v>16.153747200636175</v>
      </c>
      <c r="AT3" s="12">
        <v>14.153218674162128</v>
      </c>
    </row>
    <row r="4" spans="1:46" ht="12.75">
      <c r="A4" s="12" t="s">
        <v>27</v>
      </c>
      <c r="B4" s="34">
        <v>2</v>
      </c>
      <c r="C4" s="33">
        <v>22.92868333097484</v>
      </c>
      <c r="D4" s="33">
        <v>23.167685632608006</v>
      </c>
      <c r="E4" s="33">
        <v>23.070986245374637</v>
      </c>
      <c r="F4" s="33">
        <v>23.439774473316472</v>
      </c>
      <c r="G4" s="33">
        <v>23.75087110172844</v>
      </c>
      <c r="H4" s="33">
        <v>23.87366909570656</v>
      </c>
      <c r="I4" s="33">
        <v>24.260310524959763</v>
      </c>
      <c r="J4" s="33">
        <v>23.79098128888957</v>
      </c>
      <c r="K4" s="33">
        <v>22.800209108059747</v>
      </c>
      <c r="L4" s="33">
        <v>22.20179133355111</v>
      </c>
      <c r="M4" s="33">
        <v>22.196817921927753</v>
      </c>
      <c r="N4" s="33">
        <v>20.62089084730069</v>
      </c>
      <c r="O4" s="33">
        <v>20.54862829484445</v>
      </c>
      <c r="P4" s="33">
        <v>21.061364705123566</v>
      </c>
      <c r="Q4" s="33">
        <v>22.819055014718934</v>
      </c>
      <c r="R4" s="33">
        <v>21.80904953918501</v>
      </c>
      <c r="S4" s="33">
        <v>19.96801249926795</v>
      </c>
      <c r="T4" s="33">
        <v>20.595497128707503</v>
      </c>
      <c r="U4" s="33">
        <v>21.31832055938539</v>
      </c>
      <c r="V4" s="33">
        <v>22.56467694164264</v>
      </c>
      <c r="W4" s="33">
        <v>22.791224751865688</v>
      </c>
      <c r="X4" s="33">
        <v>21.611341539315337</v>
      </c>
      <c r="Y4" s="33">
        <v>22.778382833362542</v>
      </c>
      <c r="Z4" s="33">
        <v>21.116966436515614</v>
      </c>
      <c r="AA4" s="33">
        <v>19.38357461232527</v>
      </c>
      <c r="AB4" s="33">
        <v>21.644728576211588</v>
      </c>
      <c r="AC4" s="33">
        <v>20.374207482696384</v>
      </c>
      <c r="AD4" s="33">
        <v>18.843651611487065</v>
      </c>
      <c r="AE4" s="33">
        <v>19.05611200965915</v>
      </c>
      <c r="AF4" s="33">
        <v>19.93884497416224</v>
      </c>
      <c r="AG4" s="33">
        <v>19.43794745670235</v>
      </c>
      <c r="AH4" s="33">
        <v>18.515131710881292</v>
      </c>
      <c r="AI4" s="33">
        <v>18.466653292333753</v>
      </c>
      <c r="AJ4" s="33">
        <v>17.377572786240837</v>
      </c>
      <c r="AK4" s="33">
        <v>16.852414467531123</v>
      </c>
      <c r="AL4" s="33">
        <v>17.452029523564676</v>
      </c>
      <c r="AM4" s="33">
        <v>18.23335295041841</v>
      </c>
      <c r="AN4" s="33">
        <v>18.73699380825651</v>
      </c>
      <c r="AO4" s="33">
        <v>19.76338080426483</v>
      </c>
      <c r="AP4" s="33">
        <v>20.28170673799025</v>
      </c>
      <c r="AQ4" s="33">
        <v>20.04434999215145</v>
      </c>
      <c r="AR4" s="33">
        <v>19.895407213202883</v>
      </c>
      <c r="AS4" s="33">
        <v>18.35618718860801</v>
      </c>
      <c r="AT4" s="33">
        <v>16.37080034144877</v>
      </c>
    </row>
    <row r="5" spans="1:46" ht="12.75">
      <c r="A5" s="12" t="s">
        <v>28</v>
      </c>
      <c r="B5" s="34">
        <v>3</v>
      </c>
      <c r="C5" s="33">
        <v>22.879661890907</v>
      </c>
      <c r="D5" s="33">
        <v>23.110387728743103</v>
      </c>
      <c r="E5" s="33">
        <v>23.006631279378567</v>
      </c>
      <c r="F5" s="33">
        <v>23.36670815698763</v>
      </c>
      <c r="G5" s="33">
        <v>23.65529489596131</v>
      </c>
      <c r="H5" s="33">
        <v>23.765114980138932</v>
      </c>
      <c r="I5" s="33">
        <v>24.137197686279105</v>
      </c>
      <c r="J5" s="33">
        <v>23.65288467299374</v>
      </c>
      <c r="K5" s="33">
        <v>22.673429291434392</v>
      </c>
      <c r="L5" s="33">
        <v>22.087398139114054</v>
      </c>
      <c r="M5" s="33">
        <v>22.094195111489284</v>
      </c>
      <c r="N5" s="33">
        <v>20.540192096814387</v>
      </c>
      <c r="O5" s="33">
        <v>20.47832417562482</v>
      </c>
      <c r="P5" s="33">
        <v>21.00236459064753</v>
      </c>
      <c r="Q5" s="33">
        <v>22.75708095937907</v>
      </c>
      <c r="R5" s="33">
        <v>21.744152167401666</v>
      </c>
      <c r="S5" s="33">
        <v>19.917444827350128</v>
      </c>
      <c r="T5" s="33">
        <v>20.54536484733927</v>
      </c>
      <c r="U5" s="33">
        <v>21.266550007105756</v>
      </c>
      <c r="V5" s="33">
        <v>22.507078120331684</v>
      </c>
      <c r="W5" s="33">
        <v>22.731185694184234</v>
      </c>
      <c r="X5" s="33">
        <v>21.55983190801267</v>
      </c>
      <c r="Y5" s="33">
        <v>22.721510627103005</v>
      </c>
      <c r="Z5" s="33">
        <v>21.074440590692607</v>
      </c>
      <c r="AA5" s="33">
        <v>19.345456283841052</v>
      </c>
      <c r="AB5" s="33">
        <v>21.599261523598543</v>
      </c>
      <c r="AC5" s="33">
        <v>20.329392317387093</v>
      </c>
      <c r="AD5" s="33">
        <v>18.80229629783756</v>
      </c>
      <c r="AE5" s="33">
        <v>19.011654094239635</v>
      </c>
      <c r="AF5" s="33">
        <v>19.884997859970632</v>
      </c>
      <c r="AG5" s="33">
        <v>19.37686564664905</v>
      </c>
      <c r="AH5" s="33">
        <v>18.45413483128479</v>
      </c>
      <c r="AI5" s="33">
        <v>18.403399797569453</v>
      </c>
      <c r="AJ5" s="33">
        <v>17.32204433672986</v>
      </c>
      <c r="AK5" s="33">
        <v>16.797910436342768</v>
      </c>
      <c r="AL5" s="33">
        <v>17.400430813098286</v>
      </c>
      <c r="AM5" s="33">
        <v>18.184637777444127</v>
      </c>
      <c r="AN5" s="33">
        <v>18.686776627192586</v>
      </c>
      <c r="AO5" s="33">
        <v>19.714849418691497</v>
      </c>
      <c r="AP5" s="33">
        <v>20.234105486753432</v>
      </c>
      <c r="AQ5" s="33">
        <v>20.002982143417245</v>
      </c>
      <c r="AR5" s="33">
        <v>19.864115335345968</v>
      </c>
      <c r="AS5" s="33">
        <v>18.32441609996758</v>
      </c>
      <c r="AT5" s="33">
        <v>16.34366706329309</v>
      </c>
    </row>
    <row r="6" spans="1:46" ht="12.75">
      <c r="A6" s="12" t="s">
        <v>29</v>
      </c>
      <c r="B6" s="34">
        <v>4</v>
      </c>
      <c r="C6" s="33">
        <v>22.862919965300122</v>
      </c>
      <c r="D6" s="33">
        <v>23.097282488351006</v>
      </c>
      <c r="E6" s="33">
        <v>22.991402463629587</v>
      </c>
      <c r="F6" s="33">
        <v>23.35724423358384</v>
      </c>
      <c r="G6" s="33">
        <v>23.647721417499383</v>
      </c>
      <c r="H6" s="33">
        <v>23.761222608400896</v>
      </c>
      <c r="I6" s="33">
        <v>24.13546017221484</v>
      </c>
      <c r="J6" s="33">
        <v>23.664543931341036</v>
      </c>
      <c r="K6" s="33">
        <v>22.6847487672599</v>
      </c>
      <c r="L6" s="33">
        <v>22.098081821448353</v>
      </c>
      <c r="M6" s="33">
        <v>22.120111140236258</v>
      </c>
      <c r="N6" s="33">
        <v>20.567531684729243</v>
      </c>
      <c r="O6" s="33">
        <v>20.48332788898298</v>
      </c>
      <c r="P6" s="33">
        <v>20.997689221691726</v>
      </c>
      <c r="Q6" s="33">
        <v>22.75808412679757</v>
      </c>
      <c r="R6" s="33">
        <v>21.763987347003315</v>
      </c>
      <c r="S6" s="33">
        <v>19.925758684437508</v>
      </c>
      <c r="T6" s="33">
        <v>20.541523751229413</v>
      </c>
      <c r="U6" s="33">
        <v>21.261504722028878</v>
      </c>
      <c r="V6" s="33">
        <v>22.512084088119103</v>
      </c>
      <c r="W6" s="33">
        <v>22.754905995069624</v>
      </c>
      <c r="X6" s="33">
        <v>21.58484303476237</v>
      </c>
      <c r="Y6" s="33">
        <v>22.74403552108005</v>
      </c>
      <c r="Z6" s="33">
        <v>21.077203998760506</v>
      </c>
      <c r="AA6" s="33">
        <v>19.338085832081333</v>
      </c>
      <c r="AB6" s="33">
        <v>21.581601059366083</v>
      </c>
      <c r="AC6" s="33">
        <v>20.30011375610357</v>
      </c>
      <c r="AD6" s="33">
        <v>18.77007535552141</v>
      </c>
      <c r="AE6" s="33">
        <v>18.992606362462375</v>
      </c>
      <c r="AF6" s="33">
        <v>19.871190119852137</v>
      </c>
      <c r="AG6" s="33">
        <v>19.375614833706997</v>
      </c>
      <c r="AH6" s="33">
        <v>18.459391678463486</v>
      </c>
      <c r="AI6" s="33">
        <v>18.409957414599273</v>
      </c>
      <c r="AJ6" s="33">
        <v>17.322853164886833</v>
      </c>
      <c r="AK6" s="33">
        <v>16.795798644863783</v>
      </c>
      <c r="AL6" s="33">
        <v>17.397030225848393</v>
      </c>
      <c r="AM6" s="33">
        <v>18.17633633057286</v>
      </c>
      <c r="AN6" s="33">
        <v>18.679420698597244</v>
      </c>
      <c r="AO6" s="33">
        <v>19.701533204189804</v>
      </c>
      <c r="AP6" s="33">
        <v>20.22810088985325</v>
      </c>
      <c r="AQ6" s="33">
        <v>20.001801510257508</v>
      </c>
      <c r="AR6" s="33">
        <v>19.86616966414571</v>
      </c>
      <c r="AS6" s="33">
        <v>18.33364455876788</v>
      </c>
      <c r="AT6" s="33">
        <v>16.355765051889986</v>
      </c>
    </row>
    <row r="7" spans="1:46" ht="12.75">
      <c r="A7" s="12" t="s">
        <v>30</v>
      </c>
      <c r="B7" s="34">
        <v>5</v>
      </c>
      <c r="C7" s="33">
        <v>22.85633675679239</v>
      </c>
      <c r="D7" s="33">
        <v>23.08900913647705</v>
      </c>
      <c r="E7" s="33">
        <v>22.990126923897733</v>
      </c>
      <c r="F7" s="33">
        <v>23.34762185220619</v>
      </c>
      <c r="G7" s="33">
        <v>23.644097714275738</v>
      </c>
      <c r="H7" s="33">
        <v>23.75929681704844</v>
      </c>
      <c r="I7" s="33">
        <v>24.13164063486319</v>
      </c>
      <c r="J7" s="33">
        <v>23.65558882137335</v>
      </c>
      <c r="K7" s="33">
        <v>22.672266651257374</v>
      </c>
      <c r="L7" s="33">
        <v>22.079276041726814</v>
      </c>
      <c r="M7" s="33">
        <v>22.089395519956312</v>
      </c>
      <c r="N7" s="33">
        <v>20.530284016568714</v>
      </c>
      <c r="O7" s="33">
        <v>20.46359879998955</v>
      </c>
      <c r="P7" s="33">
        <v>20.98859184974351</v>
      </c>
      <c r="Q7" s="33">
        <v>22.74718373948877</v>
      </c>
      <c r="R7" s="33">
        <v>21.753274276972835</v>
      </c>
      <c r="S7" s="33">
        <v>19.914744177979422</v>
      </c>
      <c r="T7" s="33">
        <v>20.530922366416842</v>
      </c>
      <c r="U7" s="33">
        <v>21.25070756654037</v>
      </c>
      <c r="V7" s="33">
        <v>22.502260910142123</v>
      </c>
      <c r="W7" s="33">
        <v>22.738101728672962</v>
      </c>
      <c r="X7" s="33">
        <v>21.573562051321783</v>
      </c>
      <c r="Y7" s="33">
        <v>22.738434527152908</v>
      </c>
      <c r="Z7" s="33">
        <v>21.075226175381097</v>
      </c>
      <c r="AA7" s="33">
        <v>19.34391473532539</v>
      </c>
      <c r="AB7" s="33">
        <v>21.597940713703633</v>
      </c>
      <c r="AC7" s="33">
        <v>20.331110632719266</v>
      </c>
      <c r="AD7" s="33">
        <v>18.80301168742299</v>
      </c>
      <c r="AE7" s="33">
        <v>19.012089298177525</v>
      </c>
      <c r="AF7" s="33">
        <v>19.886585243371545</v>
      </c>
      <c r="AG7" s="33">
        <v>19.38248438830877</v>
      </c>
      <c r="AH7" s="33">
        <v>18.458578738798263</v>
      </c>
      <c r="AI7" s="33">
        <v>18.403742723270653</v>
      </c>
      <c r="AJ7" s="33">
        <v>17.317858799276983</v>
      </c>
      <c r="AK7" s="33">
        <v>16.795459166352604</v>
      </c>
      <c r="AL7" s="33">
        <v>17.39460284780534</v>
      </c>
      <c r="AM7" s="33">
        <v>18.18318708948702</v>
      </c>
      <c r="AN7" s="33">
        <v>18.68945842062703</v>
      </c>
      <c r="AO7" s="33">
        <v>19.71686258965397</v>
      </c>
      <c r="AP7" s="33">
        <v>20.2455180995302</v>
      </c>
      <c r="AQ7" s="33">
        <v>20.010299541086006</v>
      </c>
      <c r="AR7" s="33">
        <v>19.865708614022306</v>
      </c>
      <c r="AS7" s="33">
        <v>18.33226182285505</v>
      </c>
      <c r="AT7" s="33">
        <v>16.349950061895207</v>
      </c>
    </row>
    <row r="8" spans="1:42" ht="12.75">
      <c r="A8" s="13"/>
      <c r="B8" s="14"/>
      <c r="C8" s="15"/>
      <c r="D8" s="15"/>
      <c r="E8" s="15"/>
      <c r="F8" s="15"/>
      <c r="G8" s="15"/>
      <c r="H8" s="15"/>
      <c r="I8" s="15"/>
      <c r="J8" s="15"/>
      <c r="K8" s="27"/>
      <c r="L8" s="27"/>
      <c r="M8" s="25"/>
      <c r="N8" s="24"/>
      <c r="O8" s="24"/>
      <c r="P8" s="24"/>
      <c r="Q8" s="24"/>
      <c r="R8" s="24"/>
      <c r="S8" s="27"/>
      <c r="T8" s="27"/>
      <c r="U8" s="25"/>
      <c r="V8" s="24"/>
      <c r="W8" s="24"/>
      <c r="X8" s="24"/>
      <c r="Y8" s="24"/>
      <c r="Z8" s="24"/>
      <c r="AA8" s="27"/>
      <c r="AB8" s="27"/>
      <c r="AC8" s="25"/>
      <c r="AD8" s="24"/>
      <c r="AE8" s="24"/>
      <c r="AF8" s="24"/>
      <c r="AG8" s="24"/>
      <c r="AH8" s="24"/>
      <c r="AI8" s="28"/>
      <c r="AJ8" s="25"/>
      <c r="AK8" s="25"/>
      <c r="AL8" s="24"/>
      <c r="AM8" s="24"/>
      <c r="AN8" s="24"/>
      <c r="AO8" s="24"/>
      <c r="AP8" s="24"/>
    </row>
    <row r="9" spans="39:42" ht="12.75">
      <c r="AM9" s="20"/>
      <c r="AN9" s="20"/>
      <c r="AO9" s="20"/>
      <c r="AP9" s="20"/>
    </row>
    <row r="10" spans="39:42" ht="12.75">
      <c r="AM10" s="20"/>
      <c r="AN10" s="20"/>
      <c r="AO10" s="20"/>
      <c r="AP10" s="20"/>
    </row>
    <row r="11" spans="39:42" ht="12.75">
      <c r="AM11" s="24"/>
      <c r="AN11" s="24"/>
      <c r="AO11" s="24"/>
      <c r="AP11" s="24"/>
    </row>
    <row r="12" spans="39:42" ht="12.75">
      <c r="AM12" s="24"/>
      <c r="AN12" s="24"/>
      <c r="AO12" s="24"/>
      <c r="AP12" s="24"/>
    </row>
    <row r="13" spans="39:42" ht="12.75">
      <c r="AM13" s="24"/>
      <c r="AN13" s="24"/>
      <c r="AO13" s="24"/>
      <c r="AP13" s="24"/>
    </row>
    <row r="14" spans="39:42" ht="12.75">
      <c r="AM14" s="24"/>
      <c r="AN14" s="24"/>
      <c r="AO14" s="24"/>
      <c r="AP14" s="24"/>
    </row>
    <row r="30" spans="19:23" ht="12.75">
      <c r="S30" s="3"/>
      <c r="T30" s="3"/>
      <c r="U30" s="3"/>
      <c r="V30" s="3"/>
      <c r="W30" s="3"/>
    </row>
    <row r="31" spans="19:23" ht="12.75">
      <c r="S31" s="20"/>
      <c r="T31" s="20"/>
      <c r="W31" s="3"/>
    </row>
    <row r="32" spans="19:23" ht="12.75">
      <c r="S32" s="20"/>
      <c r="T32" s="20"/>
      <c r="W32" s="3"/>
    </row>
    <row r="34" ht="12.75">
      <c r="W34" s="3"/>
    </row>
    <row r="35" ht="12.75">
      <c r="W35" s="3"/>
    </row>
    <row r="36" spans="11:23" ht="12.75">
      <c r="K36" s="30"/>
      <c r="L36" s="30"/>
      <c r="M36" s="30"/>
      <c r="N36" s="30"/>
      <c r="O36" s="30"/>
      <c r="P36" s="30"/>
      <c r="Q36" s="30"/>
      <c r="R36" s="30"/>
      <c r="W36" s="3"/>
    </row>
    <row r="37" spans="11:23" ht="12.75">
      <c r="K37" s="30"/>
      <c r="L37" s="30"/>
      <c r="M37" s="30"/>
      <c r="N37" s="30"/>
      <c r="O37" s="30"/>
      <c r="P37" s="30"/>
      <c r="Q37" s="30"/>
      <c r="R37" s="30"/>
      <c r="S37" s="3"/>
      <c r="T37" s="3"/>
      <c r="U37" s="3"/>
      <c r="V37" s="3"/>
      <c r="W37" s="3"/>
    </row>
    <row r="38" spans="11:23" ht="12.75">
      <c r="K38" s="30"/>
      <c r="L38" s="30"/>
      <c r="M38" s="30"/>
      <c r="N38" s="30"/>
      <c r="O38" s="30"/>
      <c r="P38" s="30"/>
      <c r="Q38" s="30"/>
      <c r="R38" s="30"/>
      <c r="S38" s="3"/>
      <c r="T38" s="3"/>
      <c r="U38" s="3"/>
      <c r="V38" s="3"/>
      <c r="W38" s="3"/>
    </row>
    <row r="39" spans="11:23" ht="12.75">
      <c r="K39" s="20"/>
      <c r="L39" s="20"/>
      <c r="M39" s="20"/>
      <c r="P39" s="35"/>
      <c r="Q39" s="35"/>
      <c r="R39" s="35"/>
      <c r="S39" s="3"/>
      <c r="T39" s="3"/>
      <c r="U39" s="3"/>
      <c r="V39" s="3"/>
      <c r="W39" s="3"/>
    </row>
    <row r="40" spans="17:23" ht="12.75">
      <c r="Q40" s="35"/>
      <c r="R40" s="35"/>
      <c r="S40" s="3"/>
      <c r="T40" s="3"/>
      <c r="U40" s="3"/>
      <c r="V40" s="3"/>
      <c r="W40" s="3"/>
    </row>
    <row r="41" spans="17:23" ht="12.75">
      <c r="Q41" s="35"/>
      <c r="R41" s="35"/>
      <c r="S41" s="3"/>
      <c r="T41" s="3"/>
      <c r="U41" s="3"/>
      <c r="V41" s="3"/>
      <c r="W41" s="3"/>
    </row>
    <row r="43" spans="1:18" ht="12.75">
      <c r="A43" s="20"/>
      <c r="B43" s="25"/>
      <c r="E43" s="25"/>
      <c r="G43" s="20"/>
      <c r="H43" s="20"/>
      <c r="I43" s="20"/>
      <c r="J43" s="20"/>
      <c r="K43" s="30"/>
      <c r="L43" s="30"/>
      <c r="M43" s="30"/>
      <c r="N43" s="30"/>
      <c r="O43" s="30"/>
      <c r="P43" s="30"/>
      <c r="Q43" s="30"/>
      <c r="R43" s="30"/>
    </row>
    <row r="44" spans="1:18" ht="12.75">
      <c r="A44" s="20"/>
      <c r="B44" s="25"/>
      <c r="E44" s="25"/>
      <c r="G44" s="20"/>
      <c r="H44" s="20"/>
      <c r="I44" s="20"/>
      <c r="J44" s="20"/>
      <c r="K44" s="30"/>
      <c r="L44" s="30"/>
      <c r="M44" s="30"/>
      <c r="N44" s="30"/>
      <c r="O44" s="30"/>
      <c r="P44" s="30"/>
      <c r="Q44" s="30"/>
      <c r="R44" s="30"/>
    </row>
    <row r="45" spans="1:18" ht="12.75">
      <c r="A45" s="20"/>
      <c r="B45" s="25"/>
      <c r="E45" s="25"/>
      <c r="G45" s="20"/>
      <c r="H45" s="20"/>
      <c r="I45" s="20"/>
      <c r="J45" s="20"/>
      <c r="K45" s="30"/>
      <c r="L45" s="30"/>
      <c r="M45" s="30"/>
      <c r="N45" s="30"/>
      <c r="O45" s="30"/>
      <c r="P45" s="30"/>
      <c r="Q45" s="30"/>
      <c r="R45" s="30"/>
    </row>
    <row r="46" spans="1:17" ht="12.75">
      <c r="A46" s="20"/>
      <c r="B46" s="25"/>
      <c r="E46" s="25"/>
      <c r="G46" s="20"/>
      <c r="H46" s="20"/>
      <c r="I46" s="20"/>
      <c r="J46" s="20"/>
      <c r="K46" s="20"/>
      <c r="L46" s="20"/>
      <c r="M46" s="20"/>
      <c r="P46" s="20"/>
      <c r="Q46" s="20"/>
    </row>
    <row r="47" spans="1:17" ht="12.75">
      <c r="A47" s="27"/>
      <c r="B47" s="27"/>
      <c r="E47" s="25"/>
      <c r="F47" s="24"/>
      <c r="G47" s="20"/>
      <c r="H47" s="20"/>
      <c r="I47" s="20"/>
      <c r="J47" s="20"/>
      <c r="K47" s="20"/>
      <c r="L47" s="20"/>
      <c r="M47" s="20"/>
      <c r="N47" s="20"/>
      <c r="O47" s="20"/>
      <c r="P47" s="20"/>
      <c r="Q47" s="20"/>
    </row>
    <row r="48" spans="1:17" ht="12.75">
      <c r="A48" s="27"/>
      <c r="B48" s="27"/>
      <c r="E48" s="25"/>
      <c r="F48" s="24"/>
      <c r="G48" s="24"/>
      <c r="H48" s="24"/>
      <c r="I48" s="24"/>
      <c r="J48" s="24"/>
      <c r="K48" s="20"/>
      <c r="L48" s="20"/>
      <c r="M48" s="20"/>
      <c r="N48" s="20"/>
      <c r="O48" s="20"/>
      <c r="P48" s="20"/>
      <c r="Q48" s="20"/>
    </row>
    <row r="49" spans="1:17" ht="12.75">
      <c r="A49" s="27"/>
      <c r="B49" s="27"/>
      <c r="E49" s="25"/>
      <c r="F49" s="24"/>
      <c r="G49" s="24"/>
      <c r="H49" s="24"/>
      <c r="I49" s="24"/>
      <c r="J49" s="24"/>
      <c r="K49" s="20"/>
      <c r="L49" s="20"/>
      <c r="M49" s="20"/>
      <c r="N49" s="20"/>
      <c r="O49" s="20"/>
      <c r="P49" s="20"/>
      <c r="Q49" s="20"/>
    </row>
    <row r="50" spans="1:17" ht="12.75">
      <c r="A50" s="27"/>
      <c r="B50" s="27"/>
      <c r="E50" s="25"/>
      <c r="F50" s="24"/>
      <c r="G50" s="24"/>
      <c r="H50" s="24"/>
      <c r="I50" s="24"/>
      <c r="J50" s="24"/>
      <c r="K50" s="20"/>
      <c r="L50" s="20"/>
      <c r="M50" s="20"/>
      <c r="N50" s="20"/>
      <c r="O50" s="20"/>
      <c r="P50" s="20"/>
      <c r="Q50" s="20"/>
    </row>
    <row r="51" spans="1:17" ht="12.75">
      <c r="A51" s="27"/>
      <c r="B51" s="27"/>
      <c r="E51" s="25"/>
      <c r="F51" s="24"/>
      <c r="G51" s="24"/>
      <c r="H51" s="24"/>
      <c r="I51" s="24"/>
      <c r="J51" s="24"/>
      <c r="K51" s="20"/>
      <c r="L51" s="20"/>
      <c r="M51" s="20"/>
      <c r="N51" s="20"/>
      <c r="O51" s="20"/>
      <c r="P51" s="20"/>
      <c r="Q51" s="20"/>
    </row>
    <row r="52" spans="1:17" ht="12.75">
      <c r="A52" s="27"/>
      <c r="B52" s="27"/>
      <c r="E52" s="25"/>
      <c r="F52" s="24"/>
      <c r="G52" s="24"/>
      <c r="H52" s="24"/>
      <c r="I52" s="24"/>
      <c r="J52" s="24"/>
      <c r="K52" s="20"/>
      <c r="L52" s="20"/>
      <c r="M52" s="20"/>
      <c r="N52" s="20"/>
      <c r="O52" s="20"/>
      <c r="P52" s="20"/>
      <c r="Q52" s="20"/>
    </row>
    <row r="53" spans="1:17" ht="12.75">
      <c r="A53" s="27"/>
      <c r="B53" s="27"/>
      <c r="E53" s="25"/>
      <c r="F53" s="24"/>
      <c r="G53" s="24"/>
      <c r="H53" s="24"/>
      <c r="I53" s="24"/>
      <c r="J53" s="24"/>
      <c r="K53" s="20"/>
      <c r="L53" s="20"/>
      <c r="M53" s="20"/>
      <c r="N53" s="20"/>
      <c r="O53" s="20"/>
      <c r="P53" s="20"/>
      <c r="Q53" s="20"/>
    </row>
    <row r="54" spans="1:17" ht="12.75">
      <c r="A54" s="28"/>
      <c r="B54" s="25"/>
      <c r="E54" s="25"/>
      <c r="F54" s="24"/>
      <c r="G54" s="24"/>
      <c r="H54" s="24"/>
      <c r="I54" s="24"/>
      <c r="J54" s="24"/>
      <c r="K54" s="20"/>
      <c r="L54" s="20"/>
      <c r="M54" s="20"/>
      <c r="N54" s="20"/>
      <c r="O54" s="20"/>
      <c r="P54" s="20"/>
      <c r="Q54" s="20"/>
    </row>
    <row r="55" spans="1:17" ht="12.75">
      <c r="A55" s="28"/>
      <c r="B55" s="25"/>
      <c r="E55" s="25"/>
      <c r="F55" s="24"/>
      <c r="G55" s="24"/>
      <c r="H55" s="24"/>
      <c r="I55" s="24"/>
      <c r="J55" s="24"/>
      <c r="K55" s="20"/>
      <c r="L55" s="20"/>
      <c r="M55" s="20"/>
      <c r="N55" s="20"/>
      <c r="O55" s="20"/>
      <c r="P55" s="20"/>
      <c r="Q55" s="20"/>
    </row>
    <row r="56" spans="1:17" ht="12.75">
      <c r="A56" s="28"/>
      <c r="B56" s="25"/>
      <c r="E56" s="25"/>
      <c r="F56" s="24"/>
      <c r="G56" s="24"/>
      <c r="H56" s="24"/>
      <c r="I56" s="24"/>
      <c r="J56" s="24"/>
      <c r="K56" s="20"/>
      <c r="L56" s="20"/>
      <c r="M56" s="20"/>
      <c r="N56" s="20"/>
      <c r="O56" s="20"/>
      <c r="P56" s="20"/>
      <c r="Q56" s="20"/>
    </row>
    <row r="57" spans="1:17" ht="12.75">
      <c r="A57" s="28"/>
      <c r="B57" s="25"/>
      <c r="E57" s="25"/>
      <c r="F57" s="24"/>
      <c r="G57" s="24"/>
      <c r="H57" s="24"/>
      <c r="I57" s="24"/>
      <c r="J57" s="24"/>
      <c r="K57" s="20"/>
      <c r="L57" s="20"/>
      <c r="M57" s="20"/>
      <c r="N57" s="20"/>
      <c r="O57" s="20"/>
      <c r="P57" s="20"/>
      <c r="Q57" s="20"/>
    </row>
    <row r="58" spans="1:17" ht="12.75">
      <c r="A58" s="24"/>
      <c r="B58" s="24"/>
      <c r="C58" s="28"/>
      <c r="D58" s="25"/>
      <c r="E58" s="25"/>
      <c r="F58" s="24"/>
      <c r="G58" s="24"/>
      <c r="H58" s="24"/>
      <c r="I58" s="24"/>
      <c r="J58" s="24"/>
      <c r="K58" s="20"/>
      <c r="L58" s="20"/>
      <c r="M58" s="20"/>
      <c r="N58" s="20"/>
      <c r="O58" s="20"/>
      <c r="P58" s="20"/>
      <c r="Q58" s="20"/>
    </row>
    <row r="59" spans="1:17" ht="12.75">
      <c r="A59" s="24"/>
      <c r="B59" s="24"/>
      <c r="C59" s="28"/>
      <c r="D59" s="25"/>
      <c r="E59" s="25"/>
      <c r="F59" s="24"/>
      <c r="G59" s="24"/>
      <c r="H59" s="24"/>
      <c r="I59" s="24"/>
      <c r="J59" s="24"/>
      <c r="K59" s="20"/>
      <c r="L59" s="20"/>
      <c r="M59" s="20"/>
      <c r="N59" s="20"/>
      <c r="O59" s="20"/>
      <c r="P59" s="20"/>
      <c r="Q59" s="20"/>
    </row>
    <row r="60" spans="1:17" ht="12.75">
      <c r="A60" s="24"/>
      <c r="B60" s="24"/>
      <c r="C60" s="28"/>
      <c r="D60" s="25"/>
      <c r="E60" s="25"/>
      <c r="F60" s="24"/>
      <c r="G60" s="24"/>
      <c r="H60" s="24"/>
      <c r="I60" s="24"/>
      <c r="J60" s="24"/>
      <c r="K60" s="20"/>
      <c r="L60" s="20"/>
      <c r="M60" s="20"/>
      <c r="N60" s="20"/>
      <c r="O60" s="20"/>
      <c r="P60" s="20"/>
      <c r="Q60" s="20"/>
    </row>
    <row r="61" spans="3:17" ht="12.75">
      <c r="C61" s="20"/>
      <c r="D61" s="25"/>
      <c r="E61" s="25"/>
      <c r="K61" s="20"/>
      <c r="L61" s="20"/>
      <c r="M61" s="20"/>
      <c r="N61" s="20"/>
      <c r="O61" s="20"/>
      <c r="P61" s="20"/>
      <c r="Q61" s="20"/>
    </row>
    <row r="62" spans="3:17" ht="12.75">
      <c r="C62" s="20"/>
      <c r="D62" s="25"/>
      <c r="E62" s="25"/>
      <c r="K62" s="20"/>
      <c r="L62" s="20"/>
      <c r="M62" s="20"/>
      <c r="N62" s="20"/>
      <c r="O62" s="20"/>
      <c r="P62" s="20"/>
      <c r="Q62" s="20"/>
    </row>
    <row r="63" spans="3:55" ht="12.75">
      <c r="C63" s="20"/>
      <c r="D63" s="25"/>
      <c r="E63" s="25"/>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row>
    <row r="64" spans="3:17" ht="12.75">
      <c r="C64" s="20"/>
      <c r="D64" s="25"/>
      <c r="E64" s="25"/>
      <c r="K64" s="20"/>
      <c r="L64" s="20"/>
      <c r="M64" s="20"/>
      <c r="N64" s="20"/>
      <c r="O64" s="20"/>
      <c r="P64" s="20"/>
      <c r="Q64" s="20"/>
    </row>
    <row r="65" spans="3:17" ht="12.75">
      <c r="C65" s="20"/>
      <c r="D65" s="25"/>
      <c r="E65" s="25"/>
      <c r="K65" s="20"/>
      <c r="L65" s="20"/>
      <c r="M65" s="20"/>
      <c r="N65" s="20"/>
      <c r="O65" s="20"/>
      <c r="P65" s="20"/>
      <c r="Q65" s="20"/>
    </row>
    <row r="66" spans="3:17" ht="12.75">
      <c r="C66" s="20"/>
      <c r="D66" s="25"/>
      <c r="E66" s="25"/>
      <c r="K66" s="20"/>
      <c r="L66" s="20"/>
      <c r="M66" s="20"/>
      <c r="N66" s="20"/>
      <c r="O66" s="20"/>
      <c r="P66" s="20"/>
      <c r="Q66" s="20"/>
    </row>
    <row r="67" spans="3:17" ht="12.75">
      <c r="C67" s="20"/>
      <c r="D67" s="25"/>
      <c r="E67" s="25"/>
      <c r="K67" s="20"/>
      <c r="L67" s="20"/>
      <c r="M67" s="20"/>
      <c r="N67" s="20"/>
      <c r="O67" s="20"/>
      <c r="P67" s="20"/>
      <c r="Q67" s="20"/>
    </row>
    <row r="68" spans="3:17" ht="12.75">
      <c r="C68" s="20"/>
      <c r="D68" s="25"/>
      <c r="E68" s="25"/>
      <c r="K68" s="20"/>
      <c r="L68" s="20"/>
      <c r="M68" s="20"/>
      <c r="N68" s="20"/>
      <c r="O68" s="20"/>
      <c r="P68" s="20"/>
      <c r="Q68" s="20"/>
    </row>
    <row r="69" spans="3:17" ht="12.75">
      <c r="C69" s="20"/>
      <c r="D69" s="25"/>
      <c r="E69" s="25"/>
      <c r="K69" s="20"/>
      <c r="L69" s="20"/>
      <c r="M69" s="20"/>
      <c r="N69" s="20"/>
      <c r="O69" s="20"/>
      <c r="P69" s="20"/>
      <c r="Q69" s="20"/>
    </row>
    <row r="70" spans="3:17" ht="12.75">
      <c r="C70" s="20"/>
      <c r="D70" s="25"/>
      <c r="E70" s="25"/>
      <c r="K70" s="20"/>
      <c r="L70" s="20"/>
      <c r="M70" s="20"/>
      <c r="N70" s="20"/>
      <c r="O70" s="20"/>
      <c r="P70" s="20"/>
      <c r="Q70" s="20"/>
    </row>
    <row r="71" spans="3:17" ht="12.75">
      <c r="C71" s="20"/>
      <c r="D71" s="25"/>
      <c r="E71" s="25"/>
      <c r="K71" s="20"/>
      <c r="L71" s="20"/>
      <c r="M71" s="20"/>
      <c r="N71" s="20"/>
      <c r="O71" s="20"/>
      <c r="P71" s="20"/>
      <c r="Q71" s="20"/>
    </row>
    <row r="72" spans="3:17" ht="12.75">
      <c r="C72" s="20"/>
      <c r="D72" s="25"/>
      <c r="E72" s="25"/>
      <c r="K72" s="20"/>
      <c r="L72" s="20"/>
      <c r="M72" s="20"/>
      <c r="N72" s="20"/>
      <c r="O72" s="20"/>
      <c r="P72" s="20"/>
      <c r="Q72" s="20"/>
    </row>
    <row r="73" spans="3:17" ht="12.75">
      <c r="C73" s="20"/>
      <c r="D73" s="25"/>
      <c r="E73" s="25"/>
      <c r="K73" s="20"/>
      <c r="L73" s="20"/>
      <c r="M73" s="20"/>
      <c r="N73" s="20"/>
      <c r="O73" s="20"/>
      <c r="P73" s="20"/>
      <c r="Q73" s="20"/>
    </row>
    <row r="74" spans="3:17" ht="12.75">
      <c r="C74" s="20"/>
      <c r="D74" s="25"/>
      <c r="E74" s="25"/>
      <c r="K74" s="20"/>
      <c r="L74" s="20"/>
      <c r="M74" s="20"/>
      <c r="N74" s="20"/>
      <c r="O74" s="20"/>
      <c r="P74" s="20"/>
      <c r="Q74" s="20"/>
    </row>
    <row r="75" spans="3:17" ht="12.75">
      <c r="C75" s="20"/>
      <c r="D75" s="25"/>
      <c r="E75" s="25"/>
      <c r="K75" s="20"/>
      <c r="L75" s="20"/>
      <c r="M75" s="20"/>
      <c r="N75" s="20"/>
      <c r="O75" s="20"/>
      <c r="P75" s="20"/>
      <c r="Q75" s="20"/>
    </row>
    <row r="76" spans="3:17" ht="12.75">
      <c r="C76" s="20"/>
      <c r="D76" s="25"/>
      <c r="E76" s="25"/>
      <c r="K76" s="20"/>
      <c r="L76" s="20"/>
      <c r="M76" s="20"/>
      <c r="N76" s="20"/>
      <c r="O76" s="20"/>
      <c r="P76" s="20"/>
      <c r="Q76" s="20"/>
    </row>
    <row r="77" spans="3:17" ht="12.75">
      <c r="C77" s="20"/>
      <c r="D77" s="25"/>
      <c r="E77" s="25"/>
      <c r="K77" s="20"/>
      <c r="L77" s="20"/>
      <c r="M77" s="20"/>
      <c r="N77" s="20"/>
      <c r="O77" s="20"/>
      <c r="P77" s="20"/>
      <c r="Q77" s="20"/>
    </row>
    <row r="78" spans="3:17" ht="12.75">
      <c r="C78" s="20"/>
      <c r="D78" s="25"/>
      <c r="E78" s="25"/>
      <c r="K78" s="20"/>
      <c r="L78" s="20"/>
      <c r="M78" s="20"/>
      <c r="N78" s="20"/>
      <c r="O78" s="20"/>
      <c r="P78" s="20"/>
      <c r="Q78" s="20"/>
    </row>
    <row r="79" spans="3:17" ht="12.75">
      <c r="C79" s="20"/>
      <c r="D79" s="25"/>
      <c r="E79" s="25"/>
      <c r="K79" s="20"/>
      <c r="L79" s="20"/>
      <c r="M79" s="20"/>
      <c r="N79" s="20"/>
      <c r="O79" s="20"/>
      <c r="P79" s="20"/>
      <c r="Q79" s="20"/>
    </row>
    <row r="80" spans="3:17" ht="12.75">
      <c r="C80" s="20"/>
      <c r="D80" s="25"/>
      <c r="E80" s="25"/>
      <c r="K80" s="20"/>
      <c r="L80" s="20"/>
      <c r="M80" s="20"/>
      <c r="N80" s="20"/>
      <c r="O80" s="20"/>
      <c r="P80" s="20"/>
      <c r="Q80" s="20"/>
    </row>
    <row r="81" spans="3:17" ht="12.75">
      <c r="C81" s="20"/>
      <c r="D81" s="25"/>
      <c r="E81" s="25"/>
      <c r="K81" s="20"/>
      <c r="L81" s="20"/>
      <c r="M81" s="20"/>
      <c r="N81" s="20"/>
      <c r="O81" s="20"/>
      <c r="P81" s="20"/>
      <c r="Q81" s="20"/>
    </row>
    <row r="82" spans="3:17" ht="12.75">
      <c r="C82" s="20"/>
      <c r="D82" s="25"/>
      <c r="E82" s="25"/>
      <c r="K82" s="20"/>
      <c r="L82" s="20"/>
      <c r="M82" s="20"/>
      <c r="N82" s="20"/>
      <c r="O82" s="20"/>
      <c r="P82" s="20"/>
      <c r="Q82" s="20"/>
    </row>
    <row r="83" spans="3:17" ht="12.75">
      <c r="C83" s="20"/>
      <c r="D83" s="3"/>
      <c r="E83" s="3"/>
      <c r="K83" s="20"/>
      <c r="L83" s="20"/>
      <c r="M83" s="20"/>
      <c r="N83" s="20"/>
      <c r="O83" s="20"/>
      <c r="P83" s="20"/>
      <c r="Q83" s="20"/>
    </row>
    <row r="84" spans="3:17" ht="12.75">
      <c r="C84" s="20"/>
      <c r="D84" s="3"/>
      <c r="E84" s="3"/>
      <c r="K84" s="20"/>
      <c r="L84" s="20"/>
      <c r="M84" s="20"/>
      <c r="N84" s="20"/>
      <c r="O84" s="20"/>
      <c r="P84" s="20"/>
      <c r="Q84" s="20"/>
    </row>
    <row r="85" spans="3:17" ht="12.75">
      <c r="C85" s="20"/>
      <c r="D85" s="3"/>
      <c r="E85" s="3"/>
      <c r="K85" s="20"/>
      <c r="L85" s="20"/>
      <c r="M85" s="20"/>
      <c r="N85" s="20"/>
      <c r="O85" s="20"/>
      <c r="P85" s="20"/>
      <c r="Q85" s="20"/>
    </row>
    <row r="86" spans="3:17" ht="12.75">
      <c r="C86" s="20"/>
      <c r="D86" s="3"/>
      <c r="E86" s="3"/>
      <c r="K86" s="20"/>
      <c r="L86" s="20"/>
      <c r="M86" s="20"/>
      <c r="N86" s="20"/>
      <c r="O86" s="20"/>
      <c r="P86" s="20"/>
      <c r="Q86" s="20"/>
    </row>
    <row r="87" spans="4:17" ht="12.75">
      <c r="D87" s="3"/>
      <c r="E87" s="3"/>
      <c r="K87" s="20"/>
      <c r="L87" s="20"/>
      <c r="M87" s="20"/>
      <c r="N87" s="20"/>
      <c r="O87" s="20"/>
      <c r="P87" s="20"/>
      <c r="Q87" s="20"/>
    </row>
    <row r="88" spans="11:17" ht="12.75">
      <c r="K88" s="20"/>
      <c r="L88" s="20"/>
      <c r="M88" s="20"/>
      <c r="N88" s="20"/>
      <c r="O88" s="20"/>
      <c r="P88" s="20"/>
      <c r="Q88" s="20"/>
    </row>
    <row r="89" spans="11:17" ht="12.75">
      <c r="K89" s="20"/>
      <c r="L89" s="20"/>
      <c r="M89" s="20"/>
      <c r="N89" s="20"/>
      <c r="O89" s="20"/>
      <c r="P89" s="20"/>
      <c r="Q89" s="20"/>
    </row>
  </sheetData>
  <mergeCells count="1">
    <mergeCell ref="A1:J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T13"/>
  <sheetViews>
    <sheetView workbookViewId="0" topLeftCell="A1">
      <selection activeCell="A1" sqref="A1:K1"/>
    </sheetView>
  </sheetViews>
  <sheetFormatPr defaultColWidth="9.140625" defaultRowHeight="12.75"/>
  <cols>
    <col min="1" max="1" width="23.57421875" style="4" customWidth="1"/>
    <col min="2" max="2" width="3.7109375" style="4" customWidth="1"/>
    <col min="3" max="10" width="7.00390625" style="4" customWidth="1"/>
    <col min="11" max="11" width="7.57421875" style="4" customWidth="1"/>
    <col min="12" max="13" width="7.7109375" style="4" customWidth="1"/>
    <col min="14" max="16384" width="9.140625" style="4" customWidth="1"/>
  </cols>
  <sheetData>
    <row r="1" spans="1:23" ht="12.75">
      <c r="A1" s="142" t="s">
        <v>44</v>
      </c>
      <c r="B1" s="142"/>
      <c r="C1" s="142"/>
      <c r="D1" s="142"/>
      <c r="E1" s="142"/>
      <c r="F1" s="142"/>
      <c r="G1" s="142"/>
      <c r="H1" s="142"/>
      <c r="I1" s="142"/>
      <c r="J1" s="144"/>
      <c r="K1" s="144"/>
      <c r="L1" s="1"/>
      <c r="M1" s="1"/>
      <c r="N1" s="2"/>
      <c r="O1" s="2"/>
      <c r="P1" s="3"/>
      <c r="Q1" s="3"/>
      <c r="R1" s="3"/>
      <c r="S1" s="3"/>
      <c r="T1" s="3"/>
      <c r="U1" s="3"/>
      <c r="V1" s="3"/>
      <c r="W1" s="3"/>
    </row>
    <row r="2" spans="1:23" ht="12.75">
      <c r="A2" s="143" t="s">
        <v>2</v>
      </c>
      <c r="B2" s="143"/>
      <c r="C2" s="143"/>
      <c r="D2" s="143"/>
      <c r="E2" s="143"/>
      <c r="F2" s="143"/>
      <c r="G2" s="143"/>
      <c r="H2" s="143"/>
      <c r="I2" s="143"/>
      <c r="J2" s="144"/>
      <c r="K2" s="144"/>
      <c r="L2" s="5"/>
      <c r="M2" s="5"/>
      <c r="N2" s="6"/>
      <c r="O2" s="6"/>
      <c r="P2" s="3"/>
      <c r="Q2" s="3"/>
      <c r="R2" s="3"/>
      <c r="S2" s="3"/>
      <c r="T2" s="3"/>
      <c r="U2" s="3"/>
      <c r="V2" s="3"/>
      <c r="W2" s="3"/>
    </row>
    <row r="3" spans="1:46" ht="12.75">
      <c r="A3" s="31"/>
      <c r="B3" s="8" t="s">
        <v>3</v>
      </c>
      <c r="C3" s="32">
        <v>1959</v>
      </c>
      <c r="D3" s="32">
        <v>1960</v>
      </c>
      <c r="E3" s="32">
        <v>1961</v>
      </c>
      <c r="F3" s="32">
        <v>1962</v>
      </c>
      <c r="G3" s="32">
        <v>1963</v>
      </c>
      <c r="H3" s="32">
        <v>1964</v>
      </c>
      <c r="I3" s="32">
        <v>1965</v>
      </c>
      <c r="J3" s="32">
        <v>1966</v>
      </c>
      <c r="K3" s="32">
        <v>1967</v>
      </c>
      <c r="L3" s="32">
        <v>1968</v>
      </c>
      <c r="M3" s="32">
        <v>1969</v>
      </c>
      <c r="N3" s="32">
        <v>1970</v>
      </c>
      <c r="O3" s="32">
        <v>1971</v>
      </c>
      <c r="P3" s="32">
        <v>1972</v>
      </c>
      <c r="Q3" s="32">
        <v>1973</v>
      </c>
      <c r="R3" s="32">
        <v>1974</v>
      </c>
      <c r="S3" s="32">
        <v>1975</v>
      </c>
      <c r="T3" s="32">
        <v>1976</v>
      </c>
      <c r="U3" s="32">
        <v>1977</v>
      </c>
      <c r="V3" s="32">
        <v>1978</v>
      </c>
      <c r="W3" s="32">
        <v>1979</v>
      </c>
      <c r="X3" s="32">
        <v>1980</v>
      </c>
      <c r="Y3" s="32">
        <v>1981</v>
      </c>
      <c r="Z3" s="32">
        <v>1982</v>
      </c>
      <c r="AA3" s="32">
        <v>1983</v>
      </c>
      <c r="AB3" s="32">
        <v>1984</v>
      </c>
      <c r="AC3" s="32">
        <v>1985</v>
      </c>
      <c r="AD3" s="32">
        <v>1986</v>
      </c>
      <c r="AE3" s="32">
        <v>1987</v>
      </c>
      <c r="AF3" s="32">
        <v>1988</v>
      </c>
      <c r="AG3" s="32">
        <v>1989</v>
      </c>
      <c r="AH3" s="32">
        <v>1990</v>
      </c>
      <c r="AI3" s="32">
        <v>1991</v>
      </c>
      <c r="AJ3" s="32">
        <v>1992</v>
      </c>
      <c r="AK3" s="32">
        <v>1993</v>
      </c>
      <c r="AL3" s="32">
        <v>1994</v>
      </c>
      <c r="AM3" s="32">
        <v>1995</v>
      </c>
      <c r="AN3" s="32">
        <v>1996</v>
      </c>
      <c r="AO3" s="32">
        <v>1997</v>
      </c>
      <c r="AP3" s="32">
        <v>1998</v>
      </c>
      <c r="AQ3" s="32">
        <v>1999</v>
      </c>
      <c r="AR3" s="32">
        <v>2000</v>
      </c>
      <c r="AS3" s="32">
        <v>2001</v>
      </c>
      <c r="AT3" s="32">
        <v>2002</v>
      </c>
    </row>
    <row r="4" spans="1:46" s="26" customFormat="1" ht="11.25">
      <c r="A4" s="26" t="s">
        <v>52</v>
      </c>
      <c r="B4" s="34">
        <v>1</v>
      </c>
      <c r="C4" s="36">
        <v>3689.2302254531455</v>
      </c>
      <c r="D4" s="36">
        <v>3787.632183614607</v>
      </c>
      <c r="E4" s="36">
        <v>3981.26900457727</v>
      </c>
      <c r="F4" s="36">
        <v>4361.772376395951</v>
      </c>
      <c r="G4" s="36">
        <v>4474.819713419462</v>
      </c>
      <c r="H4" s="36">
        <v>4762.3887359183755</v>
      </c>
      <c r="I4" s="36">
        <v>5155.851579130288</v>
      </c>
      <c r="J4" s="36">
        <v>5403.486791868586</v>
      </c>
      <c r="K4" s="36">
        <v>5443.884257334824</v>
      </c>
      <c r="L4" s="36">
        <v>5942.51610499113</v>
      </c>
      <c r="M4" s="36">
        <v>6256.330148007991</v>
      </c>
      <c r="N4" s="36">
        <v>6360.926068308657</v>
      </c>
      <c r="O4" s="36">
        <v>7199.574239854218</v>
      </c>
      <c r="P4" s="36">
        <v>7868.965302236897</v>
      </c>
      <c r="Q4" s="36">
        <v>8663.595422613696</v>
      </c>
      <c r="R4" s="36">
        <v>8741.113100288007</v>
      </c>
      <c r="S4" s="36">
        <v>9903.789105737284</v>
      </c>
      <c r="T4" s="36">
        <v>11380.315079066431</v>
      </c>
      <c r="U4" s="36">
        <v>13017.336383386068</v>
      </c>
      <c r="V4" s="36">
        <v>14213.12486725941</v>
      </c>
      <c r="W4" s="36">
        <v>14920.025400889266</v>
      </c>
      <c r="X4" s="36">
        <v>15626.254094481288</v>
      </c>
      <c r="Y4" s="36">
        <v>18962.540997184915</v>
      </c>
      <c r="Z4" s="36">
        <v>20897.783978375734</v>
      </c>
      <c r="AA4" s="36">
        <v>24731.123010915995</v>
      </c>
      <c r="AB4" s="36">
        <v>30910.902169828572</v>
      </c>
      <c r="AC4" s="36">
        <v>33997.892879563704</v>
      </c>
      <c r="AD4" s="36">
        <v>36039.29429766276</v>
      </c>
      <c r="AE4" s="36">
        <v>39079.144818326335</v>
      </c>
      <c r="AF4" s="36">
        <v>43635.16531822202</v>
      </c>
      <c r="AG4" s="36">
        <v>46511.028528560324</v>
      </c>
      <c r="AH4" s="36">
        <v>48662.64478116735</v>
      </c>
      <c r="AI4" s="36">
        <v>51236.39075207691</v>
      </c>
      <c r="AJ4" s="36">
        <v>54646.346616015275</v>
      </c>
      <c r="AK4" s="36">
        <v>57143.246774231404</v>
      </c>
      <c r="AL4" s="36">
        <v>60389.73478443522</v>
      </c>
      <c r="AM4" s="36">
        <v>62383.38471021636</v>
      </c>
      <c r="AN4" s="36">
        <v>67699.1005731787</v>
      </c>
      <c r="AO4" s="36">
        <v>73934.7590821808</v>
      </c>
      <c r="AP4" s="36">
        <v>74187.16797314529</v>
      </c>
      <c r="AQ4" s="36">
        <v>78728.67164315964</v>
      </c>
      <c r="AR4" s="36">
        <v>84244.11795713988</v>
      </c>
      <c r="AS4" s="36">
        <v>83334.81379744745</v>
      </c>
      <c r="AT4" s="36">
        <v>88324.4528494912</v>
      </c>
    </row>
    <row r="5" spans="1:46" s="26" customFormat="1" ht="11.25">
      <c r="A5" s="26" t="s">
        <v>53</v>
      </c>
      <c r="B5" s="10">
        <v>2</v>
      </c>
      <c r="C5" s="11">
        <v>4001.1119069459733</v>
      </c>
      <c r="D5" s="11">
        <v>4296.684984722317</v>
      </c>
      <c r="E5" s="11">
        <v>4483.475130394115</v>
      </c>
      <c r="F5" s="11">
        <v>4609.87423990373</v>
      </c>
      <c r="G5" s="11">
        <v>4604.533244891774</v>
      </c>
      <c r="H5" s="11">
        <v>4655.250841122718</v>
      </c>
      <c r="I5" s="11">
        <v>4771.051660184599</v>
      </c>
      <c r="J5" s="11">
        <v>5002.303904443011</v>
      </c>
      <c r="K5" s="11">
        <v>5363.346290649231</v>
      </c>
      <c r="L5" s="11">
        <v>5854.939510241401</v>
      </c>
      <c r="M5" s="11">
        <v>6548.8240159919005</v>
      </c>
      <c r="N5" s="11">
        <v>7493.471991514249</v>
      </c>
      <c r="O5" s="11">
        <v>8272.46726451463</v>
      </c>
      <c r="P5" s="11">
        <v>8976.021770690284</v>
      </c>
      <c r="Q5" s="11">
        <v>9793.482543863605</v>
      </c>
      <c r="R5" s="11">
        <v>10984.079772376343</v>
      </c>
      <c r="S5" s="11">
        <v>12619.027196814503</v>
      </c>
      <c r="T5" s="11">
        <v>14204.949586738601</v>
      </c>
      <c r="U5" s="11">
        <v>15748.37807986241</v>
      </c>
      <c r="V5" s="11">
        <v>17057.76647884484</v>
      </c>
      <c r="W5" s="11">
        <v>19054.190812218192</v>
      </c>
      <c r="X5" s="11">
        <v>21497.210776928157</v>
      </c>
      <c r="Y5" s="11">
        <v>24644.58059665967</v>
      </c>
      <c r="Z5" s="11">
        <v>29089.86605708752</v>
      </c>
      <c r="AA5" s="11">
        <v>32527.32312882854</v>
      </c>
      <c r="AB5" s="11">
        <v>36240.7597431882</v>
      </c>
      <c r="AC5" s="11">
        <v>40547.632512127086</v>
      </c>
      <c r="AD5" s="11">
        <v>44861.96070840417</v>
      </c>
      <c r="AE5" s="11">
        <v>48555.05593491639</v>
      </c>
      <c r="AF5" s="11">
        <v>52683.121492734346</v>
      </c>
      <c r="AG5" s="11">
        <v>57631.03010168805</v>
      </c>
      <c r="AH5" s="11">
        <v>63457.530747832345</v>
      </c>
      <c r="AI5" s="11">
        <v>70774.01420099333</v>
      </c>
      <c r="AJ5" s="11">
        <v>76371.35063112575</v>
      </c>
      <c r="AK5" s="11">
        <v>79972.30119305315</v>
      </c>
      <c r="AL5" s="11">
        <v>82617.08685006092</v>
      </c>
      <c r="AM5" s="11">
        <v>83201.34717987888</v>
      </c>
      <c r="AN5" s="11">
        <v>87299.27796697986</v>
      </c>
      <c r="AO5" s="11">
        <v>93769.73954990535</v>
      </c>
      <c r="AP5" s="11">
        <v>98797.87696418469</v>
      </c>
      <c r="AQ5" s="11">
        <v>109444.83635350093</v>
      </c>
      <c r="AR5" s="11">
        <v>122176.84507319555</v>
      </c>
      <c r="AS5" s="11">
        <v>134687.99452135022</v>
      </c>
      <c r="AT5" s="11">
        <v>141814.07871652066</v>
      </c>
    </row>
    <row r="6" spans="1:46" s="26" customFormat="1" ht="11.25">
      <c r="A6" s="26" t="s">
        <v>15</v>
      </c>
      <c r="B6" s="10" t="s">
        <v>15</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26" customFormat="1" ht="11.25">
      <c r="A7" s="26" t="s">
        <v>54</v>
      </c>
      <c r="B7" s="10">
        <v>3</v>
      </c>
      <c r="C7" s="11">
        <v>35.91251747841812</v>
      </c>
      <c r="D7" s="11">
        <v>36.90141436396191</v>
      </c>
      <c r="E7" s="11">
        <v>40.15894475936322</v>
      </c>
      <c r="F7" s="11">
        <v>47.762018729236104</v>
      </c>
      <c r="G7" s="11">
        <v>54.25123633491457</v>
      </c>
      <c r="H7" s="11">
        <v>63.02704147649311</v>
      </c>
      <c r="I7" s="11">
        <v>74.08581826603492</v>
      </c>
      <c r="J7" s="11">
        <v>83.78800895108708</v>
      </c>
      <c r="K7" s="11">
        <v>89.15864369242568</v>
      </c>
      <c r="L7" s="11">
        <v>99.75701078685829</v>
      </c>
      <c r="M7" s="11">
        <v>103.68926205487382</v>
      </c>
      <c r="N7" s="11">
        <v>103.62983760866327</v>
      </c>
      <c r="O7" s="11">
        <v>117.34178033975157</v>
      </c>
      <c r="P7" s="11">
        <v>128.41808360489216</v>
      </c>
      <c r="Q7" s="11">
        <v>139.57180260722458</v>
      </c>
      <c r="R7" s="11">
        <v>138.3339724613779</v>
      </c>
      <c r="S7" s="11">
        <v>156.04786687419522</v>
      </c>
      <c r="T7" s="11">
        <v>179.79010413212742</v>
      </c>
      <c r="U7" s="11">
        <v>206.14311579202234</v>
      </c>
      <c r="V7" s="11">
        <v>225.81076421028263</v>
      </c>
      <c r="W7" s="11">
        <v>236.0866630540346</v>
      </c>
      <c r="X7" s="11">
        <v>243.6836441234998</v>
      </c>
      <c r="Y7" s="11">
        <v>289.6949477993723</v>
      </c>
      <c r="Z7" s="11">
        <v>311.86223612955007</v>
      </c>
      <c r="AA7" s="11">
        <v>359.1951439225497</v>
      </c>
      <c r="AB7" s="11">
        <v>434.40093980267216</v>
      </c>
      <c r="AC7" s="11">
        <v>463.73924550440927</v>
      </c>
      <c r="AD7" s="11">
        <v>489.4932178415403</v>
      </c>
      <c r="AE7" s="11">
        <v>542.9161493718613</v>
      </c>
      <c r="AF7" s="11">
        <v>630.8471002199165</v>
      </c>
      <c r="AG7" s="11">
        <v>707.0709130078002</v>
      </c>
      <c r="AH7" s="11">
        <v>772.8241368787935</v>
      </c>
      <c r="AI7" s="11">
        <v>839.8267863795405</v>
      </c>
      <c r="AJ7" s="11">
        <v>923.5885153423795</v>
      </c>
      <c r="AK7" s="11">
        <v>1002.8835793564962</v>
      </c>
      <c r="AL7" s="11">
        <v>1101.163781171997</v>
      </c>
      <c r="AM7" s="11">
        <v>1158.0471873674446</v>
      </c>
      <c r="AN7" s="11">
        <v>1249.0852884658025</v>
      </c>
      <c r="AO7" s="11">
        <v>1342.92540730045</v>
      </c>
      <c r="AP7" s="11">
        <v>1322.2244168862537</v>
      </c>
      <c r="AQ7" s="11">
        <v>1367.423341949185</v>
      </c>
      <c r="AR7" s="11">
        <v>1412.8818822190183</v>
      </c>
      <c r="AS7" s="11">
        <v>1366.1050420893353</v>
      </c>
      <c r="AT7" s="11">
        <v>1464.5302317699714</v>
      </c>
    </row>
    <row r="8" spans="1:46" s="26" customFormat="1" ht="11.25">
      <c r="A8" s="26" t="s">
        <v>55</v>
      </c>
      <c r="B8" s="10">
        <v>4</v>
      </c>
      <c r="C8" s="11">
        <v>93.98917613734798</v>
      </c>
      <c r="D8" s="11">
        <v>101.01730558590785</v>
      </c>
      <c r="E8" s="11">
        <v>109.13463167038795</v>
      </c>
      <c r="F8" s="11">
        <v>121.81360801701635</v>
      </c>
      <c r="G8" s="11">
        <v>134.71214838599565</v>
      </c>
      <c r="H8" s="11">
        <v>148.6730389525072</v>
      </c>
      <c r="I8" s="11">
        <v>165.4382190976616</v>
      </c>
      <c r="J8" s="11">
        <v>187.1823525467832</v>
      </c>
      <c r="K8" s="11">
        <v>211.9714941018015</v>
      </c>
      <c r="L8" s="11">
        <v>237.18243558806978</v>
      </c>
      <c r="M8" s="11">
        <v>261.91748831349</v>
      </c>
      <c r="N8" s="11">
        <v>294.6012670155122</v>
      </c>
      <c r="O8" s="11">
        <v>325.36285350141696</v>
      </c>
      <c r="P8" s="11">
        <v>353.4919301743061</v>
      </c>
      <c r="Q8" s="11">
        <v>380.73581351620385</v>
      </c>
      <c r="R8" s="11">
        <v>419.48152627829336</v>
      </c>
      <c r="S8" s="11">
        <v>479.81009508964104</v>
      </c>
      <c r="T8" s="11">
        <v>541.5496091089634</v>
      </c>
      <c r="U8" s="11">
        <v>601.8241250684888</v>
      </c>
      <c r="V8" s="11">
        <v>653.9797273764018</v>
      </c>
      <c r="W8" s="11">
        <v>727.5778236853853</v>
      </c>
      <c r="X8" s="11">
        <v>808.9853659081505</v>
      </c>
      <c r="Y8" s="11">
        <v>908.5584512671365</v>
      </c>
      <c r="Z8" s="11">
        <v>1047.589958272428</v>
      </c>
      <c r="AA8" s="11">
        <v>1140.045002908109</v>
      </c>
      <c r="AB8" s="11">
        <v>1229.0326527568564</v>
      </c>
      <c r="AC8" s="11">
        <v>1334.6715525143647</v>
      </c>
      <c r="AD8" s="11">
        <v>1470.4007090048328</v>
      </c>
      <c r="AE8" s="11">
        <v>1627.8306440437723</v>
      </c>
      <c r="AF8" s="11">
        <v>1838.0022419235008</v>
      </c>
      <c r="AG8" s="11">
        <v>2114.221392883529</v>
      </c>
      <c r="AH8" s="11">
        <v>2431.953068857386</v>
      </c>
      <c r="AI8" s="11">
        <v>2799.445869802301</v>
      </c>
      <c r="AJ8" s="11">
        <v>3114.834059177166</v>
      </c>
      <c r="AK8" s="11">
        <v>3386.9770439244444</v>
      </c>
      <c r="AL8" s="11">
        <v>3635.345780554874</v>
      </c>
      <c r="AM8" s="11">
        <v>3727.1316421894676</v>
      </c>
      <c r="AN8" s="11">
        <v>3886.931602346773</v>
      </c>
      <c r="AO8" s="11">
        <v>4110.105695998557</v>
      </c>
      <c r="AP8" s="11">
        <v>4249.237883405063</v>
      </c>
      <c r="AQ8" s="11">
        <v>4587.24983440946</v>
      </c>
      <c r="AR8" s="11">
        <v>4944.725952841457</v>
      </c>
      <c r="AS8" s="11">
        <v>5328.114676179096</v>
      </c>
      <c r="AT8" s="11">
        <v>5674.450155598445</v>
      </c>
    </row>
    <row r="9" spans="1:46" s="26" customFormat="1" ht="11.25">
      <c r="A9" s="26" t="s">
        <v>15</v>
      </c>
      <c r="B9" s="10" t="s">
        <v>16</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26" customFormat="1" ht="11.25">
      <c r="A10" s="26" t="s">
        <v>56</v>
      </c>
      <c r="B10" s="10">
        <v>5</v>
      </c>
      <c r="C10" s="11">
        <v>1335.6172085228857</v>
      </c>
      <c r="D10" s="11">
        <v>1500.2973446627313</v>
      </c>
      <c r="E10" s="11">
        <v>1768.456165153784</v>
      </c>
      <c r="F10" s="11">
        <v>2224.6614213653556</v>
      </c>
      <c r="G10" s="11">
        <v>2650.8063573023737</v>
      </c>
      <c r="H10" s="11">
        <v>3246.188796699548</v>
      </c>
      <c r="I10" s="11">
        <v>3961.285868148825</v>
      </c>
      <c r="J10" s="11">
        <v>4536.860408087588</v>
      </c>
      <c r="K10" s="11">
        <v>4821.013217456157</v>
      </c>
      <c r="L10" s="11">
        <v>5313.35515483844</v>
      </c>
      <c r="M10" s="11">
        <v>5368.416448517766</v>
      </c>
      <c r="N10" s="11">
        <v>5146.600902186123</v>
      </c>
      <c r="O10" s="11">
        <v>5558.569354107652</v>
      </c>
      <c r="P10" s="11">
        <v>5832.4519248250335</v>
      </c>
      <c r="Q10" s="11">
        <v>6126.830013874059</v>
      </c>
      <c r="R10" s="11">
        <v>5875.1379376058285</v>
      </c>
      <c r="S10" s="11">
        <v>6379.5326726281955</v>
      </c>
      <c r="T10" s="11">
        <v>7067.391262147192</v>
      </c>
      <c r="U10" s="11">
        <v>7799.741324660015</v>
      </c>
      <c r="V10" s="11">
        <v>8202.436491645469</v>
      </c>
      <c r="W10" s="11">
        <v>8212.266862532948</v>
      </c>
      <c r="X10" s="11">
        <v>8159.246745199476</v>
      </c>
      <c r="Y10" s="11">
        <v>9362.331029555806</v>
      </c>
      <c r="Z10" s="11">
        <v>9704.350673855524</v>
      </c>
      <c r="AA10" s="11">
        <v>10758.655204411705</v>
      </c>
      <c r="AB10" s="11">
        <v>12574.64854560838</v>
      </c>
      <c r="AC10" s="11">
        <v>13061.095534006206</v>
      </c>
      <c r="AD10" s="11">
        <v>13470.820578186718</v>
      </c>
      <c r="AE10" s="11">
        <v>14525.524008861888</v>
      </c>
      <c r="AF10" s="11">
        <v>16172.76969106805</v>
      </c>
      <c r="AG10" s="11">
        <v>17250.530906836015</v>
      </c>
      <c r="AH10" s="11">
        <v>17996.875262872523</v>
      </c>
      <c r="AI10" s="11">
        <v>18591.071528524113</v>
      </c>
      <c r="AJ10" s="11">
        <v>19399.758456016643</v>
      </c>
      <c r="AK10" s="11">
        <v>20118.191768709417</v>
      </c>
      <c r="AL10" s="11">
        <v>21257.878271017547</v>
      </c>
      <c r="AM10" s="11">
        <v>21579.095226733123</v>
      </c>
      <c r="AN10" s="11">
        <v>22424.572190844614</v>
      </c>
      <c r="AO10" s="11">
        <v>23199.347817362876</v>
      </c>
      <c r="AP10" s="11">
        <v>21885.9355776925</v>
      </c>
      <c r="AQ10" s="11">
        <v>21608.283765198452</v>
      </c>
      <c r="AR10" s="11">
        <v>21242.11772812656</v>
      </c>
      <c r="AS10" s="11">
        <v>19653.788403619536</v>
      </c>
      <c r="AT10" s="11">
        <v>20477.893254818286</v>
      </c>
    </row>
    <row r="11" spans="1:46" s="26" customFormat="1" ht="11.25">
      <c r="A11" s="26" t="s">
        <v>57</v>
      </c>
      <c r="B11" s="10">
        <v>6</v>
      </c>
      <c r="C11" s="37">
        <v>3495.537764495925</v>
      </c>
      <c r="D11" s="37">
        <v>4107.051123859671</v>
      </c>
      <c r="E11" s="37">
        <v>4805.898495733912</v>
      </c>
      <c r="F11" s="37">
        <v>5673.839623258989</v>
      </c>
      <c r="G11" s="37">
        <v>6582.261409545814</v>
      </c>
      <c r="H11" s="37">
        <v>7657.360112625705</v>
      </c>
      <c r="I11" s="37">
        <v>8845.796600504365</v>
      </c>
      <c r="J11" s="37">
        <v>10135.34293263781</v>
      </c>
      <c r="K11" s="37">
        <v>11461.786905530616</v>
      </c>
      <c r="L11" s="37">
        <v>12633.042097278101</v>
      </c>
      <c r="M11" s="37">
        <v>13560.537750499956</v>
      </c>
      <c r="N11" s="37">
        <v>14630.874481660465</v>
      </c>
      <c r="O11" s="37">
        <v>15412.685756100764</v>
      </c>
      <c r="P11" s="37">
        <v>16054.784736537722</v>
      </c>
      <c r="Q11" s="37">
        <v>16713.287111239802</v>
      </c>
      <c r="R11" s="37">
        <v>17815.665850631704</v>
      </c>
      <c r="S11" s="37">
        <v>19615.54643197357</v>
      </c>
      <c r="T11" s="37">
        <v>21287.840028298822</v>
      </c>
      <c r="U11" s="37">
        <v>22770.93989017753</v>
      </c>
      <c r="V11" s="37">
        <v>23755.40953235163</v>
      </c>
      <c r="W11" s="37">
        <v>25308.7708304716</v>
      </c>
      <c r="X11" s="37">
        <v>27087.214808536017</v>
      </c>
      <c r="Y11" s="37">
        <v>29362.697020019998</v>
      </c>
      <c r="Z11" s="37">
        <v>32598.30508385827</v>
      </c>
      <c r="AA11" s="37">
        <v>34146.76203541761</v>
      </c>
      <c r="AB11" s="37">
        <v>35576.934217763286</v>
      </c>
      <c r="AC11" s="37">
        <v>37590.67800041253</v>
      </c>
      <c r="AD11" s="37">
        <v>40465.32905274036</v>
      </c>
      <c r="AE11" s="37">
        <v>43552.01651263393</v>
      </c>
      <c r="AF11" s="37">
        <v>47120.113479055435</v>
      </c>
      <c r="AG11" s="37">
        <v>51581.023643987544</v>
      </c>
      <c r="AH11" s="37">
        <v>56633.267436690745</v>
      </c>
      <c r="AI11" s="37">
        <v>61970.753076463036</v>
      </c>
      <c r="AJ11" s="37">
        <v>65426.353159242426</v>
      </c>
      <c r="AK11" s="37">
        <v>67943.93196627141</v>
      </c>
      <c r="AL11" s="37">
        <v>70180.05804172196</v>
      </c>
      <c r="AM11" s="37">
        <v>69451.51243120902</v>
      </c>
      <c r="AN11" s="37">
        <v>69781.28645223164</v>
      </c>
      <c r="AO11" s="37">
        <v>71003.02897632343</v>
      </c>
      <c r="AP11" s="37">
        <v>70334.91847737822</v>
      </c>
      <c r="AQ11" s="37">
        <v>72488.59448492779</v>
      </c>
      <c r="AR11" s="37">
        <v>74341.99004563267</v>
      </c>
      <c r="AS11" s="37">
        <v>76654.16290074408</v>
      </c>
      <c r="AT11" s="37">
        <v>79343.38400491496</v>
      </c>
    </row>
    <row r="12" spans="2:29" s="26" customFormat="1" ht="12.75">
      <c r="B12" s="29"/>
      <c r="C12" s="4"/>
      <c r="D12" s="4"/>
      <c r="E12" s="4"/>
      <c r="F12" s="4"/>
      <c r="G12" s="3"/>
      <c r="H12" s="3"/>
      <c r="I12" s="3"/>
      <c r="J12" s="4"/>
      <c r="K12" s="4"/>
      <c r="U12" s="4"/>
      <c r="V12" s="4"/>
      <c r="W12" s="4"/>
      <c r="X12" s="4"/>
      <c r="Y12" s="3"/>
      <c r="Z12" s="3"/>
      <c r="AA12" s="3"/>
      <c r="AB12" s="4"/>
      <c r="AC12" s="4"/>
    </row>
    <row r="13" ht="12.75">
      <c r="A13" s="26" t="s">
        <v>43</v>
      </c>
    </row>
  </sheetData>
  <mergeCells count="2">
    <mergeCell ref="A1:K1"/>
    <mergeCell ref="A2:K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T191"/>
  <sheetViews>
    <sheetView workbookViewId="0" topLeftCell="A1">
      <selection activeCell="A1" sqref="A1:J1"/>
    </sheetView>
  </sheetViews>
  <sheetFormatPr defaultColWidth="9.140625" defaultRowHeight="12.75"/>
  <cols>
    <col min="1" max="1" width="25.7109375" style="41" customWidth="1"/>
    <col min="2" max="2" width="3.7109375" style="61" customWidth="1"/>
    <col min="3" max="9" width="7.28125" style="41" customWidth="1"/>
    <col min="10" max="13" width="7.7109375" style="41" customWidth="1"/>
    <col min="14" max="14" width="9.28125" style="41" bestFit="1" customWidth="1"/>
    <col min="15" max="15" width="9.57421875" style="41" bestFit="1" customWidth="1"/>
    <col min="16" max="46" width="9.28125" style="41" bestFit="1" customWidth="1"/>
    <col min="47" max="16384" width="9.140625" style="41" customWidth="1"/>
  </cols>
  <sheetData>
    <row r="1" spans="1:23" ht="12.75">
      <c r="A1" s="145" t="s">
        <v>8</v>
      </c>
      <c r="B1" s="145"/>
      <c r="C1" s="145"/>
      <c r="D1" s="145"/>
      <c r="E1" s="145"/>
      <c r="F1" s="145"/>
      <c r="G1" s="145"/>
      <c r="H1" s="145"/>
      <c r="I1" s="145"/>
      <c r="J1" s="146"/>
      <c r="K1" s="38"/>
      <c r="L1" s="38"/>
      <c r="M1" s="38"/>
      <c r="N1" s="39"/>
      <c r="O1" s="39"/>
      <c r="P1" s="40"/>
      <c r="Q1" s="40"/>
      <c r="R1" s="40"/>
      <c r="S1" s="40"/>
      <c r="T1" s="40"/>
      <c r="U1" s="40"/>
      <c r="V1" s="40"/>
      <c r="W1" s="40"/>
    </row>
    <row r="2" spans="1:23" ht="12.75">
      <c r="A2" s="147" t="s">
        <v>2</v>
      </c>
      <c r="B2" s="147"/>
      <c r="C2" s="147"/>
      <c r="D2" s="147"/>
      <c r="E2" s="147"/>
      <c r="F2" s="147"/>
      <c r="G2" s="147"/>
      <c r="H2" s="147"/>
      <c r="I2" s="147"/>
      <c r="J2" s="146"/>
      <c r="K2" s="42"/>
      <c r="L2" s="42"/>
      <c r="M2" s="42"/>
      <c r="N2" s="43"/>
      <c r="O2" s="43"/>
      <c r="P2" s="40"/>
      <c r="Q2" s="40"/>
      <c r="R2" s="40"/>
      <c r="S2" s="40"/>
      <c r="T2" s="40"/>
      <c r="U2" s="40"/>
      <c r="V2" s="40"/>
      <c r="W2" s="40"/>
    </row>
    <row r="3" spans="1:46" s="48" customFormat="1" ht="11.2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s="48" customFormat="1" ht="11.25">
      <c r="A4" s="49" t="s">
        <v>42</v>
      </c>
      <c r="B4" s="50">
        <v>1</v>
      </c>
      <c r="C4" s="51">
        <v>12574.791912169121</v>
      </c>
      <c r="D4" s="51">
        <v>13818.604856186226</v>
      </c>
      <c r="E4" s="51">
        <v>14624.706382020937</v>
      </c>
      <c r="F4" s="51">
        <v>15662.02187932228</v>
      </c>
      <c r="G4" s="51">
        <v>17482.945121702465</v>
      </c>
      <c r="H4" s="51">
        <v>19094.495536058865</v>
      </c>
      <c r="I4" s="51">
        <v>20373.846905470353</v>
      </c>
      <c r="J4" s="51">
        <v>22320.546426771878</v>
      </c>
      <c r="K4" s="51">
        <v>23728.04055429311</v>
      </c>
      <c r="L4" s="51">
        <v>25109.31383386279</v>
      </c>
      <c r="M4" s="51">
        <v>26286.27234025126</v>
      </c>
      <c r="N4" s="51">
        <v>26626.908928451292</v>
      </c>
      <c r="O4" s="51">
        <v>27459.6357369145</v>
      </c>
      <c r="P4" s="51">
        <v>29403.506084988632</v>
      </c>
      <c r="Q4" s="51">
        <v>31737.911176043453</v>
      </c>
      <c r="R4" s="51">
        <v>34330.082015234664</v>
      </c>
      <c r="S4" s="51">
        <v>36757.0627289723</v>
      </c>
      <c r="T4" s="51">
        <v>40523.44206842716</v>
      </c>
      <c r="U4" s="51">
        <v>44431.83155157575</v>
      </c>
      <c r="V4" s="51">
        <v>49693.53815561063</v>
      </c>
      <c r="W4" s="51">
        <v>56878.181518056874</v>
      </c>
      <c r="X4" s="51">
        <v>65461.32502903702</v>
      </c>
      <c r="Y4" s="51">
        <v>74797.98860288746</v>
      </c>
      <c r="Z4" s="51">
        <v>82923.67316717554</v>
      </c>
      <c r="AA4" s="51">
        <v>91680.15458696778</v>
      </c>
      <c r="AB4" s="51">
        <v>103948.16485920471</v>
      </c>
      <c r="AC4" s="51">
        <v>116262.43199761306</v>
      </c>
      <c r="AD4" s="51">
        <v>122744.40529399866</v>
      </c>
      <c r="AE4" s="51">
        <v>127618.67070915835</v>
      </c>
      <c r="AF4" s="51">
        <v>135601.52602138667</v>
      </c>
      <c r="AG4" s="51">
        <v>143923.61289029592</v>
      </c>
      <c r="AH4" s="51">
        <v>154233.1827330517</v>
      </c>
      <c r="AI4" s="51">
        <v>163575.44420524806</v>
      </c>
      <c r="AJ4" s="51">
        <v>167786.37158257814</v>
      </c>
      <c r="AK4" s="51">
        <v>168050.59777772753</v>
      </c>
      <c r="AL4" s="51">
        <v>171634.98788272444</v>
      </c>
      <c r="AM4" s="51">
        <v>185086.12925701705</v>
      </c>
      <c r="AN4" s="51">
        <v>198768.6750875783</v>
      </c>
      <c r="AO4" s="51">
        <v>213827.28555793574</v>
      </c>
      <c r="AP4" s="51">
        <v>227724.9709173065</v>
      </c>
      <c r="AQ4" s="51">
        <v>245878.26904326148</v>
      </c>
      <c r="AR4" s="51">
        <v>268558.78134818573</v>
      </c>
      <c r="AS4" s="51">
        <v>275294.000902086</v>
      </c>
      <c r="AT4" s="51">
        <v>276532.89281650004</v>
      </c>
    </row>
    <row r="5" spans="1:46" s="48" customFormat="1" ht="11.25">
      <c r="A5" s="124" t="s">
        <v>58</v>
      </c>
      <c r="B5" s="52">
        <v>2</v>
      </c>
      <c r="C5" s="53">
        <v>5967.33761003227</v>
      </c>
      <c r="D5" s="53">
        <v>5947.856329245335</v>
      </c>
      <c r="E5" s="53">
        <v>5483.939124271326</v>
      </c>
      <c r="F5" s="53">
        <v>5008.818541715527</v>
      </c>
      <c r="G5" s="53">
        <v>5056.783294372787</v>
      </c>
      <c r="H5" s="53">
        <v>5247.796371081901</v>
      </c>
      <c r="I5" s="53">
        <v>5440.146238515687</v>
      </c>
      <c r="J5" s="53">
        <v>6294.9207553903225</v>
      </c>
      <c r="K5" s="53">
        <v>7014.087052296872</v>
      </c>
      <c r="L5" s="53">
        <v>8562.403716812001</v>
      </c>
      <c r="M5" s="53">
        <v>10325.140664293825</v>
      </c>
      <c r="N5" s="53">
        <v>10761.152744883995</v>
      </c>
      <c r="O5" s="53">
        <v>11017.408119794914</v>
      </c>
      <c r="P5" s="53">
        <v>12133.317832497607</v>
      </c>
      <c r="Q5" s="53">
        <v>13711.196907490568</v>
      </c>
      <c r="R5" s="53">
        <v>15226.391194621267</v>
      </c>
      <c r="S5" s="53">
        <v>16186.505198495212</v>
      </c>
      <c r="T5" s="53">
        <v>18321.246603414012</v>
      </c>
      <c r="U5" s="53">
        <v>20247.905385961465</v>
      </c>
      <c r="V5" s="53">
        <v>23380.548282891505</v>
      </c>
      <c r="W5" s="53">
        <v>27954.5239890735</v>
      </c>
      <c r="X5" s="53">
        <v>32787.801766868135</v>
      </c>
      <c r="Y5" s="53">
        <v>38939.72998778381</v>
      </c>
      <c r="Z5" s="53">
        <v>44854.75801656211</v>
      </c>
      <c r="AA5" s="53">
        <v>51255.22161320021</v>
      </c>
      <c r="AB5" s="53">
        <v>59436.09425650951</v>
      </c>
      <c r="AC5" s="53">
        <v>66028.55100207787</v>
      </c>
      <c r="AD5" s="53">
        <v>66477.63857807893</v>
      </c>
      <c r="AE5" s="53">
        <v>68791.85382192823</v>
      </c>
      <c r="AF5" s="53">
        <v>73273.426651972</v>
      </c>
      <c r="AG5" s="53">
        <v>76969.84845407995</v>
      </c>
      <c r="AH5" s="53">
        <v>84481.629081525</v>
      </c>
      <c r="AI5" s="53">
        <v>93488.22695627328</v>
      </c>
      <c r="AJ5" s="53">
        <v>94841.54085419135</v>
      </c>
      <c r="AK5" s="53">
        <v>93105.56883923887</v>
      </c>
      <c r="AL5" s="53">
        <v>94715.25119878384</v>
      </c>
      <c r="AM5" s="53">
        <v>108936.929605374</v>
      </c>
      <c r="AN5" s="53">
        <v>121292.94324610285</v>
      </c>
      <c r="AO5" s="53">
        <v>133804.06351890918</v>
      </c>
      <c r="AP5" s="53">
        <v>146481.36387373606</v>
      </c>
      <c r="AQ5" s="53">
        <v>163863.15910091912</v>
      </c>
      <c r="AR5" s="53">
        <v>185748.98474208656</v>
      </c>
      <c r="AS5" s="53">
        <v>186206.84883872588</v>
      </c>
      <c r="AT5" s="53">
        <v>178268.8659883604</v>
      </c>
    </row>
    <row r="6" spans="1:46" s="48" customFormat="1" ht="11.25">
      <c r="A6" s="57" t="s">
        <v>59</v>
      </c>
      <c r="B6" s="55">
        <v>3</v>
      </c>
      <c r="C6" s="56">
        <v>5833.86044375017</v>
      </c>
      <c r="D6" s="56">
        <v>5806.8300751711795</v>
      </c>
      <c r="E6" s="56">
        <v>5317.7743780188675</v>
      </c>
      <c r="F6" s="56">
        <v>4811.2255451792835</v>
      </c>
      <c r="G6" s="56">
        <v>4839.683100501322</v>
      </c>
      <c r="H6" s="56">
        <v>5024.788431138547</v>
      </c>
      <c r="I6" s="56">
        <v>5180.160301847755</v>
      </c>
      <c r="J6" s="56">
        <v>6004.008619647483</v>
      </c>
      <c r="K6" s="56">
        <v>6696.728227831281</v>
      </c>
      <c r="L6" s="56">
        <v>8222.500029372477</v>
      </c>
      <c r="M6" s="56">
        <v>9968.372430445532</v>
      </c>
      <c r="N6" s="56">
        <v>10363.090105423584</v>
      </c>
      <c r="O6" s="56">
        <v>10589.77505524284</v>
      </c>
      <c r="P6" s="56">
        <v>11679.865446867649</v>
      </c>
      <c r="Q6" s="56">
        <v>13240.671624472685</v>
      </c>
      <c r="R6" s="56">
        <v>14696.07333884696</v>
      </c>
      <c r="S6" s="56">
        <v>15582.149838667377</v>
      </c>
      <c r="T6" s="56">
        <v>17646.42632583938</v>
      </c>
      <c r="U6" s="56">
        <v>19490.659758797545</v>
      </c>
      <c r="V6" s="56">
        <v>22509.00150598179</v>
      </c>
      <c r="W6" s="56">
        <v>26962.780227799554</v>
      </c>
      <c r="X6" s="56">
        <v>31673.102666749983</v>
      </c>
      <c r="Y6" s="56">
        <v>37655.747208679255</v>
      </c>
      <c r="Z6" s="56">
        <v>43423.350083368234</v>
      </c>
      <c r="AA6" s="56">
        <v>49685.27328925877</v>
      </c>
      <c r="AB6" s="56">
        <v>57705.674177335044</v>
      </c>
      <c r="AC6" s="56">
        <v>64081.77540356997</v>
      </c>
      <c r="AD6" s="56">
        <v>64269.84353989713</v>
      </c>
      <c r="AE6" s="56">
        <v>66319.59995016534</v>
      </c>
      <c r="AF6" s="56">
        <v>70382.95384103378</v>
      </c>
      <c r="AG6" s="56">
        <v>73726.09025561668</v>
      </c>
      <c r="AH6" s="56">
        <v>80962.15898850429</v>
      </c>
      <c r="AI6" s="56">
        <v>89577.83089660182</v>
      </c>
      <c r="AJ6" s="56">
        <v>90659.19967511907</v>
      </c>
      <c r="AK6" s="56">
        <v>88701.77435152302</v>
      </c>
      <c r="AL6" s="56">
        <v>90178.85203620997</v>
      </c>
      <c r="AM6" s="56">
        <v>104241.8090685959</v>
      </c>
      <c r="AN6" s="56">
        <v>116337.97626475789</v>
      </c>
      <c r="AO6" s="56">
        <v>128485.1029515574</v>
      </c>
      <c r="AP6" s="56">
        <v>140772.00335239724</v>
      </c>
      <c r="AQ6" s="56">
        <v>157817.1848326421</v>
      </c>
      <c r="AR6" s="56">
        <v>179231.13418938345</v>
      </c>
      <c r="AS6" s="56">
        <v>179292.24457245384</v>
      </c>
      <c r="AT6" s="56">
        <v>170778.50141924256</v>
      </c>
    </row>
    <row r="7" spans="1:46" s="48" customFormat="1" ht="11.25">
      <c r="A7" s="57" t="s">
        <v>60</v>
      </c>
      <c r="B7" s="55">
        <v>4</v>
      </c>
      <c r="C7" s="56">
        <v>16.082329042089395</v>
      </c>
      <c r="D7" s="56">
        <v>17.56609345709056</v>
      </c>
      <c r="E7" s="56">
        <v>19.04421859807261</v>
      </c>
      <c r="F7" s="56">
        <v>20.56000983021125</v>
      </c>
      <c r="G7" s="56">
        <v>22.10429924902203</v>
      </c>
      <c r="H7" s="56">
        <v>28.098642386776984</v>
      </c>
      <c r="I7" s="56">
        <v>38.4477219505013</v>
      </c>
      <c r="J7" s="56">
        <v>46.43961663076182</v>
      </c>
      <c r="K7" s="56">
        <v>51.71248012316811</v>
      </c>
      <c r="L7" s="56">
        <v>55.933173956987474</v>
      </c>
      <c r="M7" s="56">
        <v>58.93646508102176</v>
      </c>
      <c r="N7" s="56">
        <v>63.69691802073623</v>
      </c>
      <c r="O7" s="56">
        <v>69.98684668148476</v>
      </c>
      <c r="P7" s="56">
        <v>69.75275744477352</v>
      </c>
      <c r="Q7" s="56">
        <v>68.3725868254638</v>
      </c>
      <c r="R7" s="56">
        <v>73.80952507231441</v>
      </c>
      <c r="S7" s="56">
        <v>81.47150780727925</v>
      </c>
      <c r="T7" s="56">
        <v>89.5539108167327</v>
      </c>
      <c r="U7" s="56">
        <v>108.17482448041723</v>
      </c>
      <c r="V7" s="56">
        <v>133.77232318729338</v>
      </c>
      <c r="W7" s="56">
        <v>155.66923892328356</v>
      </c>
      <c r="X7" s="56">
        <v>174.40800658092488</v>
      </c>
      <c r="Y7" s="56">
        <v>202.41790527619028</v>
      </c>
      <c r="Z7" s="56">
        <v>230.27850628240526</v>
      </c>
      <c r="AA7" s="56">
        <v>242.01435823386183</v>
      </c>
      <c r="AB7" s="56">
        <v>268.9023777301812</v>
      </c>
      <c r="AC7" s="56">
        <v>304.2423347007796</v>
      </c>
      <c r="AD7" s="56">
        <v>341.697878061647</v>
      </c>
      <c r="AE7" s="56">
        <v>383.2012469052921</v>
      </c>
      <c r="AF7" s="56">
        <v>427.9337262478658</v>
      </c>
      <c r="AG7" s="56">
        <v>478.44555540957697</v>
      </c>
      <c r="AH7" s="56">
        <v>545.7866171357523</v>
      </c>
      <c r="AI7" s="56">
        <v>617.5127830606848</v>
      </c>
      <c r="AJ7" s="56">
        <v>631.2118599782187</v>
      </c>
      <c r="AK7" s="56">
        <v>628.9762660268628</v>
      </c>
      <c r="AL7" s="56">
        <v>651.4024751182975</v>
      </c>
      <c r="AM7" s="56">
        <v>708.0841549327438</v>
      </c>
      <c r="AN7" s="56">
        <v>781.7327006275425</v>
      </c>
      <c r="AO7" s="56">
        <v>797.1766151017725</v>
      </c>
      <c r="AP7" s="56">
        <v>811.40113226814</v>
      </c>
      <c r="AQ7" s="56">
        <v>883.4413796153638</v>
      </c>
      <c r="AR7" s="56">
        <v>971.603222370703</v>
      </c>
      <c r="AS7" s="56">
        <v>1060.5639921334687</v>
      </c>
      <c r="AT7" s="56">
        <v>1190.4864775919616</v>
      </c>
    </row>
    <row r="8" spans="1:46" s="48" customFormat="1" ht="11.25">
      <c r="A8" s="57" t="s">
        <v>61</v>
      </c>
      <c r="B8" s="55">
        <v>5</v>
      </c>
      <c r="C8" s="56">
        <v>117.39483724001188</v>
      </c>
      <c r="D8" s="56">
        <v>123.46016061706483</v>
      </c>
      <c r="E8" s="56">
        <v>147.1205276543869</v>
      </c>
      <c r="F8" s="56">
        <v>177.0329867060322</v>
      </c>
      <c r="G8" s="56">
        <v>194.99589462244217</v>
      </c>
      <c r="H8" s="56">
        <v>194.9092975565769</v>
      </c>
      <c r="I8" s="56">
        <v>221.53821471743078</v>
      </c>
      <c r="J8" s="56">
        <v>244.47251911207763</v>
      </c>
      <c r="K8" s="56">
        <v>265.64634434242197</v>
      </c>
      <c r="L8" s="56">
        <v>283.97051348253706</v>
      </c>
      <c r="M8" s="56">
        <v>297.8317687672737</v>
      </c>
      <c r="N8" s="56">
        <v>334.3657214396753</v>
      </c>
      <c r="O8" s="56">
        <v>357.64621787059</v>
      </c>
      <c r="P8" s="56">
        <v>383.69962818518707</v>
      </c>
      <c r="Q8" s="56">
        <v>402.15269619241997</v>
      </c>
      <c r="R8" s="56">
        <v>456.5083307019938</v>
      </c>
      <c r="S8" s="56">
        <v>522.8838520205536</v>
      </c>
      <c r="T8" s="56">
        <v>585.2663667579</v>
      </c>
      <c r="U8" s="56">
        <v>649.0708026835007</v>
      </c>
      <c r="V8" s="56">
        <v>737.7744537224257</v>
      </c>
      <c r="W8" s="56">
        <v>836.0745223506611</v>
      </c>
      <c r="X8" s="56">
        <v>940.291093537224</v>
      </c>
      <c r="Y8" s="56">
        <v>1081.564873828372</v>
      </c>
      <c r="Z8" s="56">
        <v>1201.1294269114762</v>
      </c>
      <c r="AA8" s="56">
        <v>1327.9339657075866</v>
      </c>
      <c r="AB8" s="56">
        <v>1461.517701444285</v>
      </c>
      <c r="AC8" s="56">
        <v>1642.5332638071282</v>
      </c>
      <c r="AD8" s="56">
        <v>1866.0971601201618</v>
      </c>
      <c r="AE8" s="56">
        <v>2089.052624857603</v>
      </c>
      <c r="AF8" s="56">
        <v>2462.539084690346</v>
      </c>
      <c r="AG8" s="56">
        <v>2765.312643053696</v>
      </c>
      <c r="AH8" s="56">
        <v>2973.683475884964</v>
      </c>
      <c r="AI8" s="56">
        <v>3292.88327661078</v>
      </c>
      <c r="AJ8" s="56">
        <v>3551.1293190940614</v>
      </c>
      <c r="AK8" s="56">
        <v>3774.8182216889777</v>
      </c>
      <c r="AL8" s="56">
        <v>3884.996687455568</v>
      </c>
      <c r="AM8" s="56">
        <v>3987.0363818453493</v>
      </c>
      <c r="AN8" s="56">
        <v>4173.234280717437</v>
      </c>
      <c r="AO8" s="56">
        <v>4521.783952250008</v>
      </c>
      <c r="AP8" s="56">
        <v>4897.959389070691</v>
      </c>
      <c r="AQ8" s="56">
        <v>5162.532888661685</v>
      </c>
      <c r="AR8" s="56">
        <v>5546.247330332404</v>
      </c>
      <c r="AS8" s="56">
        <v>5854.040274138598</v>
      </c>
      <c r="AT8" s="56">
        <v>6299.87809152589</v>
      </c>
    </row>
    <row r="9" spans="1:46" s="48" customFormat="1" ht="11.25">
      <c r="A9" s="124" t="s">
        <v>62</v>
      </c>
      <c r="B9" s="52">
        <v>6</v>
      </c>
      <c r="C9" s="53">
        <v>6607.454302136851</v>
      </c>
      <c r="D9" s="53">
        <v>7870.748526940893</v>
      </c>
      <c r="E9" s="53">
        <v>9140.76725774961</v>
      </c>
      <c r="F9" s="53">
        <v>10653.203337606752</v>
      </c>
      <c r="G9" s="53">
        <v>12426.161827329679</v>
      </c>
      <c r="H9" s="53">
        <v>13846.69916497696</v>
      </c>
      <c r="I9" s="53">
        <v>14933.700666954664</v>
      </c>
      <c r="J9" s="53">
        <v>16025.62567138156</v>
      </c>
      <c r="K9" s="53">
        <v>16713.953501996235</v>
      </c>
      <c r="L9" s="53">
        <v>16546.910117050786</v>
      </c>
      <c r="M9" s="53">
        <v>15961.131675957435</v>
      </c>
      <c r="N9" s="53">
        <v>15865.756183567297</v>
      </c>
      <c r="O9" s="53">
        <v>16442.227617119584</v>
      </c>
      <c r="P9" s="53">
        <v>17270.188252491025</v>
      </c>
      <c r="Q9" s="53">
        <v>18026.714268552892</v>
      </c>
      <c r="R9" s="53">
        <v>19103.6908206134</v>
      </c>
      <c r="S9" s="53">
        <v>20570.557530477083</v>
      </c>
      <c r="T9" s="53">
        <v>22202.195465013145</v>
      </c>
      <c r="U9" s="53">
        <v>24183.92616561429</v>
      </c>
      <c r="V9" s="53">
        <v>26312.98987271913</v>
      </c>
      <c r="W9" s="53">
        <v>28923.657528983375</v>
      </c>
      <c r="X9" s="53">
        <v>32673.52326216889</v>
      </c>
      <c r="Y9" s="53">
        <v>35858.25861510363</v>
      </c>
      <c r="Z9" s="53">
        <v>38068.91515061343</v>
      </c>
      <c r="AA9" s="53">
        <v>40424.93297376758</v>
      </c>
      <c r="AB9" s="53">
        <v>44512.070602695174</v>
      </c>
      <c r="AC9" s="53">
        <v>50233.88099553519</v>
      </c>
      <c r="AD9" s="53">
        <v>56266.76671591973</v>
      </c>
      <c r="AE9" s="53">
        <v>58826.81688723013</v>
      </c>
      <c r="AF9" s="53">
        <v>62328.09936941467</v>
      </c>
      <c r="AG9" s="53">
        <v>66953.76443621595</v>
      </c>
      <c r="AH9" s="53">
        <v>69751.55365152673</v>
      </c>
      <c r="AI9" s="53">
        <v>70087.21724897478</v>
      </c>
      <c r="AJ9" s="53">
        <v>72944.83072838678</v>
      </c>
      <c r="AK9" s="53">
        <v>74945.02893848867</v>
      </c>
      <c r="AL9" s="53">
        <v>76919.7366839406</v>
      </c>
      <c r="AM9" s="53">
        <v>76149.19965164302</v>
      </c>
      <c r="AN9" s="53">
        <v>77475.73184147543</v>
      </c>
      <c r="AO9" s="53">
        <v>80023.2220390266</v>
      </c>
      <c r="AP9" s="53">
        <v>81243.60704357042</v>
      </c>
      <c r="AQ9" s="53">
        <v>82015.10994234236</v>
      </c>
      <c r="AR9" s="53">
        <v>82809.79660609915</v>
      </c>
      <c r="AS9" s="53">
        <v>89087.15206336002</v>
      </c>
      <c r="AT9" s="53">
        <v>98264.02682813961</v>
      </c>
    </row>
    <row r="10" spans="1:46" s="48" customFormat="1" ht="11.25">
      <c r="A10" s="57" t="s">
        <v>63</v>
      </c>
      <c r="B10" s="55">
        <v>7</v>
      </c>
      <c r="C10" s="56">
        <v>4784.609221154794</v>
      </c>
      <c r="D10" s="56">
        <v>5875.604459427429</v>
      </c>
      <c r="E10" s="56">
        <v>6961.819024141822</v>
      </c>
      <c r="F10" s="56">
        <v>8264.316455435508</v>
      </c>
      <c r="G10" s="56">
        <v>9713.050243826656</v>
      </c>
      <c r="H10" s="56">
        <v>10729.139617133098</v>
      </c>
      <c r="I10" s="56">
        <v>11491.54715279934</v>
      </c>
      <c r="J10" s="56">
        <v>12312.413103125902</v>
      </c>
      <c r="K10" s="56">
        <v>12785.616563395124</v>
      </c>
      <c r="L10" s="56">
        <v>12519.66421188585</v>
      </c>
      <c r="M10" s="56">
        <v>11751.076492542408</v>
      </c>
      <c r="N10" s="56">
        <v>11288.287454299065</v>
      </c>
      <c r="O10" s="56">
        <v>11427.40936009184</v>
      </c>
      <c r="P10" s="56">
        <v>11802.226953601374</v>
      </c>
      <c r="Q10" s="56">
        <v>12226.85681101265</v>
      </c>
      <c r="R10" s="56">
        <v>12894.77199590243</v>
      </c>
      <c r="S10" s="56">
        <v>13910.933996195208</v>
      </c>
      <c r="T10" s="56">
        <v>15208.808646096079</v>
      </c>
      <c r="U10" s="56">
        <v>16838.670846996865</v>
      </c>
      <c r="V10" s="56">
        <v>18367.102322134775</v>
      </c>
      <c r="W10" s="56">
        <v>20228.690377021518</v>
      </c>
      <c r="X10" s="56">
        <v>22979.61216699505</v>
      </c>
      <c r="Y10" s="56">
        <v>25256.698831030815</v>
      </c>
      <c r="Z10" s="56">
        <v>26732.712361284084</v>
      </c>
      <c r="AA10" s="56">
        <v>27975.507801102885</v>
      </c>
      <c r="AB10" s="56">
        <v>30717.900175918505</v>
      </c>
      <c r="AC10" s="56">
        <v>34876.641361745045</v>
      </c>
      <c r="AD10" s="56">
        <v>39396.93279145457</v>
      </c>
      <c r="AE10" s="56">
        <v>41811.230801729274</v>
      </c>
      <c r="AF10" s="56">
        <v>44273.15327936238</v>
      </c>
      <c r="AG10" s="56">
        <v>47567.90721921983</v>
      </c>
      <c r="AH10" s="56">
        <v>49401.38837219089</v>
      </c>
      <c r="AI10" s="56">
        <v>49557.22845150864</v>
      </c>
      <c r="AJ10" s="56">
        <v>51985.93453220684</v>
      </c>
      <c r="AK10" s="56">
        <v>53296.5072461349</v>
      </c>
      <c r="AL10" s="56">
        <v>54848.97184395715</v>
      </c>
      <c r="AM10" s="56">
        <v>54108.06768573632</v>
      </c>
      <c r="AN10" s="56">
        <v>55210.326405827174</v>
      </c>
      <c r="AO10" s="56">
        <v>56831.68085845076</v>
      </c>
      <c r="AP10" s="56">
        <v>57637.98890756621</v>
      </c>
      <c r="AQ10" s="56">
        <v>57953.223961375385</v>
      </c>
      <c r="AR10" s="56">
        <v>58031.50789172034</v>
      </c>
      <c r="AS10" s="56">
        <v>61830.69742996262</v>
      </c>
      <c r="AT10" s="56">
        <v>68712.75276548257</v>
      </c>
    </row>
    <row r="11" spans="1:46" s="48" customFormat="1" ht="11.25">
      <c r="A11" s="57" t="s">
        <v>64</v>
      </c>
      <c r="B11" s="55">
        <v>8</v>
      </c>
      <c r="C11" s="56">
        <v>1667.7563088086326</v>
      </c>
      <c r="D11" s="56">
        <v>1823.4464709135354</v>
      </c>
      <c r="E11" s="56">
        <v>1988.3965839893058</v>
      </c>
      <c r="F11" s="56">
        <v>2176.870882661016</v>
      </c>
      <c r="G11" s="56">
        <v>2475.6990783737247</v>
      </c>
      <c r="H11" s="56">
        <v>2853.192618769243</v>
      </c>
      <c r="I11" s="56">
        <v>3152.732865000427</v>
      </c>
      <c r="J11" s="56">
        <v>3382.3215038284147</v>
      </c>
      <c r="K11" s="56">
        <v>3555.9148526995764</v>
      </c>
      <c r="L11" s="56">
        <v>3609.8169485899793</v>
      </c>
      <c r="M11" s="56">
        <v>3735.9193291649303</v>
      </c>
      <c r="N11" s="56">
        <v>4052.5150316573654</v>
      </c>
      <c r="O11" s="56">
        <v>4430.0076597171965</v>
      </c>
      <c r="P11" s="56">
        <v>4830.902486072548</v>
      </c>
      <c r="Q11" s="56">
        <v>5083.5771764351375</v>
      </c>
      <c r="R11" s="56">
        <v>5404.756460443529</v>
      </c>
      <c r="S11" s="56">
        <v>5776.700994372678</v>
      </c>
      <c r="T11" s="56">
        <v>6036.501248965687</v>
      </c>
      <c r="U11" s="56">
        <v>6271.0323028889325</v>
      </c>
      <c r="V11" s="56">
        <v>6705.674207239226</v>
      </c>
      <c r="W11" s="56">
        <v>7292.029314538632</v>
      </c>
      <c r="X11" s="56">
        <v>8106.312402850767</v>
      </c>
      <c r="Y11" s="56">
        <v>8795.111873579302</v>
      </c>
      <c r="Z11" s="56">
        <v>9332.92785544264</v>
      </c>
      <c r="AA11" s="56">
        <v>10256.425647006821</v>
      </c>
      <c r="AB11" s="56">
        <v>11390.18964199909</v>
      </c>
      <c r="AC11" s="56">
        <v>12604.12160832403</v>
      </c>
      <c r="AD11" s="56">
        <v>13687.741666965343</v>
      </c>
      <c r="AE11" s="56">
        <v>13509.540950043436</v>
      </c>
      <c r="AF11" s="56">
        <v>14189.507912037292</v>
      </c>
      <c r="AG11" s="56">
        <v>15109.270977233924</v>
      </c>
      <c r="AH11" s="56">
        <v>15674.710369404022</v>
      </c>
      <c r="AI11" s="56">
        <v>15565.69043776801</v>
      </c>
      <c r="AJ11" s="56">
        <v>15866.805293728794</v>
      </c>
      <c r="AK11" s="56">
        <v>16404.73093834746</v>
      </c>
      <c r="AL11" s="56">
        <v>16599.13934876123</v>
      </c>
      <c r="AM11" s="56">
        <v>16318.005708592053</v>
      </c>
      <c r="AN11" s="56">
        <v>16159.49786201989</v>
      </c>
      <c r="AO11" s="56">
        <v>16570.000957724067</v>
      </c>
      <c r="AP11" s="56">
        <v>16565.727361376645</v>
      </c>
      <c r="AQ11" s="56">
        <v>16481.33385552006</v>
      </c>
      <c r="AR11" s="56">
        <v>16449.95901564922</v>
      </c>
      <c r="AS11" s="56">
        <v>18248.80204036214</v>
      </c>
      <c r="AT11" s="56">
        <v>19922.305633687884</v>
      </c>
    </row>
    <row r="12" spans="1:46" s="48" customFormat="1" ht="11.25">
      <c r="A12" s="57" t="s">
        <v>65</v>
      </c>
      <c r="B12" s="55">
        <v>9</v>
      </c>
      <c r="C12" s="56">
        <v>110.85485112849854</v>
      </c>
      <c r="D12" s="56">
        <v>123.30883184706121</v>
      </c>
      <c r="E12" s="56">
        <v>136.2779837598067</v>
      </c>
      <c r="F12" s="56">
        <v>149.9242802289941</v>
      </c>
      <c r="G12" s="56">
        <v>165.31266496142257</v>
      </c>
      <c r="H12" s="56">
        <v>180.63748043317926</v>
      </c>
      <c r="I12" s="56">
        <v>194.04093223985262</v>
      </c>
      <c r="J12" s="56">
        <v>214.81515458978583</v>
      </c>
      <c r="K12" s="56">
        <v>226.19530342939797</v>
      </c>
      <c r="L12" s="56">
        <v>253.16907398615828</v>
      </c>
      <c r="M12" s="56">
        <v>298.41062793051907</v>
      </c>
      <c r="N12" s="56">
        <v>328.55021817114965</v>
      </c>
      <c r="O12" s="56">
        <v>363.41826601211676</v>
      </c>
      <c r="P12" s="56">
        <v>394.27067507212615</v>
      </c>
      <c r="Q12" s="56">
        <v>438.08595778196013</v>
      </c>
      <c r="R12" s="56">
        <v>479.7586407233235</v>
      </c>
      <c r="S12" s="56">
        <v>529.0029330347186</v>
      </c>
      <c r="T12" s="56">
        <v>566.415813237594</v>
      </c>
      <c r="U12" s="56">
        <v>613.1732484315816</v>
      </c>
      <c r="V12" s="56">
        <v>693.4310843546315</v>
      </c>
      <c r="W12" s="56">
        <v>771.603448793727</v>
      </c>
      <c r="X12" s="56">
        <v>844.4366646742427</v>
      </c>
      <c r="Y12" s="56">
        <v>952.0996790042036</v>
      </c>
      <c r="Z12" s="56">
        <v>1025.6991141103763</v>
      </c>
      <c r="AA12" s="56">
        <v>1082.9792235720201</v>
      </c>
      <c r="AB12" s="56">
        <v>1169.1692550255461</v>
      </c>
      <c r="AC12" s="56">
        <v>1326.379002544852</v>
      </c>
      <c r="AD12" s="56">
        <v>1511.2489172591715</v>
      </c>
      <c r="AE12" s="56">
        <v>1634.2000618275815</v>
      </c>
      <c r="AF12" s="56">
        <v>1779.333902046793</v>
      </c>
      <c r="AG12" s="56">
        <v>1914.2314639177255</v>
      </c>
      <c r="AH12" s="56">
        <v>2039.2809394254793</v>
      </c>
      <c r="AI12" s="56">
        <v>2128.0137861813027</v>
      </c>
      <c r="AJ12" s="56">
        <v>2161.8612351819565</v>
      </c>
      <c r="AK12" s="56">
        <v>2177.7136003260757</v>
      </c>
      <c r="AL12" s="56">
        <v>2214.957901273378</v>
      </c>
      <c r="AM12" s="56">
        <v>2344.023309710465</v>
      </c>
      <c r="AN12" s="56">
        <v>2473.2648310288537</v>
      </c>
      <c r="AO12" s="56">
        <v>2589.755737772418</v>
      </c>
      <c r="AP12" s="56">
        <v>2682.7251713537567</v>
      </c>
      <c r="AQ12" s="56">
        <v>2850.843957964514</v>
      </c>
      <c r="AR12" s="56">
        <v>3079.7965132648687</v>
      </c>
      <c r="AS12" s="56">
        <v>3268.9387777690117</v>
      </c>
      <c r="AT12" s="56">
        <v>3482.3203156454256</v>
      </c>
    </row>
    <row r="13" spans="1:46" s="48" customFormat="1" ht="11.25">
      <c r="A13" s="57" t="s">
        <v>60</v>
      </c>
      <c r="B13" s="55">
        <v>10</v>
      </c>
      <c r="C13" s="56">
        <v>44.23392104492577</v>
      </c>
      <c r="D13" s="56">
        <v>48.388764752866514</v>
      </c>
      <c r="E13" s="56">
        <v>54.27366585867445</v>
      </c>
      <c r="F13" s="56">
        <v>62.09171928123353</v>
      </c>
      <c r="G13" s="56">
        <v>72.09984016787556</v>
      </c>
      <c r="H13" s="56">
        <v>83.7294486414404</v>
      </c>
      <c r="I13" s="56">
        <v>95.37971691504582</v>
      </c>
      <c r="J13" s="56">
        <v>116.07590983745553</v>
      </c>
      <c r="K13" s="56">
        <v>146.2267824721372</v>
      </c>
      <c r="L13" s="56">
        <v>164.25988258879838</v>
      </c>
      <c r="M13" s="56">
        <v>175.72522631957776</v>
      </c>
      <c r="N13" s="56">
        <v>196.40347943971722</v>
      </c>
      <c r="O13" s="56">
        <v>221.39233129843203</v>
      </c>
      <c r="P13" s="56">
        <v>242.78813774497357</v>
      </c>
      <c r="Q13" s="56">
        <v>278.1943233231466</v>
      </c>
      <c r="R13" s="56">
        <v>324.4037235441115</v>
      </c>
      <c r="S13" s="56">
        <v>353.9196068744804</v>
      </c>
      <c r="T13" s="56">
        <v>390.4697567137878</v>
      </c>
      <c r="U13" s="56">
        <v>461.04976729691026</v>
      </c>
      <c r="V13" s="56">
        <v>546.7822589904971</v>
      </c>
      <c r="W13" s="56">
        <v>631.3343886294965</v>
      </c>
      <c r="X13" s="56">
        <v>743.1620276488281</v>
      </c>
      <c r="Y13" s="56">
        <v>854.3482314893118</v>
      </c>
      <c r="Z13" s="56">
        <v>977.5758197763353</v>
      </c>
      <c r="AA13" s="56">
        <v>1110.020302085854</v>
      </c>
      <c r="AB13" s="56">
        <v>1234.8115297520394</v>
      </c>
      <c r="AC13" s="56">
        <v>1426.7390229212663</v>
      </c>
      <c r="AD13" s="56">
        <v>1670.8433402406495</v>
      </c>
      <c r="AE13" s="56">
        <v>1871.8450736298305</v>
      </c>
      <c r="AF13" s="56">
        <v>2086.104275968203</v>
      </c>
      <c r="AG13" s="56">
        <v>2362.3547758444784</v>
      </c>
      <c r="AH13" s="56">
        <v>2636.1739705063337</v>
      </c>
      <c r="AI13" s="56">
        <v>2836.2845735168225</v>
      </c>
      <c r="AJ13" s="56">
        <v>2930.22966726919</v>
      </c>
      <c r="AK13" s="56">
        <v>3066.0771536802336</v>
      </c>
      <c r="AL13" s="56">
        <v>3256.667589948834</v>
      </c>
      <c r="AM13" s="56">
        <v>3379.10294760419</v>
      </c>
      <c r="AN13" s="56">
        <v>3632.64274259952</v>
      </c>
      <c r="AO13" s="56">
        <v>4031.784485079343</v>
      </c>
      <c r="AP13" s="56">
        <v>4357.165603273813</v>
      </c>
      <c r="AQ13" s="56">
        <v>4729.708167482388</v>
      </c>
      <c r="AR13" s="56">
        <v>5248.533185464718</v>
      </c>
      <c r="AS13" s="56">
        <v>5738.713815266253</v>
      </c>
      <c r="AT13" s="56">
        <v>6146.648113323738</v>
      </c>
    </row>
    <row r="14" spans="1:10" s="48" customFormat="1" ht="11.25">
      <c r="A14" s="57"/>
      <c r="B14" s="58"/>
      <c r="C14" s="57"/>
      <c r="D14" s="57"/>
      <c r="E14" s="57"/>
      <c r="F14" s="57"/>
      <c r="G14" s="57"/>
      <c r="H14" s="57"/>
      <c r="I14" s="57"/>
      <c r="J14" s="59"/>
    </row>
    <row r="15" spans="11:23" s="48" customFormat="1" ht="11.25">
      <c r="K15" s="47"/>
      <c r="L15" s="47"/>
      <c r="M15" s="47"/>
      <c r="N15" s="47"/>
      <c r="O15" s="47"/>
      <c r="P15" s="47"/>
      <c r="Q15" s="47"/>
      <c r="R15" s="47"/>
      <c r="S15" s="47"/>
      <c r="T15" s="47"/>
      <c r="U15" s="47"/>
      <c r="V15" s="47"/>
      <c r="W15" s="47"/>
    </row>
    <row r="16" spans="1:9" s="48" customFormat="1" ht="12.75">
      <c r="A16" s="124"/>
      <c r="B16" s="61"/>
      <c r="C16" s="41"/>
      <c r="D16" s="41"/>
      <c r="E16" s="41"/>
      <c r="F16" s="41"/>
      <c r="G16" s="47"/>
      <c r="H16" s="47"/>
      <c r="I16" s="47"/>
    </row>
    <row r="17" spans="1:9" s="48" customFormat="1" ht="12.75">
      <c r="A17" s="57"/>
      <c r="B17" s="61"/>
      <c r="C17" s="41"/>
      <c r="D17" s="41"/>
      <c r="E17" s="41"/>
      <c r="F17" s="41"/>
      <c r="G17" s="47"/>
      <c r="H17" s="47"/>
      <c r="I17" s="47"/>
    </row>
    <row r="18" spans="1:9" s="48" customFormat="1" ht="12.75">
      <c r="A18" s="57"/>
      <c r="B18" s="61"/>
      <c r="C18" s="41"/>
      <c r="D18" s="41"/>
      <c r="E18" s="41"/>
      <c r="F18" s="41"/>
      <c r="G18" s="47"/>
      <c r="H18" s="47"/>
      <c r="I18" s="47"/>
    </row>
    <row r="19" spans="1:9" s="48" customFormat="1" ht="12.75">
      <c r="A19" s="57"/>
      <c r="B19" s="61"/>
      <c r="C19" s="41"/>
      <c r="D19" s="41"/>
      <c r="E19" s="41"/>
      <c r="F19" s="41"/>
      <c r="G19" s="47"/>
      <c r="H19" s="47"/>
      <c r="I19" s="47"/>
    </row>
    <row r="20" spans="1:9" s="48" customFormat="1" ht="12.75">
      <c r="A20" s="124"/>
      <c r="B20" s="61"/>
      <c r="C20" s="41"/>
      <c r="D20" s="41"/>
      <c r="E20" s="41"/>
      <c r="F20" s="41"/>
      <c r="G20" s="47"/>
      <c r="H20" s="47"/>
      <c r="I20" s="47"/>
    </row>
    <row r="21" spans="1:9" s="48" customFormat="1" ht="12.75">
      <c r="A21" s="57"/>
      <c r="B21" s="61"/>
      <c r="C21" s="41"/>
      <c r="D21" s="41"/>
      <c r="E21" s="41"/>
      <c r="F21" s="41"/>
      <c r="G21" s="47"/>
      <c r="H21" s="47"/>
      <c r="I21" s="47"/>
    </row>
    <row r="22" spans="1:9" s="48" customFormat="1" ht="12.75">
      <c r="A22" s="57"/>
      <c r="B22" s="61"/>
      <c r="C22" s="41"/>
      <c r="D22" s="41"/>
      <c r="E22" s="41"/>
      <c r="F22" s="41"/>
      <c r="G22" s="47"/>
      <c r="H22" s="47"/>
      <c r="I22" s="47"/>
    </row>
    <row r="23" spans="1:9" s="48" customFormat="1" ht="12.75">
      <c r="A23" s="57"/>
      <c r="B23" s="61"/>
      <c r="C23" s="41"/>
      <c r="D23" s="41"/>
      <c r="E23" s="41"/>
      <c r="F23" s="41"/>
      <c r="G23" s="47"/>
      <c r="H23" s="47"/>
      <c r="I23" s="47"/>
    </row>
    <row r="24" spans="1:9" s="48" customFormat="1" ht="12.75">
      <c r="A24" s="57"/>
      <c r="B24" s="61"/>
      <c r="C24" s="41"/>
      <c r="D24" s="41"/>
      <c r="E24" s="41"/>
      <c r="F24" s="41"/>
      <c r="G24" s="47"/>
      <c r="H24" s="47"/>
      <c r="I24" s="47"/>
    </row>
    <row r="25" spans="1:9" s="48" customFormat="1" ht="12.75">
      <c r="A25" s="41"/>
      <c r="B25" s="61"/>
      <c r="C25" s="41"/>
      <c r="D25" s="41"/>
      <c r="E25" s="41"/>
      <c r="F25" s="41"/>
      <c r="G25" s="47"/>
      <c r="H25" s="47"/>
      <c r="I25" s="47"/>
    </row>
    <row r="26" spans="1:9" s="48" customFormat="1" ht="12.75">
      <c r="A26" s="41"/>
      <c r="B26" s="61"/>
      <c r="C26" s="41"/>
      <c r="D26" s="41"/>
      <c r="E26" s="41"/>
      <c r="F26" s="41"/>
      <c r="G26" s="47"/>
      <c r="H26" s="47"/>
      <c r="I26" s="47"/>
    </row>
    <row r="27" spans="1:9" s="48" customFormat="1" ht="12.75">
      <c r="A27" s="41"/>
      <c r="B27" s="61"/>
      <c r="C27" s="41"/>
      <c r="D27" s="41"/>
      <c r="E27" s="41"/>
      <c r="F27" s="41"/>
      <c r="G27" s="47"/>
      <c r="H27" s="47"/>
      <c r="I27" s="47"/>
    </row>
    <row r="28" spans="1:9" s="48" customFormat="1" ht="12.75">
      <c r="A28" s="41"/>
      <c r="B28" s="61"/>
      <c r="C28" s="41"/>
      <c r="D28" s="41"/>
      <c r="E28" s="41"/>
      <c r="F28" s="41"/>
      <c r="G28" s="47"/>
      <c r="H28" s="47"/>
      <c r="I28" s="47"/>
    </row>
    <row r="29" spans="1:9" s="48" customFormat="1" ht="12.75">
      <c r="A29" s="41"/>
      <c r="B29" s="61"/>
      <c r="C29" s="41"/>
      <c r="D29" s="41"/>
      <c r="E29" s="41"/>
      <c r="F29" s="41"/>
      <c r="G29" s="47"/>
      <c r="H29" s="47"/>
      <c r="I29" s="47"/>
    </row>
    <row r="30" spans="1:9" s="48" customFormat="1" ht="12.75">
      <c r="A30" s="41"/>
      <c r="B30" s="61"/>
      <c r="C30" s="41"/>
      <c r="D30" s="41"/>
      <c r="E30" s="41"/>
      <c r="F30" s="41"/>
      <c r="G30" s="47"/>
      <c r="H30" s="47"/>
      <c r="I30" s="47"/>
    </row>
    <row r="31" spans="1:9" s="48" customFormat="1" ht="12.75">
      <c r="A31" s="41"/>
      <c r="B31" s="61"/>
      <c r="C31" s="41"/>
      <c r="D31" s="41"/>
      <c r="E31" s="41"/>
      <c r="F31" s="41"/>
      <c r="G31" s="47"/>
      <c r="H31" s="47"/>
      <c r="I31" s="47"/>
    </row>
    <row r="32" spans="1:9" s="48" customFormat="1" ht="12.75">
      <c r="A32" s="41"/>
      <c r="B32" s="61"/>
      <c r="C32" s="41"/>
      <c r="D32" s="41"/>
      <c r="E32" s="41"/>
      <c r="F32" s="41"/>
      <c r="G32" s="47"/>
      <c r="H32" s="47"/>
      <c r="I32" s="47"/>
    </row>
    <row r="33" spans="1:9" s="48" customFormat="1" ht="12.75">
      <c r="A33" s="41"/>
      <c r="B33" s="61"/>
      <c r="C33" s="41"/>
      <c r="D33" s="41"/>
      <c r="E33" s="41"/>
      <c r="F33" s="41"/>
      <c r="G33" s="47"/>
      <c r="H33" s="47"/>
      <c r="I33" s="47"/>
    </row>
    <row r="34" spans="1:9" s="48" customFormat="1" ht="12.75">
      <c r="A34" s="41"/>
      <c r="B34" s="61"/>
      <c r="C34" s="41"/>
      <c r="D34" s="41"/>
      <c r="E34" s="41"/>
      <c r="F34" s="41"/>
      <c r="G34" s="47"/>
      <c r="H34" s="47"/>
      <c r="I34" s="47"/>
    </row>
    <row r="35" spans="1:9" s="48" customFormat="1" ht="12.75">
      <c r="A35" s="41"/>
      <c r="B35" s="61"/>
      <c r="C35" s="41"/>
      <c r="D35" s="41"/>
      <c r="E35" s="41"/>
      <c r="F35" s="41"/>
      <c r="G35" s="47"/>
      <c r="H35" s="47"/>
      <c r="I35" s="47"/>
    </row>
    <row r="36" spans="1:9" s="48" customFormat="1" ht="12.75">
      <c r="A36" s="41"/>
      <c r="B36" s="61"/>
      <c r="C36" s="41"/>
      <c r="D36" s="41"/>
      <c r="E36" s="41"/>
      <c r="F36" s="41"/>
      <c r="G36" s="47"/>
      <c r="H36" s="47"/>
      <c r="I36" s="47"/>
    </row>
    <row r="37" spans="1:9" s="48" customFormat="1" ht="12.75">
      <c r="A37" s="41"/>
      <c r="B37" s="61"/>
      <c r="C37" s="41"/>
      <c r="D37" s="41"/>
      <c r="E37" s="41"/>
      <c r="F37" s="41"/>
      <c r="G37" s="47"/>
      <c r="H37" s="47"/>
      <c r="I37" s="47"/>
    </row>
    <row r="38" spans="1:9" s="48" customFormat="1" ht="12.75">
      <c r="A38" s="41"/>
      <c r="B38" s="61"/>
      <c r="C38" s="41"/>
      <c r="D38" s="41"/>
      <c r="E38" s="41"/>
      <c r="F38" s="41"/>
      <c r="G38" s="47"/>
      <c r="H38" s="47"/>
      <c r="I38" s="47"/>
    </row>
    <row r="39" spans="1:9" s="48" customFormat="1" ht="12.75">
      <c r="A39" s="41"/>
      <c r="B39" s="61"/>
      <c r="C39" s="41"/>
      <c r="D39" s="41"/>
      <c r="E39" s="41"/>
      <c r="F39" s="41"/>
      <c r="G39" s="47"/>
      <c r="H39" s="47"/>
      <c r="I39" s="47"/>
    </row>
    <row r="40" spans="1:9" s="48" customFormat="1" ht="12.75">
      <c r="A40" s="41"/>
      <c r="B40" s="61"/>
      <c r="C40" s="41"/>
      <c r="D40" s="41"/>
      <c r="E40" s="41"/>
      <c r="F40" s="41"/>
      <c r="G40" s="47"/>
      <c r="H40" s="47"/>
      <c r="I40" s="47"/>
    </row>
    <row r="41" spans="1:9" s="48" customFormat="1" ht="12.75">
      <c r="A41" s="41"/>
      <c r="B41" s="61"/>
      <c r="C41" s="41"/>
      <c r="D41" s="41"/>
      <c r="E41" s="41"/>
      <c r="F41" s="41"/>
      <c r="G41" s="47"/>
      <c r="H41" s="47"/>
      <c r="I41" s="47"/>
    </row>
    <row r="42" spans="1:9" s="48" customFormat="1" ht="12.75">
      <c r="A42" s="41"/>
      <c r="B42" s="61"/>
      <c r="C42" s="41"/>
      <c r="D42" s="41"/>
      <c r="E42" s="41"/>
      <c r="F42" s="41"/>
      <c r="G42" s="47"/>
      <c r="H42" s="47"/>
      <c r="I42" s="47"/>
    </row>
    <row r="43" spans="1:9" s="48" customFormat="1" ht="12.75">
      <c r="A43" s="41"/>
      <c r="B43" s="61"/>
      <c r="C43" s="41"/>
      <c r="D43" s="41"/>
      <c r="E43" s="41"/>
      <c r="F43" s="41"/>
      <c r="G43" s="47"/>
      <c r="H43" s="47"/>
      <c r="I43" s="47"/>
    </row>
    <row r="44" spans="1:9" s="48" customFormat="1" ht="12.75">
      <c r="A44" s="41"/>
      <c r="B44" s="61"/>
      <c r="C44" s="41"/>
      <c r="D44" s="41"/>
      <c r="E44" s="41"/>
      <c r="F44" s="41"/>
      <c r="G44" s="47"/>
      <c r="H44" s="47"/>
      <c r="I44" s="47"/>
    </row>
    <row r="45" spans="1:9" s="48" customFormat="1" ht="12.75">
      <c r="A45" s="41"/>
      <c r="B45" s="61"/>
      <c r="C45" s="41"/>
      <c r="D45" s="41"/>
      <c r="E45" s="41"/>
      <c r="F45" s="41"/>
      <c r="G45" s="47"/>
      <c r="H45" s="47"/>
      <c r="I45" s="47"/>
    </row>
    <row r="46" spans="1:9" s="48" customFormat="1" ht="12.75">
      <c r="A46" s="41"/>
      <c r="B46" s="61"/>
      <c r="C46" s="41"/>
      <c r="D46" s="41"/>
      <c r="E46" s="41"/>
      <c r="F46" s="41"/>
      <c r="G46" s="47"/>
      <c r="H46" s="47"/>
      <c r="I46" s="47"/>
    </row>
    <row r="47" spans="1:9" s="48" customFormat="1" ht="12.75">
      <c r="A47" s="41"/>
      <c r="B47" s="61"/>
      <c r="C47" s="41"/>
      <c r="D47" s="41"/>
      <c r="E47" s="41"/>
      <c r="F47" s="41"/>
      <c r="G47" s="47"/>
      <c r="H47" s="47"/>
      <c r="I47" s="47"/>
    </row>
    <row r="48" spans="1:9" s="48" customFormat="1" ht="12.75">
      <c r="A48" s="41"/>
      <c r="B48" s="61"/>
      <c r="C48" s="41"/>
      <c r="D48" s="41"/>
      <c r="E48" s="41"/>
      <c r="F48" s="41"/>
      <c r="G48" s="47"/>
      <c r="H48" s="47"/>
      <c r="I48" s="47"/>
    </row>
    <row r="49" spans="1:9" s="48" customFormat="1" ht="12.75">
      <c r="A49" s="41"/>
      <c r="B49" s="61"/>
      <c r="C49" s="41"/>
      <c r="D49" s="41"/>
      <c r="E49" s="41"/>
      <c r="F49" s="41"/>
      <c r="G49" s="47"/>
      <c r="H49" s="47"/>
      <c r="I49" s="47"/>
    </row>
    <row r="50" spans="1:9" s="48" customFormat="1" ht="12.75">
      <c r="A50" s="41"/>
      <c r="B50" s="61"/>
      <c r="C50" s="41"/>
      <c r="D50" s="41"/>
      <c r="E50" s="41"/>
      <c r="F50" s="41"/>
      <c r="G50" s="47"/>
      <c r="H50" s="47"/>
      <c r="I50" s="47"/>
    </row>
    <row r="51" spans="1:9" s="48" customFormat="1" ht="12.75">
      <c r="A51" s="41"/>
      <c r="B51" s="61"/>
      <c r="C51" s="41"/>
      <c r="D51" s="41"/>
      <c r="E51" s="41"/>
      <c r="F51" s="41"/>
      <c r="G51" s="47"/>
      <c r="H51" s="47"/>
      <c r="I51" s="47"/>
    </row>
    <row r="52" spans="1:6" s="48" customFormat="1" ht="12.75">
      <c r="A52" s="41"/>
      <c r="B52" s="61"/>
      <c r="C52" s="41"/>
      <c r="D52" s="41"/>
      <c r="E52" s="41"/>
      <c r="F52" s="41"/>
    </row>
    <row r="53" spans="1:6" s="48" customFormat="1" ht="12.75">
      <c r="A53" s="41"/>
      <c r="B53" s="61"/>
      <c r="C53" s="41"/>
      <c r="D53" s="41"/>
      <c r="E53" s="41"/>
      <c r="F53" s="41"/>
    </row>
    <row r="54" spans="1:6" s="48" customFormat="1" ht="12.75">
      <c r="A54" s="41"/>
      <c r="B54" s="61"/>
      <c r="C54" s="41"/>
      <c r="D54" s="41"/>
      <c r="E54" s="41"/>
      <c r="F54" s="41"/>
    </row>
    <row r="55" spans="1:6" s="48" customFormat="1" ht="12.75">
      <c r="A55" s="41"/>
      <c r="B55" s="61"/>
      <c r="C55" s="41"/>
      <c r="D55" s="41"/>
      <c r="E55" s="41"/>
      <c r="F55" s="41"/>
    </row>
    <row r="56" spans="1:6" s="48" customFormat="1" ht="12.75">
      <c r="A56" s="41"/>
      <c r="B56" s="61"/>
      <c r="C56" s="41"/>
      <c r="D56" s="41"/>
      <c r="E56" s="41"/>
      <c r="F56" s="41"/>
    </row>
    <row r="57" spans="1:6" s="48" customFormat="1" ht="12.75">
      <c r="A57" s="41"/>
      <c r="B57" s="61"/>
      <c r="C57" s="41"/>
      <c r="D57" s="41"/>
      <c r="E57" s="41"/>
      <c r="F57" s="41"/>
    </row>
    <row r="58" spans="1:6" s="48" customFormat="1" ht="12.75">
      <c r="A58" s="41"/>
      <c r="B58" s="61"/>
      <c r="C58" s="41"/>
      <c r="D58" s="41"/>
      <c r="E58" s="41"/>
      <c r="F58" s="41"/>
    </row>
    <row r="59" spans="1:6" s="48" customFormat="1" ht="12.75">
      <c r="A59" s="41"/>
      <c r="B59" s="61"/>
      <c r="C59" s="41"/>
      <c r="D59" s="41"/>
      <c r="E59" s="41"/>
      <c r="F59" s="41"/>
    </row>
    <row r="60" spans="1:6" s="48" customFormat="1" ht="12.75">
      <c r="A60" s="41"/>
      <c r="B60" s="61"/>
      <c r="C60" s="41"/>
      <c r="D60" s="41"/>
      <c r="E60" s="41"/>
      <c r="F60" s="41"/>
    </row>
    <row r="61" spans="1:6" s="48" customFormat="1" ht="12.75">
      <c r="A61" s="41"/>
      <c r="B61" s="61"/>
      <c r="C61" s="41"/>
      <c r="D61" s="41"/>
      <c r="E61" s="41"/>
      <c r="F61" s="41"/>
    </row>
    <row r="62" spans="1:6" s="48" customFormat="1" ht="12.75">
      <c r="A62" s="41"/>
      <c r="B62" s="61"/>
      <c r="C62" s="41"/>
      <c r="D62" s="41"/>
      <c r="E62" s="41"/>
      <c r="F62" s="41"/>
    </row>
    <row r="63" spans="1:6" s="48" customFormat="1" ht="12.75">
      <c r="A63" s="41"/>
      <c r="B63" s="61"/>
      <c r="C63" s="41"/>
      <c r="D63" s="41"/>
      <c r="E63" s="41"/>
      <c r="F63" s="41"/>
    </row>
    <row r="64" spans="1:6" s="48" customFormat="1" ht="12.75">
      <c r="A64" s="41"/>
      <c r="B64" s="61"/>
      <c r="C64" s="41"/>
      <c r="D64" s="41"/>
      <c r="E64" s="41"/>
      <c r="F64" s="41"/>
    </row>
    <row r="65" spans="1:6" s="48" customFormat="1" ht="12.75">
      <c r="A65" s="41"/>
      <c r="B65" s="61"/>
      <c r="C65" s="41"/>
      <c r="D65" s="41"/>
      <c r="E65" s="41"/>
      <c r="F65" s="41"/>
    </row>
    <row r="66" spans="1:6" s="48" customFormat="1" ht="12.75">
      <c r="A66" s="41"/>
      <c r="B66" s="61"/>
      <c r="C66" s="41"/>
      <c r="D66" s="41"/>
      <c r="E66" s="41"/>
      <c r="F66" s="41"/>
    </row>
    <row r="67" spans="1:6" s="48" customFormat="1" ht="12.75">
      <c r="A67" s="41"/>
      <c r="B67" s="61"/>
      <c r="C67" s="41"/>
      <c r="D67" s="41"/>
      <c r="E67" s="41"/>
      <c r="F67" s="41"/>
    </row>
    <row r="68" spans="1:6" s="48" customFormat="1" ht="12.75">
      <c r="A68" s="41"/>
      <c r="B68" s="61"/>
      <c r="C68" s="41"/>
      <c r="D68" s="41"/>
      <c r="E68" s="41"/>
      <c r="F68" s="41"/>
    </row>
    <row r="69" spans="1:6" s="48" customFormat="1" ht="12.75">
      <c r="A69" s="41"/>
      <c r="B69" s="61"/>
      <c r="C69" s="41"/>
      <c r="D69" s="41"/>
      <c r="E69" s="41"/>
      <c r="F69" s="41"/>
    </row>
    <row r="70" spans="1:6" s="48" customFormat="1" ht="12.75">
      <c r="A70" s="41"/>
      <c r="B70" s="61"/>
      <c r="C70" s="41"/>
      <c r="D70" s="41"/>
      <c r="E70" s="41"/>
      <c r="F70" s="41"/>
    </row>
    <row r="71" spans="1:6" s="48" customFormat="1" ht="12.75">
      <c r="A71" s="41"/>
      <c r="B71" s="61"/>
      <c r="C71" s="41"/>
      <c r="D71" s="41"/>
      <c r="E71" s="41"/>
      <c r="F71" s="41"/>
    </row>
    <row r="72" spans="1:6" s="48" customFormat="1" ht="12.75">
      <c r="A72" s="41"/>
      <c r="B72" s="61"/>
      <c r="C72" s="41"/>
      <c r="D72" s="41"/>
      <c r="E72" s="41"/>
      <c r="F72" s="41"/>
    </row>
    <row r="73" spans="1:6" s="48" customFormat="1" ht="12.75">
      <c r="A73" s="41"/>
      <c r="B73" s="61"/>
      <c r="C73" s="41"/>
      <c r="D73" s="41"/>
      <c r="E73" s="41"/>
      <c r="F73" s="41"/>
    </row>
    <row r="74" spans="1:6" s="48" customFormat="1" ht="12.75">
      <c r="A74" s="41"/>
      <c r="B74" s="61"/>
      <c r="C74" s="41"/>
      <c r="D74" s="41"/>
      <c r="E74" s="41"/>
      <c r="F74" s="41"/>
    </row>
    <row r="75" spans="1:6" s="48" customFormat="1" ht="12.75">
      <c r="A75" s="41"/>
      <c r="B75" s="61"/>
      <c r="C75" s="41"/>
      <c r="D75" s="41"/>
      <c r="E75" s="41"/>
      <c r="F75" s="41"/>
    </row>
    <row r="76" spans="1:6" s="48" customFormat="1" ht="12.75">
      <c r="A76" s="41"/>
      <c r="B76" s="61"/>
      <c r="C76" s="41"/>
      <c r="D76" s="41"/>
      <c r="E76" s="41"/>
      <c r="F76" s="41"/>
    </row>
    <row r="77" spans="1:6" s="48" customFormat="1" ht="12.75">
      <c r="A77" s="41"/>
      <c r="B77" s="61"/>
      <c r="C77" s="41"/>
      <c r="D77" s="41"/>
      <c r="E77" s="41"/>
      <c r="F77" s="41"/>
    </row>
    <row r="78" spans="1:6" s="48" customFormat="1" ht="12.75">
      <c r="A78" s="41"/>
      <c r="B78" s="61"/>
      <c r="C78" s="41"/>
      <c r="D78" s="41"/>
      <c r="E78" s="41"/>
      <c r="F78" s="41"/>
    </row>
    <row r="79" spans="1:6" s="48" customFormat="1" ht="12.75">
      <c r="A79" s="41"/>
      <c r="B79" s="61"/>
      <c r="C79" s="41"/>
      <c r="D79" s="41"/>
      <c r="E79" s="41"/>
      <c r="F79" s="41"/>
    </row>
    <row r="80" spans="1:6" s="48" customFormat="1" ht="12.75">
      <c r="A80" s="41"/>
      <c r="B80" s="61"/>
      <c r="C80" s="41"/>
      <c r="D80" s="41"/>
      <c r="E80" s="41"/>
      <c r="F80" s="41"/>
    </row>
    <row r="81" spans="1:6" s="48" customFormat="1" ht="12.75">
      <c r="A81" s="41"/>
      <c r="B81" s="61"/>
      <c r="C81" s="41"/>
      <c r="D81" s="41"/>
      <c r="E81" s="41"/>
      <c r="F81" s="41"/>
    </row>
    <row r="82" spans="1:6" s="48" customFormat="1" ht="12.75">
      <c r="A82" s="41"/>
      <c r="B82" s="61"/>
      <c r="C82" s="41"/>
      <c r="D82" s="41"/>
      <c r="E82" s="41"/>
      <c r="F82" s="41"/>
    </row>
    <row r="83" spans="1:6" s="48" customFormat="1" ht="12.75">
      <c r="A83" s="41"/>
      <c r="B83" s="61"/>
      <c r="C83" s="41"/>
      <c r="D83" s="41"/>
      <c r="E83" s="41"/>
      <c r="F83" s="41"/>
    </row>
    <row r="84" spans="1:6" s="48" customFormat="1" ht="12.75">
      <c r="A84" s="41"/>
      <c r="B84" s="61"/>
      <c r="C84" s="41"/>
      <c r="D84" s="41"/>
      <c r="E84" s="41"/>
      <c r="F84" s="41"/>
    </row>
    <row r="85" spans="1:6" s="48" customFormat="1" ht="12.75">
      <c r="A85" s="41"/>
      <c r="B85" s="61"/>
      <c r="C85" s="41"/>
      <c r="D85" s="41"/>
      <c r="E85" s="41"/>
      <c r="F85" s="41"/>
    </row>
    <row r="86" spans="1:6" s="48" customFormat="1" ht="12.75">
      <c r="A86" s="41"/>
      <c r="B86" s="61"/>
      <c r="C86" s="41"/>
      <c r="D86" s="41"/>
      <c r="E86" s="41"/>
      <c r="F86" s="41"/>
    </row>
    <row r="87" spans="1:6" s="48" customFormat="1" ht="12.75">
      <c r="A87" s="41"/>
      <c r="B87" s="61"/>
      <c r="C87" s="41"/>
      <c r="D87" s="41"/>
      <c r="E87" s="41"/>
      <c r="F87" s="41"/>
    </row>
    <row r="88" spans="1:6" s="48" customFormat="1" ht="12.75">
      <c r="A88" s="41"/>
      <c r="B88" s="61"/>
      <c r="C88" s="41"/>
      <c r="D88" s="41"/>
      <c r="E88" s="41"/>
      <c r="F88" s="41"/>
    </row>
    <row r="89" spans="1:6" s="48" customFormat="1" ht="12.75">
      <c r="A89" s="41"/>
      <c r="B89" s="61"/>
      <c r="C89" s="41"/>
      <c r="D89" s="41"/>
      <c r="E89" s="41"/>
      <c r="F89" s="41"/>
    </row>
    <row r="90" spans="1:6" s="48" customFormat="1" ht="12.75">
      <c r="A90" s="41"/>
      <c r="B90" s="61"/>
      <c r="C90" s="41"/>
      <c r="D90" s="41"/>
      <c r="E90" s="41"/>
      <c r="F90" s="41"/>
    </row>
    <row r="91" spans="1:6" s="48" customFormat="1" ht="12.75">
      <c r="A91" s="41"/>
      <c r="B91" s="61"/>
      <c r="C91" s="41"/>
      <c r="D91" s="41"/>
      <c r="E91" s="41"/>
      <c r="F91" s="41"/>
    </row>
    <row r="92" spans="1:6" s="48" customFormat="1" ht="12.75">
      <c r="A92" s="41"/>
      <c r="B92" s="61"/>
      <c r="C92" s="41"/>
      <c r="D92" s="41"/>
      <c r="E92" s="41"/>
      <c r="F92" s="41"/>
    </row>
    <row r="93" spans="1:6" s="48" customFormat="1" ht="12.75">
      <c r="A93" s="41"/>
      <c r="B93" s="61"/>
      <c r="C93" s="41"/>
      <c r="D93" s="41"/>
      <c r="E93" s="41"/>
      <c r="F93" s="41"/>
    </row>
    <row r="94" spans="1:6" s="48" customFormat="1" ht="12.75">
      <c r="A94" s="41"/>
      <c r="B94" s="61"/>
      <c r="C94" s="41"/>
      <c r="D94" s="41"/>
      <c r="E94" s="41"/>
      <c r="F94" s="41"/>
    </row>
    <row r="95" spans="1:6" s="48" customFormat="1" ht="12.75">
      <c r="A95" s="41"/>
      <c r="B95" s="61"/>
      <c r="C95" s="41"/>
      <c r="D95" s="41"/>
      <c r="E95" s="41"/>
      <c r="F95" s="41"/>
    </row>
    <row r="96" spans="1:6" s="48" customFormat="1" ht="12.75">
      <c r="A96" s="41"/>
      <c r="B96" s="61"/>
      <c r="C96" s="41"/>
      <c r="D96" s="41"/>
      <c r="E96" s="41"/>
      <c r="F96" s="41"/>
    </row>
    <row r="97" spans="1:6" s="48" customFormat="1" ht="12.75">
      <c r="A97" s="41"/>
      <c r="B97" s="61"/>
      <c r="C97" s="41"/>
      <c r="D97" s="41"/>
      <c r="E97" s="41"/>
      <c r="F97" s="41"/>
    </row>
    <row r="98" spans="1:6" s="48" customFormat="1" ht="12.75">
      <c r="A98" s="41"/>
      <c r="B98" s="61"/>
      <c r="C98" s="41"/>
      <c r="D98" s="41"/>
      <c r="E98" s="41"/>
      <c r="F98" s="41"/>
    </row>
    <row r="99" spans="1:6" s="48" customFormat="1" ht="12.75">
      <c r="A99" s="41"/>
      <c r="B99" s="61"/>
      <c r="C99" s="41"/>
      <c r="D99" s="41"/>
      <c r="E99" s="41"/>
      <c r="F99" s="41"/>
    </row>
    <row r="100" spans="1:6" s="48" customFormat="1" ht="12.75">
      <c r="A100" s="41"/>
      <c r="B100" s="61"/>
      <c r="C100" s="41"/>
      <c r="D100" s="41"/>
      <c r="E100" s="41"/>
      <c r="F100" s="41"/>
    </row>
    <row r="101" spans="1:6" s="48" customFormat="1" ht="12.75">
      <c r="A101" s="41"/>
      <c r="B101" s="61"/>
      <c r="C101" s="41"/>
      <c r="D101" s="41"/>
      <c r="E101" s="41"/>
      <c r="F101" s="41"/>
    </row>
    <row r="102" spans="1:6" s="48" customFormat="1" ht="12.75">
      <c r="A102" s="41"/>
      <c r="B102" s="61"/>
      <c r="C102" s="41"/>
      <c r="D102" s="41"/>
      <c r="E102" s="41"/>
      <c r="F102" s="41"/>
    </row>
    <row r="103" spans="1:6" s="48" customFormat="1" ht="12.75">
      <c r="A103" s="41"/>
      <c r="B103" s="61"/>
      <c r="C103" s="41"/>
      <c r="D103" s="41"/>
      <c r="E103" s="41"/>
      <c r="F103" s="41"/>
    </row>
    <row r="104" spans="1:6" s="48" customFormat="1" ht="12.75">
      <c r="A104" s="41"/>
      <c r="B104" s="61"/>
      <c r="C104" s="41"/>
      <c r="D104" s="41"/>
      <c r="E104" s="41"/>
      <c r="F104" s="41"/>
    </row>
    <row r="105" spans="1:6" s="48" customFormat="1" ht="12.75">
      <c r="A105" s="41"/>
      <c r="B105" s="61"/>
      <c r="C105" s="41"/>
      <c r="D105" s="41"/>
      <c r="E105" s="41"/>
      <c r="F105" s="41"/>
    </row>
    <row r="106" spans="1:6" s="48" customFormat="1" ht="12.75">
      <c r="A106" s="41"/>
      <c r="B106" s="61"/>
      <c r="C106" s="41"/>
      <c r="D106" s="41"/>
      <c r="E106" s="41"/>
      <c r="F106" s="41"/>
    </row>
    <row r="107" spans="1:6" s="48" customFormat="1" ht="12.75">
      <c r="A107" s="41"/>
      <c r="B107" s="61"/>
      <c r="C107" s="41"/>
      <c r="D107" s="41"/>
      <c r="E107" s="41"/>
      <c r="F107" s="41"/>
    </row>
    <row r="108" spans="1:6" s="48" customFormat="1" ht="12.75">
      <c r="A108" s="41"/>
      <c r="B108" s="61"/>
      <c r="C108" s="41"/>
      <c r="D108" s="41"/>
      <c r="E108" s="41"/>
      <c r="F108" s="41"/>
    </row>
    <row r="109" spans="1:6" s="48" customFormat="1" ht="12.75">
      <c r="A109" s="41"/>
      <c r="B109" s="61"/>
      <c r="C109" s="41"/>
      <c r="D109" s="41"/>
      <c r="E109" s="41"/>
      <c r="F109" s="41"/>
    </row>
    <row r="110" spans="1:6" s="48" customFormat="1" ht="12.75">
      <c r="A110" s="41"/>
      <c r="B110" s="61"/>
      <c r="C110" s="41"/>
      <c r="D110" s="41"/>
      <c r="E110" s="41"/>
      <c r="F110" s="41"/>
    </row>
    <row r="111" spans="1:6" s="48" customFormat="1" ht="12.75">
      <c r="A111" s="41"/>
      <c r="B111" s="61"/>
      <c r="C111" s="41"/>
      <c r="D111" s="41"/>
      <c r="E111" s="41"/>
      <c r="F111" s="41"/>
    </row>
    <row r="112" spans="1:6" s="48" customFormat="1" ht="12.75">
      <c r="A112" s="41"/>
      <c r="B112" s="61"/>
      <c r="C112" s="41"/>
      <c r="D112" s="41"/>
      <c r="E112" s="41"/>
      <c r="F112" s="41"/>
    </row>
    <row r="113" spans="1:6" s="48" customFormat="1" ht="12.75">
      <c r="A113" s="41"/>
      <c r="B113" s="61"/>
      <c r="C113" s="41"/>
      <c r="D113" s="41"/>
      <c r="E113" s="41"/>
      <c r="F113" s="41"/>
    </row>
    <row r="114" spans="1:6" s="48" customFormat="1" ht="12.75">
      <c r="A114" s="41"/>
      <c r="B114" s="61"/>
      <c r="C114" s="41"/>
      <c r="D114" s="41"/>
      <c r="E114" s="41"/>
      <c r="F114" s="41"/>
    </row>
    <row r="115" spans="1:6" s="48" customFormat="1" ht="12.75">
      <c r="A115" s="41"/>
      <c r="B115" s="61"/>
      <c r="C115" s="41"/>
      <c r="D115" s="41"/>
      <c r="E115" s="41"/>
      <c r="F115" s="41"/>
    </row>
    <row r="116" spans="1:6" s="48" customFormat="1" ht="12.75">
      <c r="A116" s="41"/>
      <c r="B116" s="61"/>
      <c r="C116" s="41"/>
      <c r="D116" s="41"/>
      <c r="E116" s="41"/>
      <c r="F116" s="41"/>
    </row>
    <row r="117" spans="1:6" s="48" customFormat="1" ht="12.75">
      <c r="A117" s="41"/>
      <c r="B117" s="61"/>
      <c r="C117" s="41"/>
      <c r="D117" s="41"/>
      <c r="E117" s="41"/>
      <c r="F117" s="41"/>
    </row>
    <row r="118" spans="1:6" s="48" customFormat="1" ht="12.75">
      <c r="A118" s="41"/>
      <c r="B118" s="61"/>
      <c r="C118" s="41"/>
      <c r="D118" s="41"/>
      <c r="E118" s="41"/>
      <c r="F118" s="41"/>
    </row>
    <row r="119" spans="1:6" s="48" customFormat="1" ht="12.75">
      <c r="A119" s="41"/>
      <c r="B119" s="61"/>
      <c r="C119" s="41"/>
      <c r="D119" s="41"/>
      <c r="E119" s="41"/>
      <c r="F119" s="41"/>
    </row>
    <row r="120" spans="1:6" s="48" customFormat="1" ht="12.75">
      <c r="A120" s="41"/>
      <c r="B120" s="61"/>
      <c r="C120" s="41"/>
      <c r="D120" s="41"/>
      <c r="E120" s="41"/>
      <c r="F120" s="41"/>
    </row>
    <row r="121" spans="1:6" s="48" customFormat="1" ht="12.75">
      <c r="A121" s="41"/>
      <c r="B121" s="61"/>
      <c r="C121" s="41"/>
      <c r="D121" s="41"/>
      <c r="E121" s="41"/>
      <c r="F121" s="41"/>
    </row>
    <row r="122" spans="1:6" s="48" customFormat="1" ht="12.75">
      <c r="A122" s="41"/>
      <c r="B122" s="61"/>
      <c r="C122" s="41"/>
      <c r="D122" s="41"/>
      <c r="E122" s="41"/>
      <c r="F122" s="41"/>
    </row>
    <row r="123" spans="1:6" s="48" customFormat="1" ht="12.75">
      <c r="A123" s="41"/>
      <c r="B123" s="61"/>
      <c r="C123" s="41"/>
      <c r="D123" s="41"/>
      <c r="E123" s="41"/>
      <c r="F123" s="41"/>
    </row>
    <row r="124" spans="1:6" s="48" customFormat="1" ht="12.75">
      <c r="A124" s="41"/>
      <c r="B124" s="61"/>
      <c r="C124" s="41"/>
      <c r="D124" s="41"/>
      <c r="E124" s="41"/>
      <c r="F124" s="41"/>
    </row>
    <row r="125" spans="1:6" s="48" customFormat="1" ht="12.75">
      <c r="A125" s="41"/>
      <c r="B125" s="61"/>
      <c r="C125" s="41"/>
      <c r="D125" s="41"/>
      <c r="E125" s="41"/>
      <c r="F125" s="41"/>
    </row>
    <row r="126" spans="1:6" s="48" customFormat="1" ht="12.75">
      <c r="A126" s="41"/>
      <c r="B126" s="61"/>
      <c r="C126" s="41"/>
      <c r="D126" s="41"/>
      <c r="E126" s="41"/>
      <c r="F126" s="41"/>
    </row>
    <row r="127" spans="1:6" s="48" customFormat="1" ht="12.75">
      <c r="A127" s="41"/>
      <c r="B127" s="61"/>
      <c r="C127" s="41"/>
      <c r="D127" s="41"/>
      <c r="E127" s="41"/>
      <c r="F127" s="41"/>
    </row>
    <row r="128" spans="1:6" s="48" customFormat="1" ht="12.75">
      <c r="A128" s="41"/>
      <c r="B128" s="61"/>
      <c r="C128" s="41"/>
      <c r="D128" s="41"/>
      <c r="E128" s="41"/>
      <c r="F128" s="41"/>
    </row>
    <row r="129" spans="1:6" s="48" customFormat="1" ht="12.75">
      <c r="A129" s="41"/>
      <c r="B129" s="61"/>
      <c r="C129" s="41"/>
      <c r="D129" s="41"/>
      <c r="E129" s="41"/>
      <c r="F129" s="41"/>
    </row>
    <row r="130" spans="1:6" s="48" customFormat="1" ht="12.75">
      <c r="A130" s="41"/>
      <c r="B130" s="61"/>
      <c r="C130" s="41"/>
      <c r="D130" s="41"/>
      <c r="E130" s="41"/>
      <c r="F130" s="41"/>
    </row>
    <row r="131" spans="1:6" s="48" customFormat="1" ht="12.75">
      <c r="A131" s="41"/>
      <c r="B131" s="61"/>
      <c r="C131" s="41"/>
      <c r="D131" s="41"/>
      <c r="E131" s="41"/>
      <c r="F131" s="41"/>
    </row>
    <row r="132" spans="1:6" s="48" customFormat="1" ht="12.75">
      <c r="A132" s="41"/>
      <c r="B132" s="61"/>
      <c r="C132" s="41"/>
      <c r="D132" s="41"/>
      <c r="E132" s="41"/>
      <c r="F132" s="41"/>
    </row>
    <row r="133" spans="1:6" s="48" customFormat="1" ht="12.75">
      <c r="A133" s="41"/>
      <c r="B133" s="61"/>
      <c r="C133" s="41"/>
      <c r="D133" s="41"/>
      <c r="E133" s="41"/>
      <c r="F133" s="41"/>
    </row>
    <row r="134" spans="1:6" s="48" customFormat="1" ht="12.75">
      <c r="A134" s="41"/>
      <c r="B134" s="61"/>
      <c r="C134" s="41"/>
      <c r="D134" s="41"/>
      <c r="E134" s="41"/>
      <c r="F134" s="41"/>
    </row>
    <row r="135" spans="1:6" s="48" customFormat="1" ht="12.75">
      <c r="A135" s="41"/>
      <c r="B135" s="61"/>
      <c r="C135" s="41"/>
      <c r="D135" s="41"/>
      <c r="E135" s="41"/>
      <c r="F135" s="41"/>
    </row>
    <row r="136" spans="1:6" s="48" customFormat="1" ht="12.75">
      <c r="A136" s="41"/>
      <c r="B136" s="61"/>
      <c r="C136" s="41"/>
      <c r="D136" s="41"/>
      <c r="E136" s="41"/>
      <c r="F136" s="41"/>
    </row>
    <row r="137" spans="1:6" s="48" customFormat="1" ht="12.75">
      <c r="A137" s="41"/>
      <c r="B137" s="61"/>
      <c r="C137" s="41"/>
      <c r="D137" s="41"/>
      <c r="E137" s="41"/>
      <c r="F137" s="41"/>
    </row>
    <row r="138" spans="1:6" s="48" customFormat="1" ht="12.75">
      <c r="A138" s="41"/>
      <c r="B138" s="61"/>
      <c r="C138" s="41"/>
      <c r="D138" s="41"/>
      <c r="E138" s="41"/>
      <c r="F138" s="41"/>
    </row>
    <row r="139" spans="1:6" s="48" customFormat="1" ht="12.75">
      <c r="A139" s="41"/>
      <c r="B139" s="61"/>
      <c r="C139" s="41"/>
      <c r="D139" s="41"/>
      <c r="E139" s="41"/>
      <c r="F139" s="41"/>
    </row>
    <row r="140" spans="1:6" s="48" customFormat="1" ht="12.75">
      <c r="A140" s="41"/>
      <c r="B140" s="61"/>
      <c r="C140" s="41"/>
      <c r="D140" s="41"/>
      <c r="E140" s="41"/>
      <c r="F140" s="41"/>
    </row>
    <row r="141" spans="1:6" s="48" customFormat="1" ht="12.75">
      <c r="A141" s="41"/>
      <c r="B141" s="61"/>
      <c r="C141" s="41"/>
      <c r="D141" s="41"/>
      <c r="E141" s="41"/>
      <c r="F141" s="41"/>
    </row>
    <row r="142" spans="1:6" s="48" customFormat="1" ht="12.75">
      <c r="A142" s="41"/>
      <c r="B142" s="61"/>
      <c r="C142" s="41"/>
      <c r="D142" s="41"/>
      <c r="E142" s="41"/>
      <c r="F142" s="41"/>
    </row>
    <row r="143" spans="1:6" s="48" customFormat="1" ht="12.75">
      <c r="A143" s="41"/>
      <c r="B143" s="61"/>
      <c r="C143" s="41"/>
      <c r="D143" s="41"/>
      <c r="E143" s="41"/>
      <c r="F143" s="41"/>
    </row>
    <row r="144" spans="1:6" s="48" customFormat="1" ht="12.75">
      <c r="A144" s="41"/>
      <c r="B144" s="61"/>
      <c r="C144" s="41"/>
      <c r="D144" s="41"/>
      <c r="E144" s="41"/>
      <c r="F144" s="41"/>
    </row>
    <row r="145" spans="1:6" s="48" customFormat="1" ht="12.75">
      <c r="A145" s="41"/>
      <c r="B145" s="61"/>
      <c r="C145" s="41"/>
      <c r="D145" s="41"/>
      <c r="E145" s="41"/>
      <c r="F145" s="41"/>
    </row>
    <row r="146" spans="1:6" s="48" customFormat="1" ht="12.75">
      <c r="A146" s="41"/>
      <c r="B146" s="61"/>
      <c r="C146" s="41"/>
      <c r="D146" s="41"/>
      <c r="E146" s="41"/>
      <c r="F146" s="41"/>
    </row>
    <row r="147" spans="1:6" s="48" customFormat="1" ht="12.75">
      <c r="A147" s="41"/>
      <c r="B147" s="61"/>
      <c r="C147" s="41"/>
      <c r="D147" s="41"/>
      <c r="E147" s="41"/>
      <c r="F147" s="41"/>
    </row>
    <row r="148" spans="1:6" s="48" customFormat="1" ht="12.75">
      <c r="A148" s="41"/>
      <c r="B148" s="61"/>
      <c r="C148" s="41"/>
      <c r="D148" s="41"/>
      <c r="E148" s="41"/>
      <c r="F148" s="41"/>
    </row>
    <row r="149" spans="1:6" s="48" customFormat="1" ht="12.75">
      <c r="A149" s="41"/>
      <c r="B149" s="61"/>
      <c r="C149" s="41"/>
      <c r="D149" s="41"/>
      <c r="E149" s="41"/>
      <c r="F149" s="41"/>
    </row>
    <row r="150" spans="1:6" s="48" customFormat="1" ht="12.75">
      <c r="A150" s="41"/>
      <c r="B150" s="61"/>
      <c r="C150" s="41"/>
      <c r="D150" s="41"/>
      <c r="E150" s="41"/>
      <c r="F150" s="41"/>
    </row>
    <row r="151" spans="1:6" s="48" customFormat="1" ht="12.75">
      <c r="A151" s="41"/>
      <c r="B151" s="61"/>
      <c r="C151" s="41"/>
      <c r="D151" s="41"/>
      <c r="E151" s="41"/>
      <c r="F151" s="41"/>
    </row>
    <row r="152" spans="1:6" s="48" customFormat="1" ht="12.75">
      <c r="A152" s="41"/>
      <c r="B152" s="61"/>
      <c r="C152" s="41"/>
      <c r="D152" s="41"/>
      <c r="E152" s="41"/>
      <c r="F152" s="41"/>
    </row>
    <row r="153" spans="1:6" s="48" customFormat="1" ht="12.75">
      <c r="A153" s="41"/>
      <c r="B153" s="61"/>
      <c r="C153" s="41"/>
      <c r="D153" s="41"/>
      <c r="E153" s="41"/>
      <c r="F153" s="41"/>
    </row>
    <row r="154" spans="1:6" s="48" customFormat="1" ht="12.75">
      <c r="A154" s="41"/>
      <c r="B154" s="61"/>
      <c r="C154" s="41"/>
      <c r="D154" s="41"/>
      <c r="E154" s="41"/>
      <c r="F154" s="41"/>
    </row>
    <row r="155" spans="1:6" s="48" customFormat="1" ht="12.75">
      <c r="A155" s="41"/>
      <c r="B155" s="61"/>
      <c r="C155" s="41"/>
      <c r="D155" s="41"/>
      <c r="E155" s="41"/>
      <c r="F155" s="41"/>
    </row>
    <row r="156" spans="1:6" s="48" customFormat="1" ht="12.75">
      <c r="A156" s="41"/>
      <c r="B156" s="61"/>
      <c r="C156" s="41"/>
      <c r="D156" s="41"/>
      <c r="E156" s="41"/>
      <c r="F156" s="41"/>
    </row>
    <row r="157" spans="1:6" s="48" customFormat="1" ht="12.75">
      <c r="A157" s="41"/>
      <c r="B157" s="61"/>
      <c r="C157" s="41"/>
      <c r="D157" s="41"/>
      <c r="E157" s="41"/>
      <c r="F157" s="41"/>
    </row>
    <row r="158" spans="1:6" s="48" customFormat="1" ht="12.75">
      <c r="A158" s="41"/>
      <c r="B158" s="61"/>
      <c r="C158" s="41"/>
      <c r="D158" s="41"/>
      <c r="E158" s="41"/>
      <c r="F158" s="41"/>
    </row>
    <row r="159" spans="1:6" s="48" customFormat="1" ht="12.75">
      <c r="A159" s="41"/>
      <c r="B159" s="61"/>
      <c r="C159" s="41"/>
      <c r="D159" s="41"/>
      <c r="E159" s="41"/>
      <c r="F159" s="41"/>
    </row>
    <row r="160" spans="1:6" s="48" customFormat="1" ht="12.75">
      <c r="A160" s="41"/>
      <c r="B160" s="61"/>
      <c r="C160" s="41"/>
      <c r="D160" s="41"/>
      <c r="E160" s="41"/>
      <c r="F160" s="41"/>
    </row>
    <row r="161" spans="1:6" s="48" customFormat="1" ht="12.75">
      <c r="A161" s="41"/>
      <c r="B161" s="61"/>
      <c r="C161" s="41"/>
      <c r="D161" s="41"/>
      <c r="E161" s="41"/>
      <c r="F161" s="41"/>
    </row>
    <row r="162" spans="1:6" s="48" customFormat="1" ht="12.75">
      <c r="A162" s="41"/>
      <c r="B162" s="61"/>
      <c r="C162" s="41"/>
      <c r="D162" s="41"/>
      <c r="E162" s="41"/>
      <c r="F162" s="41"/>
    </row>
    <row r="163" spans="1:6" s="48" customFormat="1" ht="12.75">
      <c r="A163" s="41"/>
      <c r="B163" s="61"/>
      <c r="C163" s="41"/>
      <c r="D163" s="41"/>
      <c r="E163" s="41"/>
      <c r="F163" s="41"/>
    </row>
    <row r="164" spans="1:6" s="48" customFormat="1" ht="12.75">
      <c r="A164" s="41"/>
      <c r="B164" s="61"/>
      <c r="C164" s="41"/>
      <c r="D164" s="41"/>
      <c r="E164" s="41"/>
      <c r="F164" s="41"/>
    </row>
    <row r="165" spans="1:6" s="48" customFormat="1" ht="12.75">
      <c r="A165" s="41"/>
      <c r="B165" s="61"/>
      <c r="C165" s="41"/>
      <c r="D165" s="41"/>
      <c r="E165" s="41"/>
      <c r="F165" s="41"/>
    </row>
    <row r="166" spans="1:6" s="48" customFormat="1" ht="12.75">
      <c r="A166" s="41"/>
      <c r="B166" s="61"/>
      <c r="C166" s="41"/>
      <c r="D166" s="41"/>
      <c r="E166" s="41"/>
      <c r="F166" s="41"/>
    </row>
    <row r="167" spans="1:6" s="48" customFormat="1" ht="12.75">
      <c r="A167" s="41"/>
      <c r="B167" s="61"/>
      <c r="C167" s="41"/>
      <c r="D167" s="41"/>
      <c r="E167" s="41"/>
      <c r="F167" s="41"/>
    </row>
    <row r="168" spans="1:6" s="48" customFormat="1" ht="12.75">
      <c r="A168" s="41"/>
      <c r="B168" s="61"/>
      <c r="C168" s="41"/>
      <c r="D168" s="41"/>
      <c r="E168" s="41"/>
      <c r="F168" s="41"/>
    </row>
    <row r="169" spans="1:6" s="48" customFormat="1" ht="12.75">
      <c r="A169" s="41"/>
      <c r="B169" s="61"/>
      <c r="C169" s="41"/>
      <c r="D169" s="41"/>
      <c r="E169" s="41"/>
      <c r="F169" s="41"/>
    </row>
    <row r="170" spans="1:6" s="48" customFormat="1" ht="12.75">
      <c r="A170" s="41"/>
      <c r="B170" s="61"/>
      <c r="C170" s="41"/>
      <c r="D170" s="41"/>
      <c r="E170" s="41"/>
      <c r="F170" s="41"/>
    </row>
    <row r="171" spans="1:6" s="48" customFormat="1" ht="12.75">
      <c r="A171" s="41"/>
      <c r="B171" s="61"/>
      <c r="C171" s="41"/>
      <c r="D171" s="41"/>
      <c r="E171" s="41"/>
      <c r="F171" s="41"/>
    </row>
    <row r="172" spans="1:6" s="48" customFormat="1" ht="12.75">
      <c r="A172" s="41"/>
      <c r="B172" s="61"/>
      <c r="C172" s="41"/>
      <c r="D172" s="41"/>
      <c r="E172" s="41"/>
      <c r="F172" s="41"/>
    </row>
    <row r="173" spans="1:6" s="48" customFormat="1" ht="12.75">
      <c r="A173" s="41"/>
      <c r="B173" s="61"/>
      <c r="C173" s="41"/>
      <c r="D173" s="41"/>
      <c r="E173" s="41"/>
      <c r="F173" s="41"/>
    </row>
    <row r="174" spans="1:6" s="48" customFormat="1" ht="12.75">
      <c r="A174" s="41"/>
      <c r="B174" s="61"/>
      <c r="C174" s="41"/>
      <c r="D174" s="41"/>
      <c r="E174" s="41"/>
      <c r="F174" s="41"/>
    </row>
    <row r="175" spans="1:6" s="48" customFormat="1" ht="12.75">
      <c r="A175" s="41"/>
      <c r="B175" s="61"/>
      <c r="C175" s="41"/>
      <c r="D175" s="41"/>
      <c r="E175" s="41"/>
      <c r="F175" s="41"/>
    </row>
    <row r="176" spans="1:6" s="48" customFormat="1" ht="12.75">
      <c r="A176" s="41"/>
      <c r="B176" s="61"/>
      <c r="C176" s="41"/>
      <c r="D176" s="41"/>
      <c r="E176" s="41"/>
      <c r="F176" s="41"/>
    </row>
    <row r="177" spans="1:6" s="48" customFormat="1" ht="12.75">
      <c r="A177" s="41"/>
      <c r="B177" s="61"/>
      <c r="C177" s="41"/>
      <c r="D177" s="41"/>
      <c r="E177" s="41"/>
      <c r="F177" s="41"/>
    </row>
    <row r="178" spans="1:6" s="48" customFormat="1" ht="12.75">
      <c r="A178" s="41"/>
      <c r="B178" s="61"/>
      <c r="C178" s="41"/>
      <c r="D178" s="41"/>
      <c r="E178" s="41"/>
      <c r="F178" s="41"/>
    </row>
    <row r="179" spans="1:6" s="48" customFormat="1" ht="12.75">
      <c r="A179" s="41"/>
      <c r="B179" s="61"/>
      <c r="C179" s="41"/>
      <c r="D179" s="41"/>
      <c r="E179" s="41"/>
      <c r="F179" s="41"/>
    </row>
    <row r="180" spans="1:6" s="48" customFormat="1" ht="12.75">
      <c r="A180" s="41"/>
      <c r="B180" s="61"/>
      <c r="C180" s="41"/>
      <c r="D180" s="41"/>
      <c r="E180" s="41"/>
      <c r="F180" s="41"/>
    </row>
    <row r="181" spans="1:6" s="48" customFormat="1" ht="12.75">
      <c r="A181" s="41"/>
      <c r="B181" s="61"/>
      <c r="C181" s="41"/>
      <c r="D181" s="41"/>
      <c r="E181" s="41"/>
      <c r="F181" s="41"/>
    </row>
    <row r="182" spans="1:6" s="48" customFormat="1" ht="12.75">
      <c r="A182" s="41"/>
      <c r="B182" s="61"/>
      <c r="C182" s="41"/>
      <c r="D182" s="41"/>
      <c r="E182" s="41"/>
      <c r="F182" s="41"/>
    </row>
    <row r="183" spans="1:6" s="48" customFormat="1" ht="12.75">
      <c r="A183" s="41"/>
      <c r="B183" s="61"/>
      <c r="C183" s="41"/>
      <c r="D183" s="41"/>
      <c r="E183" s="41"/>
      <c r="F183" s="41"/>
    </row>
    <row r="184" spans="1:6" s="48" customFormat="1" ht="12.75">
      <c r="A184" s="41"/>
      <c r="B184" s="61"/>
      <c r="C184" s="41"/>
      <c r="D184" s="41"/>
      <c r="E184" s="41"/>
      <c r="F184" s="41"/>
    </row>
    <row r="185" spans="1:6" s="48" customFormat="1" ht="12.75">
      <c r="A185" s="41"/>
      <c r="B185" s="61"/>
      <c r="C185" s="41"/>
      <c r="D185" s="41"/>
      <c r="E185" s="41"/>
      <c r="F185" s="41"/>
    </row>
    <row r="186" spans="1:6" s="48" customFormat="1" ht="12.75">
      <c r="A186" s="41"/>
      <c r="B186" s="61"/>
      <c r="C186" s="41"/>
      <c r="D186" s="41"/>
      <c r="E186" s="41"/>
      <c r="F186" s="41"/>
    </row>
    <row r="187" spans="1:6" s="48" customFormat="1" ht="12.75">
      <c r="A187" s="41"/>
      <c r="B187" s="61"/>
      <c r="C187" s="41"/>
      <c r="D187" s="41"/>
      <c r="E187" s="41"/>
      <c r="F187" s="41"/>
    </row>
    <row r="188" spans="1:6" s="48" customFormat="1" ht="12.75">
      <c r="A188" s="41"/>
      <c r="B188" s="61"/>
      <c r="C188" s="41"/>
      <c r="D188" s="41"/>
      <c r="E188" s="41"/>
      <c r="F188" s="41"/>
    </row>
    <row r="189" spans="1:6" s="48" customFormat="1" ht="12.75">
      <c r="A189" s="41"/>
      <c r="B189" s="61"/>
      <c r="C189" s="41"/>
      <c r="D189" s="41"/>
      <c r="E189" s="41"/>
      <c r="F189" s="41"/>
    </row>
    <row r="190" spans="1:6" s="48" customFormat="1" ht="12.75">
      <c r="A190" s="41"/>
      <c r="B190" s="61"/>
      <c r="C190" s="41"/>
      <c r="D190" s="41"/>
      <c r="E190" s="41"/>
      <c r="F190" s="41"/>
    </row>
    <row r="191" spans="1:6" s="48" customFormat="1" ht="12.75">
      <c r="A191" s="41"/>
      <c r="B191" s="61"/>
      <c r="C191" s="41"/>
      <c r="D191" s="41"/>
      <c r="E191" s="41"/>
      <c r="F191" s="41"/>
    </row>
  </sheetData>
  <mergeCells count="2">
    <mergeCell ref="A1:J1"/>
    <mergeCell ref="A2:J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B26"/>
  <sheetViews>
    <sheetView workbookViewId="0" topLeftCell="A1">
      <selection activeCell="A1" sqref="A1:J1"/>
    </sheetView>
  </sheetViews>
  <sheetFormatPr defaultColWidth="9.140625" defaultRowHeight="12.75"/>
  <cols>
    <col min="1" max="1" width="25.7109375" style="41" customWidth="1"/>
    <col min="2" max="2" width="3.7109375" style="61" customWidth="1"/>
    <col min="3" max="9" width="7.28125" style="41" customWidth="1"/>
    <col min="10" max="10" width="7.7109375" style="41" customWidth="1"/>
    <col min="11" max="11" width="8.421875" style="41" customWidth="1"/>
    <col min="12" max="13" width="7.7109375" style="41" customWidth="1"/>
    <col min="14" max="16384" width="9.140625" style="41" customWidth="1"/>
  </cols>
  <sheetData>
    <row r="1" spans="1:23" ht="12.75">
      <c r="A1" s="145" t="s">
        <v>45</v>
      </c>
      <c r="B1" s="145"/>
      <c r="C1" s="145"/>
      <c r="D1" s="145"/>
      <c r="E1" s="145"/>
      <c r="F1" s="145"/>
      <c r="G1" s="145"/>
      <c r="H1" s="145"/>
      <c r="I1" s="145"/>
      <c r="J1" s="146"/>
      <c r="K1" s="38"/>
      <c r="L1" s="38"/>
      <c r="M1" s="38"/>
      <c r="N1" s="39"/>
      <c r="O1" s="39"/>
      <c r="P1" s="40"/>
      <c r="Q1" s="40"/>
      <c r="R1" s="40"/>
      <c r="S1" s="40"/>
      <c r="T1" s="40"/>
      <c r="U1" s="40"/>
      <c r="V1" s="40"/>
      <c r="W1" s="40"/>
    </row>
    <row r="2" spans="1:23" ht="12.75">
      <c r="A2" s="147" t="s">
        <v>96</v>
      </c>
      <c r="B2" s="147"/>
      <c r="C2" s="147"/>
      <c r="D2" s="147"/>
      <c r="E2" s="147"/>
      <c r="F2" s="147"/>
      <c r="G2" s="147"/>
      <c r="H2" s="147"/>
      <c r="I2" s="147"/>
      <c r="J2" s="146"/>
      <c r="K2" s="42"/>
      <c r="L2" s="42"/>
      <c r="M2" s="42"/>
      <c r="N2" s="43"/>
      <c r="O2" s="43"/>
      <c r="P2" s="40"/>
      <c r="Q2" s="40"/>
      <c r="R2" s="40"/>
      <c r="S2" s="40"/>
      <c r="T2" s="40"/>
      <c r="U2" s="40"/>
      <c r="V2" s="40"/>
      <c r="W2" s="40"/>
    </row>
    <row r="3" spans="1:46" ht="12.7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ht="12.75">
      <c r="A4" s="49" t="s">
        <v>94</v>
      </c>
      <c r="B4" s="50">
        <v>1</v>
      </c>
      <c r="C4" s="51">
        <f>C5+C9</f>
        <v>19409.33009412294</v>
      </c>
      <c r="D4" s="51">
        <f aca="true" t="shared" si="0" ref="D4:J4">D5+D9</f>
        <v>21224.159496098393</v>
      </c>
      <c r="E4" s="51">
        <f t="shared" si="0"/>
        <v>22509.329601034195</v>
      </c>
      <c r="F4" s="51">
        <f t="shared" si="0"/>
        <v>23971.968000843026</v>
      </c>
      <c r="G4" s="51">
        <f t="shared" si="0"/>
        <v>27173.93981044</v>
      </c>
      <c r="H4" s="51">
        <f t="shared" si="0"/>
        <v>29844.22905289696</v>
      </c>
      <c r="I4" s="51">
        <f t="shared" si="0"/>
        <v>31748.63675764363</v>
      </c>
      <c r="J4" s="51">
        <f t="shared" si="0"/>
        <v>34247.29448486103</v>
      </c>
      <c r="K4" s="51">
        <f aca="true" t="shared" si="1" ref="K4:R4">K5+K9</f>
        <v>35445.58952005755</v>
      </c>
      <c r="L4" s="51">
        <f t="shared" si="1"/>
        <v>36558.07140199808</v>
      </c>
      <c r="M4" s="51">
        <f t="shared" si="1"/>
        <v>37446.2546708511</v>
      </c>
      <c r="N4" s="51">
        <f t="shared" si="1"/>
        <v>36007.89662927427</v>
      </c>
      <c r="O4" s="51">
        <f t="shared" si="1"/>
        <v>35844.392968565255</v>
      </c>
      <c r="P4" s="51">
        <f t="shared" si="1"/>
        <v>37862.10362892693</v>
      </c>
      <c r="Q4" s="51">
        <f t="shared" si="1"/>
        <v>40087.88257632275</v>
      </c>
      <c r="R4" s="51">
        <f t="shared" si="1"/>
        <v>41527.72611233407</v>
      </c>
      <c r="S4" s="51">
        <f aca="true" t="shared" si="2" ref="S4:Z4">S5+S9</f>
        <v>40810.812428229976</v>
      </c>
      <c r="T4" s="51">
        <f t="shared" si="2"/>
        <v>42011.13995360248</v>
      </c>
      <c r="U4" s="51">
        <f t="shared" si="2"/>
        <v>43974.2474255257</v>
      </c>
      <c r="V4" s="51">
        <f t="shared" si="2"/>
        <v>48226.609151443336</v>
      </c>
      <c r="W4" s="51">
        <f t="shared" si="2"/>
        <v>53519.16773570218</v>
      </c>
      <c r="X4" s="51">
        <f t="shared" si="2"/>
        <v>59494.80122061845</v>
      </c>
      <c r="Y4" s="51">
        <f t="shared" si="2"/>
        <v>64961.89802131492</v>
      </c>
      <c r="Z4" s="51">
        <f t="shared" si="2"/>
        <v>67721.83928319324</v>
      </c>
      <c r="AA4" s="51">
        <f aca="true" t="shared" si="3" ref="AA4:AH4">AA5+AA9</f>
        <v>74034.8023117671</v>
      </c>
      <c r="AB4" s="51">
        <f t="shared" si="3"/>
        <v>84296.02090141502</v>
      </c>
      <c r="AC4" s="51">
        <f t="shared" si="3"/>
        <v>95657.14772610893</v>
      </c>
      <c r="AD4" s="51">
        <f t="shared" si="3"/>
        <v>101468.73579292023</v>
      </c>
      <c r="AE4" s="51">
        <f t="shared" si="3"/>
        <v>106655.32498032153</v>
      </c>
      <c r="AF4" s="51">
        <f t="shared" si="3"/>
        <v>113114.78081934838</v>
      </c>
      <c r="AG4" s="51">
        <f t="shared" si="3"/>
        <v>118375.29772571869</v>
      </c>
      <c r="AH4" s="51">
        <f t="shared" si="3"/>
        <v>123974.92119228732</v>
      </c>
      <c r="AI4" s="51">
        <f aca="true" t="shared" si="4" ref="AI4:AP4">AI5+AI9</f>
        <v>126618.82278199078</v>
      </c>
      <c r="AJ4" s="51">
        <f t="shared" si="4"/>
        <v>128330.487612497</v>
      </c>
      <c r="AK4" s="51">
        <f t="shared" si="4"/>
        <v>129119.83421862197</v>
      </c>
      <c r="AL4" s="51">
        <f t="shared" si="4"/>
        <v>132713.24617399496</v>
      </c>
      <c r="AM4" s="51">
        <f t="shared" si="4"/>
        <v>149408.16981177585</v>
      </c>
      <c r="AN4" s="51">
        <f t="shared" si="4"/>
        <v>165737.59934196924</v>
      </c>
      <c r="AO4" s="51">
        <f t="shared" si="4"/>
        <v>184925.56094710235</v>
      </c>
      <c r="AP4" s="51">
        <f t="shared" si="4"/>
        <v>213125.03706168558</v>
      </c>
      <c r="AQ4" s="51">
        <f>AQ5+AQ9</f>
        <v>239359.1812674125</v>
      </c>
      <c r="AR4" s="51">
        <f>AR5+AR9</f>
        <v>268558.78134818573</v>
      </c>
      <c r="AS4" s="51">
        <f>AS5+AS9</f>
        <v>285661.3504408701</v>
      </c>
      <c r="AT4" s="51">
        <f>AT5+AT9</f>
        <v>288335.13242325577</v>
      </c>
    </row>
    <row r="5" spans="1:46" ht="12.75">
      <c r="A5" s="124" t="s">
        <v>58</v>
      </c>
      <c r="B5" s="52">
        <v>2</v>
      </c>
      <c r="C5" s="53">
        <v>9210.65145770766</v>
      </c>
      <c r="D5" s="53">
        <v>9135.383253633432</v>
      </c>
      <c r="E5" s="53">
        <v>8440.497199450265</v>
      </c>
      <c r="F5" s="53">
        <v>7666.3944622984745</v>
      </c>
      <c r="G5" s="53">
        <v>7859.815604245489</v>
      </c>
      <c r="H5" s="53">
        <v>8202.177251856092</v>
      </c>
      <c r="I5" s="53">
        <v>8477.39887496266</v>
      </c>
      <c r="J5" s="53">
        <v>9658.54512460048</v>
      </c>
      <c r="K5" s="53">
        <v>10477.833175680531</v>
      </c>
      <c r="L5" s="53">
        <v>12466.488272960964</v>
      </c>
      <c r="M5" s="53">
        <v>14708.736249204196</v>
      </c>
      <c r="N5" s="53">
        <v>14552.439289548114</v>
      </c>
      <c r="O5" s="53">
        <v>14381.55662094609</v>
      </c>
      <c r="P5" s="53">
        <v>15623.746903137699</v>
      </c>
      <c r="Q5" s="53">
        <v>17318.49486122492</v>
      </c>
      <c r="R5" s="53">
        <v>18418.755974101186</v>
      </c>
      <c r="S5" s="53">
        <v>17971.632619155884</v>
      </c>
      <c r="T5" s="53">
        <v>18993.856787407014</v>
      </c>
      <c r="U5" s="53">
        <v>20039.381006775686</v>
      </c>
      <c r="V5" s="53">
        <v>22690.365903401686</v>
      </c>
      <c r="W5" s="53">
        <v>26303.63380847494</v>
      </c>
      <c r="X5" s="53">
        <v>29799.331860691454</v>
      </c>
      <c r="Y5" s="53">
        <v>33819.074759803094</v>
      </c>
      <c r="Z5" s="53">
        <v>36631.83982890139</v>
      </c>
      <c r="AA5" s="53">
        <v>41390.311967454916</v>
      </c>
      <c r="AB5" s="53">
        <v>48199.275576739914</v>
      </c>
      <c r="AC5" s="53">
        <v>54326.25783603387</v>
      </c>
      <c r="AD5" s="53">
        <v>54954.86273985096</v>
      </c>
      <c r="AE5" s="53">
        <v>57491.72503212729</v>
      </c>
      <c r="AF5" s="53">
        <v>61122.52449366393</v>
      </c>
      <c r="AG5" s="53">
        <v>63306.6982108083</v>
      </c>
      <c r="AH5" s="53">
        <v>67907.58721296652</v>
      </c>
      <c r="AI5" s="53">
        <v>72366.4196584778</v>
      </c>
      <c r="AJ5" s="53">
        <v>72539.03322981625</v>
      </c>
      <c r="AK5" s="53">
        <v>71536.6429654338</v>
      </c>
      <c r="AL5" s="53">
        <v>73236.63201680555</v>
      </c>
      <c r="AM5" s="53">
        <v>87937.80140407862</v>
      </c>
      <c r="AN5" s="53">
        <v>101136.66663961731</v>
      </c>
      <c r="AO5" s="53">
        <v>115718.58773155378</v>
      </c>
      <c r="AP5" s="53">
        <v>137090.13104132842</v>
      </c>
      <c r="AQ5" s="53">
        <v>159518.57703775662</v>
      </c>
      <c r="AR5" s="53">
        <v>185748.98474208656</v>
      </c>
      <c r="AS5" s="53">
        <v>193219.24824481842</v>
      </c>
      <c r="AT5" s="53">
        <v>185877.2624051129</v>
      </c>
    </row>
    <row r="6" spans="1:46" ht="12.75">
      <c r="A6" s="57" t="s">
        <v>59</v>
      </c>
      <c r="B6" s="55">
        <v>3</v>
      </c>
      <c r="C6" s="56">
        <v>9004.627978472961</v>
      </c>
      <c r="D6" s="56">
        <v>8918.779353257252</v>
      </c>
      <c r="E6" s="56">
        <v>8184.747993704366</v>
      </c>
      <c r="F6" s="56">
        <v>7363.962692846592</v>
      </c>
      <c r="G6" s="56">
        <v>7522.37431160111</v>
      </c>
      <c r="H6" s="56">
        <v>7853.621301387769</v>
      </c>
      <c r="I6" s="56">
        <v>8072.261882245313</v>
      </c>
      <c r="J6" s="56">
        <v>9212.187164024073</v>
      </c>
      <c r="K6" s="56">
        <v>10003.753969821284</v>
      </c>
      <c r="L6" s="56">
        <v>11971.603253105965</v>
      </c>
      <c r="M6" s="56">
        <v>14200.50008813027</v>
      </c>
      <c r="N6" s="56">
        <v>14014.134283428868</v>
      </c>
      <c r="O6" s="56">
        <v>13823.346462624493</v>
      </c>
      <c r="P6" s="56">
        <v>15039.848467152513</v>
      </c>
      <c r="Q6" s="56">
        <v>16724.178424009297</v>
      </c>
      <c r="R6" s="56">
        <v>17777.251690560508</v>
      </c>
      <c r="S6" s="56">
        <v>17300.62597720001</v>
      </c>
      <c r="T6" s="56">
        <v>18294.262486487427</v>
      </c>
      <c r="U6" s="56">
        <v>19289.93392327767</v>
      </c>
      <c r="V6" s="56">
        <v>21844.546762176386</v>
      </c>
      <c r="W6" s="56">
        <v>25370.45874390987</v>
      </c>
      <c r="X6" s="56">
        <v>28786.23288426661</v>
      </c>
      <c r="Y6" s="56">
        <v>32703.93837826014</v>
      </c>
      <c r="Z6" s="56">
        <v>35462.84219170055</v>
      </c>
      <c r="AA6" s="56">
        <v>40122.525996474265</v>
      </c>
      <c r="AB6" s="56">
        <v>46796.003788730064</v>
      </c>
      <c r="AC6" s="56">
        <v>52724.51084161457</v>
      </c>
      <c r="AD6" s="56">
        <v>53129.751681814465</v>
      </c>
      <c r="AE6" s="56">
        <v>55425.5771976333</v>
      </c>
      <c r="AF6" s="56">
        <v>58711.377598296436</v>
      </c>
      <c r="AG6" s="56">
        <v>60638.749326103636</v>
      </c>
      <c r="AH6" s="56">
        <v>65078.58492118309</v>
      </c>
      <c r="AI6" s="56">
        <v>69339.49989009455</v>
      </c>
      <c r="AJ6" s="56">
        <v>69340.19247886757</v>
      </c>
      <c r="AK6" s="56">
        <v>68153.03575602159</v>
      </c>
      <c r="AL6" s="56">
        <v>69728.95408800508</v>
      </c>
      <c r="AM6" s="56">
        <v>84147.73150925909</v>
      </c>
      <c r="AN6" s="56">
        <v>97005.10852592054</v>
      </c>
      <c r="AO6" s="56">
        <v>111118.55848829549</v>
      </c>
      <c r="AP6" s="56">
        <v>131746.80980691395</v>
      </c>
      <c r="AQ6" s="56">
        <v>153632.9025678261</v>
      </c>
      <c r="AR6" s="56">
        <v>179231.13418938345</v>
      </c>
      <c r="AS6" s="56">
        <v>186044.24557133115</v>
      </c>
      <c r="AT6" s="56">
        <v>178067.21406714467</v>
      </c>
    </row>
    <row r="7" spans="1:46" ht="12.75">
      <c r="A7" s="57" t="s">
        <v>60</v>
      </c>
      <c r="B7" s="55">
        <v>4</v>
      </c>
      <c r="C7" s="56">
        <v>24.82325236397239</v>
      </c>
      <c r="D7" s="56">
        <v>26.979971794312952</v>
      </c>
      <c r="E7" s="56">
        <v>29.311535029869436</v>
      </c>
      <c r="F7" s="56">
        <v>31.468727444286344</v>
      </c>
      <c r="G7" s="56">
        <v>34.35696292378382</v>
      </c>
      <c r="H7" s="56">
        <v>43.91749014174252</v>
      </c>
      <c r="I7" s="56">
        <v>59.91321933599103</v>
      </c>
      <c r="J7" s="56">
        <v>71.2541349171516</v>
      </c>
      <c r="K7" s="56">
        <v>77.24950314864122</v>
      </c>
      <c r="L7" s="56">
        <v>81.43627423630622</v>
      </c>
      <c r="M7" s="56">
        <v>83.95826735174761</v>
      </c>
      <c r="N7" s="56">
        <v>86.13812612861295</v>
      </c>
      <c r="O7" s="56">
        <v>91.35722189167502</v>
      </c>
      <c r="P7" s="56">
        <v>89.81874893231601</v>
      </c>
      <c r="Q7" s="56">
        <v>86.36082623381752</v>
      </c>
      <c r="R7" s="56">
        <v>89.28442816781822</v>
      </c>
      <c r="S7" s="56">
        <v>90.45658647656883</v>
      </c>
      <c r="T7" s="56">
        <v>92.84161681925498</v>
      </c>
      <c r="U7" s="56">
        <v>107.06077896863064</v>
      </c>
      <c r="V7" s="56">
        <v>129.8234294654619</v>
      </c>
      <c r="W7" s="56">
        <v>146.47599284761614</v>
      </c>
      <c r="X7" s="56">
        <v>158.5114520400212</v>
      </c>
      <c r="Y7" s="56">
        <v>175.79953105493593</v>
      </c>
      <c r="Z7" s="56">
        <v>188.0631115000333</v>
      </c>
      <c r="AA7" s="56">
        <v>195.43471811510327</v>
      </c>
      <c r="AB7" s="56">
        <v>218.06446014978712</v>
      </c>
      <c r="AC7" s="56">
        <v>250.3212211800821</v>
      </c>
      <c r="AD7" s="56">
        <v>282.4703221869284</v>
      </c>
      <c r="AE7" s="56">
        <v>320.25449955274735</v>
      </c>
      <c r="AF7" s="56">
        <v>356.9696527021384</v>
      </c>
      <c r="AG7" s="56">
        <v>393.51523999279914</v>
      </c>
      <c r="AH7" s="56">
        <v>438.71138264923985</v>
      </c>
      <c r="AI7" s="56">
        <v>477.99803952154696</v>
      </c>
      <c r="AJ7" s="56">
        <v>482.7789349859624</v>
      </c>
      <c r="AK7" s="56">
        <v>483.2670176172378</v>
      </c>
      <c r="AL7" s="56">
        <v>503.6836492673279</v>
      </c>
      <c r="AM7" s="56">
        <v>571.5909565233306</v>
      </c>
      <c r="AN7" s="56">
        <v>651.8255508421408</v>
      </c>
      <c r="AO7" s="56">
        <v>689.427134319886</v>
      </c>
      <c r="AP7" s="56">
        <v>759.380474130511</v>
      </c>
      <c r="AQ7" s="56">
        <v>860.0182771145228</v>
      </c>
      <c r="AR7" s="56">
        <v>971.603222370703</v>
      </c>
      <c r="AS7" s="56">
        <v>1100.5039747653705</v>
      </c>
      <c r="AT7" s="56">
        <v>1241.295647213843</v>
      </c>
    </row>
    <row r="8" spans="1:54" ht="12.75">
      <c r="A8" s="57" t="s">
        <v>61</v>
      </c>
      <c r="B8" s="55">
        <v>5</v>
      </c>
      <c r="C8" s="56">
        <v>181.20022687072694</v>
      </c>
      <c r="D8" s="56">
        <v>189.62392858186783</v>
      </c>
      <c r="E8" s="56">
        <v>226.43767071602878</v>
      </c>
      <c r="F8" s="56">
        <v>270.9630420075949</v>
      </c>
      <c r="G8" s="56">
        <v>303.0843297205954</v>
      </c>
      <c r="H8" s="56">
        <v>304.63846032658023</v>
      </c>
      <c r="I8" s="56">
        <v>345.22377338135755</v>
      </c>
      <c r="J8" s="56">
        <v>375.1038256592546</v>
      </c>
      <c r="K8" s="56">
        <v>396.8297027106067</v>
      </c>
      <c r="L8" s="56">
        <v>413.4487456186923</v>
      </c>
      <c r="M8" s="56">
        <v>424.2778937221786</v>
      </c>
      <c r="N8" s="56">
        <v>452.1668799906329</v>
      </c>
      <c r="O8" s="56">
        <v>466.85293642992104</v>
      </c>
      <c r="P8" s="56">
        <v>494.0796870528681</v>
      </c>
      <c r="Q8" s="56">
        <v>507.95561098180235</v>
      </c>
      <c r="R8" s="56">
        <v>552.2198553728575</v>
      </c>
      <c r="S8" s="56">
        <v>580.5500554793053</v>
      </c>
      <c r="T8" s="56">
        <v>606.752684100334</v>
      </c>
      <c r="U8" s="56">
        <v>642.3863045293838</v>
      </c>
      <c r="V8" s="56">
        <v>715.9957117598368</v>
      </c>
      <c r="W8" s="56">
        <v>786.6990717174527</v>
      </c>
      <c r="X8" s="56">
        <v>854.5875243848244</v>
      </c>
      <c r="Y8" s="56">
        <v>939.336850488019</v>
      </c>
      <c r="Z8" s="56">
        <v>980.9345257008181</v>
      </c>
      <c r="AA8" s="56">
        <v>1072.3512528655485</v>
      </c>
      <c r="AB8" s="56">
        <v>1185.2073278600649</v>
      </c>
      <c r="AC8" s="56">
        <v>1351.4257732392186</v>
      </c>
      <c r="AD8" s="56">
        <v>1542.6407358495655</v>
      </c>
      <c r="AE8" s="56">
        <v>1745.8933349412473</v>
      </c>
      <c r="AF8" s="56">
        <v>2054.177242665361</v>
      </c>
      <c r="AG8" s="56">
        <v>2274.433644711866</v>
      </c>
      <c r="AH8" s="56">
        <v>2390.290909134187</v>
      </c>
      <c r="AI8" s="56">
        <v>2548.9217288617</v>
      </c>
      <c r="AJ8" s="56">
        <v>2716.061815962735</v>
      </c>
      <c r="AK8" s="56">
        <v>2900.3401917949727</v>
      </c>
      <c r="AL8" s="56">
        <v>3003.9942795331503</v>
      </c>
      <c r="AM8" s="56">
        <v>3218.4789382962053</v>
      </c>
      <c r="AN8" s="56">
        <v>3479.732562854629</v>
      </c>
      <c r="AO8" s="56">
        <v>3910.6021089384058</v>
      </c>
      <c r="AP8" s="56">
        <v>4583.940760283966</v>
      </c>
      <c r="AQ8" s="56">
        <v>5025.656192816023</v>
      </c>
      <c r="AR8" s="56">
        <v>5546.247330332404</v>
      </c>
      <c r="AS8" s="56">
        <v>6074.498698721925</v>
      </c>
      <c r="AT8" s="56">
        <v>6568.75269075441</v>
      </c>
      <c r="AU8" s="66"/>
      <c r="AV8" s="66"/>
      <c r="AW8" s="66"/>
      <c r="AX8" s="66"/>
      <c r="AY8" s="66"/>
      <c r="AZ8" s="66"/>
      <c r="BA8" s="66"/>
      <c r="BB8" s="66"/>
    </row>
    <row r="9" spans="1:54" ht="12.75">
      <c r="A9" s="124" t="s">
        <v>62</v>
      </c>
      <c r="B9" s="52">
        <v>6</v>
      </c>
      <c r="C9" s="53">
        <f>SUM(C10:C13)</f>
        <v>10198.67863641528</v>
      </c>
      <c r="D9" s="53">
        <f aca="true" t="shared" si="5" ref="D9:J9">SUM(D10:D13)</f>
        <v>12088.776242464959</v>
      </c>
      <c r="E9" s="53">
        <f t="shared" si="5"/>
        <v>14068.83240158393</v>
      </c>
      <c r="F9" s="53">
        <f t="shared" si="5"/>
        <v>16305.573538544551</v>
      </c>
      <c r="G9" s="53">
        <f t="shared" si="5"/>
        <v>19314.12420619451</v>
      </c>
      <c r="H9" s="53">
        <f t="shared" si="5"/>
        <v>21642.051801040867</v>
      </c>
      <c r="I9" s="53">
        <f t="shared" si="5"/>
        <v>23271.23788268097</v>
      </c>
      <c r="J9" s="53">
        <f t="shared" si="5"/>
        <v>24588.749360260546</v>
      </c>
      <c r="K9" s="53">
        <f aca="true" t="shared" si="6" ref="K9:R9">SUM(K10:K13)</f>
        <v>24967.75634437702</v>
      </c>
      <c r="L9" s="53">
        <f t="shared" si="6"/>
        <v>24091.583129037113</v>
      </c>
      <c r="M9" s="53">
        <f t="shared" si="6"/>
        <v>22737.518421646906</v>
      </c>
      <c r="N9" s="53">
        <f t="shared" si="6"/>
        <v>21455.45733972616</v>
      </c>
      <c r="O9" s="53">
        <f t="shared" si="6"/>
        <v>21462.836347619166</v>
      </c>
      <c r="P9" s="53">
        <f t="shared" si="6"/>
        <v>22238.356725789232</v>
      </c>
      <c r="Q9" s="53">
        <f t="shared" si="6"/>
        <v>22769.387715097833</v>
      </c>
      <c r="R9" s="53">
        <f t="shared" si="6"/>
        <v>23108.970138232882</v>
      </c>
      <c r="S9" s="53">
        <f aca="true" t="shared" si="7" ref="S9:Z9">SUM(S10:S13)</f>
        <v>22839.179809074092</v>
      </c>
      <c r="T9" s="53">
        <f t="shared" si="7"/>
        <v>23017.283166195462</v>
      </c>
      <c r="U9" s="53">
        <f t="shared" si="7"/>
        <v>23934.86641875001</v>
      </c>
      <c r="V9" s="53">
        <f t="shared" si="7"/>
        <v>25536.24324804165</v>
      </c>
      <c r="W9" s="53">
        <f t="shared" si="7"/>
        <v>27215.533927227247</v>
      </c>
      <c r="X9" s="53">
        <f t="shared" si="7"/>
        <v>29695.469359926996</v>
      </c>
      <c r="Y9" s="53">
        <f t="shared" si="7"/>
        <v>31142.82326151182</v>
      </c>
      <c r="Z9" s="53">
        <f t="shared" si="7"/>
        <v>31089.999454291847</v>
      </c>
      <c r="AA9" s="53">
        <f aca="true" t="shared" si="8" ref="AA9:AH9">SUM(AA10:AA13)</f>
        <v>32644.490344312173</v>
      </c>
      <c r="AB9" s="53">
        <f t="shared" si="8"/>
        <v>36096.7453246751</v>
      </c>
      <c r="AC9" s="53">
        <f t="shared" si="8"/>
        <v>41330.889890075065</v>
      </c>
      <c r="AD9" s="53">
        <f t="shared" si="8"/>
        <v>46513.87305306926</v>
      </c>
      <c r="AE9" s="53">
        <f t="shared" si="8"/>
        <v>49163.59994819424</v>
      </c>
      <c r="AF9" s="53">
        <f t="shared" si="8"/>
        <v>51992.25632568446</v>
      </c>
      <c r="AG9" s="53">
        <f t="shared" si="8"/>
        <v>55068.599514910384</v>
      </c>
      <c r="AH9" s="53">
        <f t="shared" si="8"/>
        <v>56067.33397932081</v>
      </c>
      <c r="AI9" s="53">
        <f aca="true" t="shared" si="9" ref="AI9:AP9">SUM(AI10:AI13)</f>
        <v>54252.40312351299</v>
      </c>
      <c r="AJ9" s="53">
        <f t="shared" si="9"/>
        <v>55791.45438268076</v>
      </c>
      <c r="AK9" s="53">
        <f t="shared" si="9"/>
        <v>57583.19125318817</v>
      </c>
      <c r="AL9" s="53">
        <f t="shared" si="9"/>
        <v>59476.6141571894</v>
      </c>
      <c r="AM9" s="53">
        <f t="shared" si="9"/>
        <v>61470.36840769722</v>
      </c>
      <c r="AN9" s="53">
        <f t="shared" si="9"/>
        <v>64600.93270235194</v>
      </c>
      <c r="AO9" s="53">
        <f t="shared" si="9"/>
        <v>69206.97321554857</v>
      </c>
      <c r="AP9" s="53">
        <f t="shared" si="9"/>
        <v>76034.90602035717</v>
      </c>
      <c r="AQ9" s="53">
        <f>SUM(AQ10:AQ13)</f>
        <v>79840.60422965589</v>
      </c>
      <c r="AR9" s="53">
        <f>SUM(AR10:AR13)</f>
        <v>82809.79660609915</v>
      </c>
      <c r="AS9" s="53">
        <f>SUM(AS10:AS13)</f>
        <v>92442.10219605168</v>
      </c>
      <c r="AT9" s="53">
        <f>SUM(AT10:AT13)</f>
        <v>102457.87001814287</v>
      </c>
      <c r="AU9" s="66"/>
      <c r="AV9" s="66"/>
      <c r="AW9" s="66"/>
      <c r="AX9" s="66"/>
      <c r="AY9" s="66"/>
      <c r="AZ9" s="66"/>
      <c r="BA9" s="66"/>
      <c r="BB9" s="66"/>
    </row>
    <row r="10" spans="1:54" ht="12.75">
      <c r="A10" s="57" t="s">
        <v>63</v>
      </c>
      <c r="B10" s="55">
        <v>7</v>
      </c>
      <c r="C10" s="56">
        <v>7385.09713666973</v>
      </c>
      <c r="D10" s="56">
        <v>9024.41074773534</v>
      </c>
      <c r="E10" s="56">
        <v>10715.147022015211</v>
      </c>
      <c r="F10" s="56">
        <v>12649.192495388921</v>
      </c>
      <c r="G10" s="56">
        <v>15097.104112846568</v>
      </c>
      <c r="H10" s="56">
        <v>16769.382551612664</v>
      </c>
      <c r="I10" s="56">
        <v>17907.318045057105</v>
      </c>
      <c r="J10" s="56">
        <v>18891.420904295403</v>
      </c>
      <c r="K10" s="56">
        <v>19099.5002486607</v>
      </c>
      <c r="L10" s="56">
        <v>18228.08784085167</v>
      </c>
      <c r="M10" s="56">
        <v>16740.06102122689</v>
      </c>
      <c r="N10" s="56">
        <v>15265.290044298652</v>
      </c>
      <c r="O10" s="56">
        <v>14916.751104791545</v>
      </c>
      <c r="P10" s="56">
        <v>15197.410087006725</v>
      </c>
      <c r="Q10" s="56">
        <v>15443.637654621809</v>
      </c>
      <c r="R10" s="56">
        <v>15598.289555183606</v>
      </c>
      <c r="S10" s="56">
        <v>15445.100230294796</v>
      </c>
      <c r="T10" s="56">
        <v>15767.154909491648</v>
      </c>
      <c r="U10" s="56">
        <v>16665.256692902774</v>
      </c>
      <c r="V10" s="56">
        <v>17824.914421678222</v>
      </c>
      <c r="W10" s="56">
        <v>19034.059185202743</v>
      </c>
      <c r="X10" s="56">
        <v>20885.117394061825</v>
      </c>
      <c r="Y10" s="56">
        <v>21935.390569488525</v>
      </c>
      <c r="Z10" s="56">
        <v>21831.985740488602</v>
      </c>
      <c r="AA10" s="56">
        <v>22591.16162005646</v>
      </c>
      <c r="AB10" s="56">
        <v>24910.461466867477</v>
      </c>
      <c r="AC10" s="56">
        <v>28695.426180311286</v>
      </c>
      <c r="AD10" s="56">
        <v>32568.139907416135</v>
      </c>
      <c r="AE10" s="56">
        <v>34943.08774888097</v>
      </c>
      <c r="AF10" s="56">
        <v>36931.35450840466</v>
      </c>
      <c r="AG10" s="56">
        <v>39123.98435659458</v>
      </c>
      <c r="AH10" s="56">
        <v>39709.56911932723</v>
      </c>
      <c r="AI10" s="56">
        <v>38360.757370126616</v>
      </c>
      <c r="AJ10" s="56">
        <v>39761.15738474057</v>
      </c>
      <c r="AK10" s="56">
        <v>40949.78697519739</v>
      </c>
      <c r="AL10" s="56">
        <v>42410.84636945563</v>
      </c>
      <c r="AM10" s="56">
        <v>43677.97520770219</v>
      </c>
      <c r="AN10" s="56">
        <v>46035.55843674368</v>
      </c>
      <c r="AO10" s="56">
        <v>49150.090620535695</v>
      </c>
      <c r="AP10" s="56">
        <v>53942.694437962105</v>
      </c>
      <c r="AQ10" s="56">
        <v>56416.6825038171</v>
      </c>
      <c r="AR10" s="56">
        <v>58031.507891720335</v>
      </c>
      <c r="AS10" s="56">
        <v>64159.19151404264</v>
      </c>
      <c r="AT10" s="56">
        <v>71645.36726901698</v>
      </c>
      <c r="AU10" s="66"/>
      <c r="AV10" s="66"/>
      <c r="AW10" s="66"/>
      <c r="AX10" s="66"/>
      <c r="AY10" s="66"/>
      <c r="AZ10" s="66"/>
      <c r="BA10" s="66"/>
      <c r="BB10" s="66"/>
    </row>
    <row r="11" spans="1:46" ht="12.75">
      <c r="A11" s="57" t="s">
        <v>64</v>
      </c>
      <c r="B11" s="55">
        <v>8</v>
      </c>
      <c r="C11" s="56">
        <v>2574.200268307981</v>
      </c>
      <c r="D11" s="56">
        <v>2800.6531146985603</v>
      </c>
      <c r="E11" s="56">
        <v>3060.401550461821</v>
      </c>
      <c r="F11" s="56">
        <v>3331.8737225116724</v>
      </c>
      <c r="G11" s="56">
        <v>3848.007145030623</v>
      </c>
      <c r="H11" s="56">
        <v>4459.470211495285</v>
      </c>
      <c r="I11" s="56">
        <v>4912.9146296818535</v>
      </c>
      <c r="J11" s="56">
        <v>5189.629248733516</v>
      </c>
      <c r="K11" s="56">
        <v>5311.921898846403</v>
      </c>
      <c r="L11" s="56">
        <v>5255.736840435734</v>
      </c>
      <c r="M11" s="56">
        <v>5322.0245464567815</v>
      </c>
      <c r="N11" s="56">
        <v>5480.265949780522</v>
      </c>
      <c r="O11" s="56">
        <v>5782.703635620035</v>
      </c>
      <c r="P11" s="56">
        <v>6220.623146785193</v>
      </c>
      <c r="Q11" s="56">
        <v>6421.022599320638</v>
      </c>
      <c r="R11" s="56">
        <v>6537.917558529689</v>
      </c>
      <c r="S11" s="56">
        <v>6413.783997748298</v>
      </c>
      <c r="T11" s="56">
        <v>6258.1134734845255</v>
      </c>
      <c r="U11" s="56">
        <v>6206.44966617232</v>
      </c>
      <c r="V11" s="56">
        <v>6507.725975895888</v>
      </c>
      <c r="W11" s="56">
        <v>6861.389193579533</v>
      </c>
      <c r="X11" s="56">
        <v>7367.456201442781</v>
      </c>
      <c r="Y11" s="56">
        <v>7638.5364271073295</v>
      </c>
      <c r="Z11" s="56">
        <v>7621.985569714384</v>
      </c>
      <c r="AA11" s="56">
        <v>8282.407993555302</v>
      </c>
      <c r="AB11" s="56">
        <v>9236.792832596257</v>
      </c>
      <c r="AC11" s="56">
        <v>10370.28300483209</v>
      </c>
      <c r="AD11" s="56">
        <v>11315.202835358541</v>
      </c>
      <c r="AE11" s="56">
        <v>11290.389347853024</v>
      </c>
      <c r="AF11" s="56">
        <v>11836.467660042155</v>
      </c>
      <c r="AG11" s="56">
        <v>12427.178657000077</v>
      </c>
      <c r="AH11" s="56">
        <v>12599.564816880062</v>
      </c>
      <c r="AI11" s="56">
        <v>12048.931968945511</v>
      </c>
      <c r="AJ11" s="56">
        <v>12135.639152281368</v>
      </c>
      <c r="AK11" s="56">
        <v>12604.39514747893</v>
      </c>
      <c r="AL11" s="56">
        <v>12834.945216262206</v>
      </c>
      <c r="AM11" s="56">
        <v>13172.480172802672</v>
      </c>
      <c r="AN11" s="56">
        <v>13474.137114627441</v>
      </c>
      <c r="AO11" s="56">
        <v>14330.33541068316</v>
      </c>
      <c r="AP11" s="56">
        <v>15503.6632286111</v>
      </c>
      <c r="AQ11" s="56">
        <v>16044.35639311446</v>
      </c>
      <c r="AR11" s="56">
        <v>16449.95901564922</v>
      </c>
      <c r="AS11" s="56">
        <v>18936.037173698023</v>
      </c>
      <c r="AT11" s="56">
        <v>20772.576363556644</v>
      </c>
    </row>
    <row r="12" spans="1:46" ht="12.75">
      <c r="A12" s="57" t="s">
        <v>65</v>
      </c>
      <c r="B12" s="55">
        <v>9</v>
      </c>
      <c r="C12" s="56">
        <v>171.10568613113026</v>
      </c>
      <c r="D12" s="56">
        <v>189.39150092478295</v>
      </c>
      <c r="E12" s="56">
        <v>209.7495822264832</v>
      </c>
      <c r="F12" s="56">
        <v>229.4710143997313</v>
      </c>
      <c r="G12" s="56">
        <v>256.9473493335364</v>
      </c>
      <c r="H12" s="56">
        <v>282.3319595642328</v>
      </c>
      <c r="I12" s="56">
        <v>302.37466210387225</v>
      </c>
      <c r="J12" s="56">
        <v>329.59936187867453</v>
      </c>
      <c r="K12" s="56">
        <v>337.89666948595465</v>
      </c>
      <c r="L12" s="56">
        <v>368.60318624405323</v>
      </c>
      <c r="M12" s="56">
        <v>425.102510745272</v>
      </c>
      <c r="N12" s="56">
        <v>444.30250335183615</v>
      </c>
      <c r="O12" s="56">
        <v>474.3874705293748</v>
      </c>
      <c r="P12" s="56">
        <v>507.69173969525247</v>
      </c>
      <c r="Q12" s="56">
        <v>553.342604574282</v>
      </c>
      <c r="R12" s="56">
        <v>580.3448247849365</v>
      </c>
      <c r="S12" s="56">
        <v>587.3439788497217</v>
      </c>
      <c r="T12" s="56">
        <v>587.2100884637836</v>
      </c>
      <c r="U12" s="56">
        <v>606.8584435900311</v>
      </c>
      <c r="V12" s="56">
        <v>672.9613370235866</v>
      </c>
      <c r="W12" s="56">
        <v>726.035419896957</v>
      </c>
      <c r="X12" s="56">
        <v>767.4698226152781</v>
      </c>
      <c r="Y12" s="56">
        <v>826.8965972062265</v>
      </c>
      <c r="Z12" s="56">
        <v>837.6646608340606</v>
      </c>
      <c r="AA12" s="56">
        <v>874.542076048187</v>
      </c>
      <c r="AB12" s="56">
        <v>948.1294459831729</v>
      </c>
      <c r="AC12" s="56">
        <v>1091.3037858166151</v>
      </c>
      <c r="AD12" s="56">
        <v>1249.2994424912097</v>
      </c>
      <c r="AE12" s="56">
        <v>1365.7573590803288</v>
      </c>
      <c r="AF12" s="56">
        <v>1484.267694028129</v>
      </c>
      <c r="AG12" s="56">
        <v>1574.4304558969106</v>
      </c>
      <c r="AH12" s="56">
        <v>1639.204283242927</v>
      </c>
      <c r="AI12" s="56">
        <v>1647.2313541880562</v>
      </c>
      <c r="AJ12" s="56">
        <v>1653.4877287391228</v>
      </c>
      <c r="AK12" s="56">
        <v>1673.2223673589815</v>
      </c>
      <c r="AL12" s="56">
        <v>1712.6709235857177</v>
      </c>
      <c r="AM12" s="56">
        <v>1892.1797873554292</v>
      </c>
      <c r="AN12" s="56">
        <v>2062.2614476402487</v>
      </c>
      <c r="AO12" s="56">
        <v>2239.7143155698045</v>
      </c>
      <c r="AP12" s="56">
        <v>2510.7299356235612</v>
      </c>
      <c r="AQ12" s="56">
        <v>2775.258172894792</v>
      </c>
      <c r="AR12" s="56">
        <v>3079.7965132648687</v>
      </c>
      <c r="AS12" s="56">
        <v>3392.0443696779007</v>
      </c>
      <c r="AT12" s="56">
        <v>3630.9434263868775</v>
      </c>
    </row>
    <row r="13" spans="1:50" ht="12.75">
      <c r="A13" s="57" t="s">
        <v>60</v>
      </c>
      <c r="B13" s="55">
        <v>10</v>
      </c>
      <c r="C13" s="56">
        <v>68.27554530643823</v>
      </c>
      <c r="D13" s="56">
        <v>74.32087910627656</v>
      </c>
      <c r="E13" s="56">
        <v>83.53424688041376</v>
      </c>
      <c r="F13" s="56">
        <v>95.03630624422715</v>
      </c>
      <c r="G13" s="56">
        <v>112.06559898378305</v>
      </c>
      <c r="H13" s="56">
        <v>130.8670783686849</v>
      </c>
      <c r="I13" s="56">
        <v>148.6305458381356</v>
      </c>
      <c r="J13" s="56">
        <v>178.09984535295467</v>
      </c>
      <c r="K13" s="56">
        <v>218.4375273839603</v>
      </c>
      <c r="L13" s="56">
        <v>239.1552615056588</v>
      </c>
      <c r="M13" s="56">
        <v>250.33034321795955</v>
      </c>
      <c r="N13" s="56">
        <v>265.5988422951529</v>
      </c>
      <c r="O13" s="56">
        <v>288.9941366782121</v>
      </c>
      <c r="P13" s="56">
        <v>312.63175230206326</v>
      </c>
      <c r="Q13" s="56">
        <v>351.3848565811045</v>
      </c>
      <c r="R13" s="56">
        <v>392.4181997346479</v>
      </c>
      <c r="S13" s="56">
        <v>392.9516021812755</v>
      </c>
      <c r="T13" s="56">
        <v>404.80469475550507</v>
      </c>
      <c r="U13" s="56">
        <v>456.30161608488453</v>
      </c>
      <c r="V13" s="56">
        <v>530.6415134439512</v>
      </c>
      <c r="W13" s="56">
        <v>594.050128548015</v>
      </c>
      <c r="X13" s="56">
        <v>675.4259418071117</v>
      </c>
      <c r="Y13" s="56">
        <v>741.9996677097402</v>
      </c>
      <c r="Z13" s="56">
        <v>798.3634832547999</v>
      </c>
      <c r="AA13" s="56">
        <v>896.3786546522248</v>
      </c>
      <c r="AB13" s="56">
        <v>1001.3615792281968</v>
      </c>
      <c r="AC13" s="56">
        <v>1173.8769191150748</v>
      </c>
      <c r="AD13" s="56">
        <v>1381.2308678033735</v>
      </c>
      <c r="AE13" s="56">
        <v>1564.3654923799204</v>
      </c>
      <c r="AF13" s="56">
        <v>1740.1664632095096</v>
      </c>
      <c r="AG13" s="56">
        <v>1943.0060454188242</v>
      </c>
      <c r="AH13" s="56">
        <v>2118.995759870586</v>
      </c>
      <c r="AI13" s="56">
        <v>2195.4824302528095</v>
      </c>
      <c r="AJ13" s="56">
        <v>2241.170116919707</v>
      </c>
      <c r="AK13" s="56">
        <v>2355.7867631528607</v>
      </c>
      <c r="AL13" s="56">
        <v>2518.1516478858503</v>
      </c>
      <c r="AM13" s="56">
        <v>2727.7332398369263</v>
      </c>
      <c r="AN13" s="56">
        <v>3028.9757033405745</v>
      </c>
      <c r="AO13" s="56">
        <v>3486.8328687599105</v>
      </c>
      <c r="AP13" s="56">
        <v>4077.8184181603965</v>
      </c>
      <c r="AQ13" s="56">
        <v>4604.307159829522</v>
      </c>
      <c r="AR13" s="56">
        <v>5248.533185464718</v>
      </c>
      <c r="AS13" s="56">
        <v>5954.829138633128</v>
      </c>
      <c r="AT13" s="56">
        <v>6408.982959182377</v>
      </c>
      <c r="AU13" s="66"/>
      <c r="AV13" s="66"/>
      <c r="AW13" s="66"/>
      <c r="AX13" s="66"/>
    </row>
    <row r="14" spans="1:41" ht="12.75">
      <c r="A14" s="57"/>
      <c r="B14" s="58"/>
      <c r="C14" s="57"/>
      <c r="D14" s="57"/>
      <c r="E14" s="57"/>
      <c r="F14" s="57"/>
      <c r="G14" s="57"/>
      <c r="H14" s="57"/>
      <c r="I14" s="57"/>
      <c r="J14" s="59"/>
      <c r="K14" s="48"/>
      <c r="L14" s="48"/>
      <c r="M14" s="48"/>
      <c r="N14" s="48"/>
      <c r="O14" s="48"/>
      <c r="P14" s="48"/>
      <c r="Q14" s="48"/>
      <c r="R14" s="48"/>
      <c r="S14" s="48"/>
      <c r="T14" s="48"/>
      <c r="U14" s="48"/>
      <c r="V14" s="48"/>
      <c r="W14" s="48"/>
      <c r="X14" s="48"/>
      <c r="Y14" s="48"/>
      <c r="Z14" s="48"/>
      <c r="AM14" s="40"/>
      <c r="AN14" s="40"/>
      <c r="AO14" s="40"/>
    </row>
    <row r="15" spans="1:41" ht="12.75">
      <c r="A15" s="26" t="s">
        <v>43</v>
      </c>
      <c r="B15" s="41"/>
      <c r="W15" s="40"/>
      <c r="AM15" s="40"/>
      <c r="AN15" s="40"/>
      <c r="AO15" s="40"/>
    </row>
    <row r="18" ht="12.75">
      <c r="A18" s="124"/>
    </row>
    <row r="19" ht="12.75">
      <c r="A19" s="57"/>
    </row>
    <row r="20" ht="12.75">
      <c r="A20" s="57"/>
    </row>
    <row r="21" ht="12.75">
      <c r="A21" s="57"/>
    </row>
    <row r="22" ht="12.75">
      <c r="A22" s="124"/>
    </row>
    <row r="23" ht="12.75">
      <c r="A23" s="57"/>
    </row>
    <row r="24" ht="12.75">
      <c r="A24" s="57"/>
    </row>
    <row r="25" ht="12.75">
      <c r="A25" s="57"/>
    </row>
    <row r="26" ht="12.75">
      <c r="A26" s="57"/>
    </row>
  </sheetData>
  <mergeCells count="2">
    <mergeCell ref="A1:J1"/>
    <mergeCell ref="A2:J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X90"/>
  <sheetViews>
    <sheetView workbookViewId="0" topLeftCell="A1">
      <selection activeCell="A1" sqref="A1:J1"/>
    </sheetView>
  </sheetViews>
  <sheetFormatPr defaultColWidth="9.140625" defaultRowHeight="12.75"/>
  <cols>
    <col min="1" max="1" width="25.7109375" style="41" customWidth="1"/>
    <col min="2" max="2" width="3.7109375" style="41" customWidth="1"/>
    <col min="3" max="10" width="7.57421875" style="41" customWidth="1"/>
    <col min="11" max="13" width="7.7109375" style="41" customWidth="1"/>
    <col min="14" max="16384" width="9.140625" style="41" customWidth="1"/>
  </cols>
  <sheetData>
    <row r="1" spans="1:23" ht="12.75">
      <c r="A1" s="145" t="s">
        <v>9</v>
      </c>
      <c r="B1" s="145"/>
      <c r="C1" s="145"/>
      <c r="D1" s="145"/>
      <c r="E1" s="145"/>
      <c r="F1" s="145"/>
      <c r="G1" s="145"/>
      <c r="H1" s="145"/>
      <c r="I1" s="145"/>
      <c r="J1" s="146"/>
      <c r="K1" s="38"/>
      <c r="L1" s="38"/>
      <c r="M1" s="38"/>
      <c r="N1" s="39"/>
      <c r="O1" s="39"/>
      <c r="P1" s="40"/>
      <c r="Q1" s="40"/>
      <c r="R1" s="40"/>
      <c r="S1" s="40"/>
      <c r="T1" s="40"/>
      <c r="U1" s="40"/>
      <c r="V1" s="40"/>
      <c r="W1" s="40"/>
    </row>
    <row r="2" spans="1:23" ht="12.75">
      <c r="A2" s="147" t="s">
        <v>2</v>
      </c>
      <c r="B2" s="147"/>
      <c r="C2" s="147"/>
      <c r="D2" s="147"/>
      <c r="E2" s="147"/>
      <c r="F2" s="147"/>
      <c r="G2" s="147"/>
      <c r="H2" s="147"/>
      <c r="I2" s="147"/>
      <c r="J2" s="146"/>
      <c r="K2" s="42"/>
      <c r="L2" s="42"/>
      <c r="M2" s="42"/>
      <c r="N2" s="43"/>
      <c r="O2" s="43"/>
      <c r="P2" s="40"/>
      <c r="Q2" s="40"/>
      <c r="R2" s="40"/>
      <c r="S2" s="40"/>
      <c r="T2" s="40"/>
      <c r="U2" s="40"/>
      <c r="V2" s="40"/>
      <c r="W2" s="40"/>
    </row>
    <row r="3" spans="1:46" ht="12.75">
      <c r="A3" s="44"/>
      <c r="B3" s="45" t="s">
        <v>3</v>
      </c>
      <c r="C3" s="46">
        <v>1959</v>
      </c>
      <c r="D3" s="46">
        <v>1960</v>
      </c>
      <c r="E3" s="46">
        <v>1961</v>
      </c>
      <c r="F3" s="46">
        <v>1962</v>
      </c>
      <c r="G3" s="46">
        <v>1963</v>
      </c>
      <c r="H3" s="46">
        <v>1964</v>
      </c>
      <c r="I3" s="46">
        <v>1965</v>
      </c>
      <c r="J3" s="46">
        <v>1966</v>
      </c>
      <c r="K3" s="46">
        <v>1967</v>
      </c>
      <c r="L3" s="46">
        <v>1968</v>
      </c>
      <c r="M3" s="46">
        <v>1969</v>
      </c>
      <c r="N3" s="46">
        <v>1970</v>
      </c>
      <c r="O3" s="46">
        <v>1971</v>
      </c>
      <c r="P3" s="46">
        <v>1972</v>
      </c>
      <c r="Q3" s="46">
        <v>1973</v>
      </c>
      <c r="R3" s="46">
        <v>1974</v>
      </c>
      <c r="S3" s="46">
        <v>1975</v>
      </c>
      <c r="T3" s="46">
        <v>1976</v>
      </c>
      <c r="U3" s="46">
        <v>1977</v>
      </c>
      <c r="V3" s="46">
        <v>1978</v>
      </c>
      <c r="W3" s="46">
        <v>1979</v>
      </c>
      <c r="X3" s="46">
        <v>1980</v>
      </c>
      <c r="Y3" s="46">
        <v>1981</v>
      </c>
      <c r="Z3" s="46">
        <v>1982</v>
      </c>
      <c r="AA3" s="46">
        <v>1983</v>
      </c>
      <c r="AB3" s="46">
        <v>1984</v>
      </c>
      <c r="AC3" s="46">
        <v>1985</v>
      </c>
      <c r="AD3" s="46">
        <v>1986</v>
      </c>
      <c r="AE3" s="46">
        <v>1987</v>
      </c>
      <c r="AF3" s="46">
        <v>1988</v>
      </c>
      <c r="AG3" s="46">
        <v>1989</v>
      </c>
      <c r="AH3" s="46">
        <v>1990</v>
      </c>
      <c r="AI3" s="46">
        <v>1991</v>
      </c>
      <c r="AJ3" s="46">
        <v>1992</v>
      </c>
      <c r="AK3" s="46">
        <v>1993</v>
      </c>
      <c r="AL3" s="46">
        <v>1994</v>
      </c>
      <c r="AM3" s="46">
        <v>1995</v>
      </c>
      <c r="AN3" s="46">
        <v>1996</v>
      </c>
      <c r="AO3" s="46">
        <v>1997</v>
      </c>
      <c r="AP3" s="46">
        <v>1998</v>
      </c>
      <c r="AQ3" s="46">
        <v>1999</v>
      </c>
      <c r="AR3" s="46">
        <v>2000</v>
      </c>
      <c r="AS3" s="46">
        <v>2001</v>
      </c>
      <c r="AT3" s="46">
        <v>2002</v>
      </c>
    </row>
    <row r="4" spans="1:46" ht="12.75">
      <c r="A4" s="124" t="s">
        <v>66</v>
      </c>
      <c r="B4" s="70">
        <v>1</v>
      </c>
      <c r="C4" s="51">
        <v>43541.12376044416</v>
      </c>
      <c r="D4" s="51">
        <v>49792.1646883498</v>
      </c>
      <c r="E4" s="51">
        <v>55851.193388466694</v>
      </c>
      <c r="F4" s="51">
        <v>61960.88461856979</v>
      </c>
      <c r="G4" s="51">
        <v>68838.47616335911</v>
      </c>
      <c r="H4" s="51">
        <v>76175.1131097097</v>
      </c>
      <c r="I4" s="51">
        <v>83594.6545308133</v>
      </c>
      <c r="J4" s="51">
        <v>91701.9617959553</v>
      </c>
      <c r="K4" s="51">
        <v>99895.10503928312</v>
      </c>
      <c r="L4" s="51">
        <v>108136.95457971373</v>
      </c>
      <c r="M4" s="51">
        <v>116231.21330748909</v>
      </c>
      <c r="N4" s="51">
        <v>123426.42207018318</v>
      </c>
      <c r="O4" s="51">
        <v>130312.62181630162</v>
      </c>
      <c r="P4" s="51">
        <v>137963.9716724708</v>
      </c>
      <c r="Q4" s="51">
        <v>146626.94375944042</v>
      </c>
      <c r="R4" s="51">
        <v>156388.2280596164</v>
      </c>
      <c r="S4" s="51">
        <v>166930.2768749733</v>
      </c>
      <c r="T4" s="51">
        <v>179374.91925702247</v>
      </c>
      <c r="U4" s="51">
        <v>193568.12555367665</v>
      </c>
      <c r="V4" s="51">
        <v>210499.429514565</v>
      </c>
      <c r="W4" s="51">
        <v>231536.83299158284</v>
      </c>
      <c r="X4" s="51">
        <v>257358.03369470465</v>
      </c>
      <c r="Y4" s="51">
        <v>287942.4680981698</v>
      </c>
      <c r="Z4" s="51">
        <v>321455.4955630818</v>
      </c>
      <c r="AA4" s="51">
        <v>358041.31422156474</v>
      </c>
      <c r="AB4" s="51">
        <v>400487.16958309436</v>
      </c>
      <c r="AC4" s="51">
        <v>447956.84374342224</v>
      </c>
      <c r="AD4" s="51">
        <v>494301.8920788577</v>
      </c>
      <c r="AE4" s="51">
        <v>538203.8786730005</v>
      </c>
      <c r="AF4" s="51">
        <v>582904.708441833</v>
      </c>
      <c r="AG4" s="51">
        <v>628598.3440990819</v>
      </c>
      <c r="AH4" s="51">
        <v>676974.2865122923</v>
      </c>
      <c r="AI4" s="51">
        <v>726735.4294253031</v>
      </c>
      <c r="AJ4" s="51">
        <v>772927.5087253925</v>
      </c>
      <c r="AK4" s="51">
        <v>812435.1853609815</v>
      </c>
      <c r="AL4" s="51">
        <v>849332.2713483543</v>
      </c>
      <c r="AM4" s="51">
        <v>893137.1002088421</v>
      </c>
      <c r="AN4" s="51">
        <v>943027.5596335254</v>
      </c>
      <c r="AO4" s="51">
        <v>999363.6648295873</v>
      </c>
      <c r="AP4" s="51">
        <v>1060104.7132036574</v>
      </c>
      <c r="AQ4" s="51">
        <v>1128526.405088126</v>
      </c>
      <c r="AR4" s="51">
        <v>1207664.3170719787</v>
      </c>
      <c r="AS4" s="51">
        <v>1281161.6203456116</v>
      </c>
      <c r="AT4" s="51">
        <v>1344780.3031490324</v>
      </c>
    </row>
    <row r="5" spans="1:46" ht="12.75">
      <c r="A5" s="124" t="s">
        <v>58</v>
      </c>
      <c r="B5" s="71">
        <v>2</v>
      </c>
      <c r="C5" s="53">
        <v>23140.19902653346</v>
      </c>
      <c r="D5" s="53">
        <v>25170.936277105375</v>
      </c>
      <c r="E5" s="53">
        <v>26467.939525490543</v>
      </c>
      <c r="F5" s="53">
        <v>27130.905747753826</v>
      </c>
      <c r="G5" s="53">
        <v>27738.79443288558</v>
      </c>
      <c r="H5" s="53">
        <v>28432.1869112035</v>
      </c>
      <c r="I5" s="53">
        <v>29199.494145149987</v>
      </c>
      <c r="J5" s="53">
        <v>30642.371722113534</v>
      </c>
      <c r="K5" s="53">
        <v>32534.046487171112</v>
      </c>
      <c r="L5" s="53">
        <v>35574.162952146544</v>
      </c>
      <c r="M5" s="53">
        <v>39788.79362379635</v>
      </c>
      <c r="N5" s="53">
        <v>43774.5408692446</v>
      </c>
      <c r="O5" s="53">
        <v>47399.46224966821</v>
      </c>
      <c r="P5" s="53">
        <v>51512.86190727825</v>
      </c>
      <c r="Q5" s="53">
        <v>56468.78976061529</v>
      </c>
      <c r="R5" s="53">
        <v>62082.88315154767</v>
      </c>
      <c r="S5" s="53">
        <v>67742.96798742359</v>
      </c>
      <c r="T5" s="53">
        <v>74528.67589746801</v>
      </c>
      <c r="U5" s="53">
        <v>82078.68699486216</v>
      </c>
      <c r="V5" s="53">
        <v>91393.8911073075</v>
      </c>
      <c r="W5" s="53">
        <v>103542.74213110434</v>
      </c>
      <c r="X5" s="53">
        <v>118340.04744579172</v>
      </c>
      <c r="Y5" s="53">
        <v>136608.290567623</v>
      </c>
      <c r="Z5" s="53">
        <v>157607.69814779953</v>
      </c>
      <c r="AA5" s="53">
        <v>181377.62341783976</v>
      </c>
      <c r="AB5" s="53">
        <v>209149.36709243513</v>
      </c>
      <c r="AC5" s="53">
        <v>238853.3717054919</v>
      </c>
      <c r="AD5" s="53">
        <v>264517.18163439113</v>
      </c>
      <c r="AE5" s="53">
        <v>288472.0691745161</v>
      </c>
      <c r="AF5" s="53">
        <v>312979.17845141276</v>
      </c>
      <c r="AG5" s="53">
        <v>337229.4115037248</v>
      </c>
      <c r="AH5" s="53">
        <v>364790.5066785767</v>
      </c>
      <c r="AI5" s="53">
        <v>396548.54061134305</v>
      </c>
      <c r="AJ5" s="53">
        <v>424794.68480976863</v>
      </c>
      <c r="AK5" s="53">
        <v>447198.13326459925</v>
      </c>
      <c r="AL5" s="53">
        <v>467730.0206337844</v>
      </c>
      <c r="AM5" s="53">
        <v>498337.17742368777</v>
      </c>
      <c r="AN5" s="53">
        <v>535782.5733127798</v>
      </c>
      <c r="AO5" s="53">
        <v>579183.9460708539</v>
      </c>
      <c r="AP5" s="53">
        <v>627801.6157434315</v>
      </c>
      <c r="AQ5" s="53">
        <v>685204.795550267</v>
      </c>
      <c r="AR5" s="53">
        <v>754241.887104157</v>
      </c>
      <c r="AS5" s="53">
        <v>813346.939214355</v>
      </c>
      <c r="AT5" s="53">
        <v>856243.599371435</v>
      </c>
    </row>
    <row r="6" spans="1:46" ht="12.75">
      <c r="A6" s="57" t="s">
        <v>59</v>
      </c>
      <c r="B6" s="72">
        <v>3</v>
      </c>
      <c r="C6" s="56">
        <v>22621.931249849797</v>
      </c>
      <c r="D6" s="56">
        <v>24599.959381905668</v>
      </c>
      <c r="E6" s="56">
        <v>25828.90677428727</v>
      </c>
      <c r="F6" s="56">
        <v>26404.954387435017</v>
      </c>
      <c r="G6" s="56">
        <v>26920.918097283487</v>
      </c>
      <c r="H6" s="56">
        <v>27530.709681494118</v>
      </c>
      <c r="I6" s="56">
        <v>28192.751508479174</v>
      </c>
      <c r="J6" s="56">
        <v>29517.54675538122</v>
      </c>
      <c r="K6" s="56">
        <v>31284.388352817972</v>
      </c>
      <c r="L6" s="56">
        <v>34197.54262706482</v>
      </c>
      <c r="M6" s="56">
        <v>38288.655731167215</v>
      </c>
      <c r="N6" s="56">
        <v>42131.21571900894</v>
      </c>
      <c r="O6" s="56">
        <v>45607.075287257234</v>
      </c>
      <c r="P6" s="56">
        <v>49569.88953252122</v>
      </c>
      <c r="Q6" s="56">
        <v>54382.02735528027</v>
      </c>
      <c r="R6" s="56">
        <v>59818.591090421665</v>
      </c>
      <c r="S6" s="56">
        <v>65259.29102762574</v>
      </c>
      <c r="T6" s="56">
        <v>71793.3417248833</v>
      </c>
      <c r="U6" s="56">
        <v>79053.20074303854</v>
      </c>
      <c r="V6" s="56">
        <v>88016.04702461591</v>
      </c>
      <c r="W6" s="56">
        <v>99754.21168163812</v>
      </c>
      <c r="X6" s="56">
        <v>114088.69989613614</v>
      </c>
      <c r="Y6" s="56">
        <v>131806.96107974404</v>
      </c>
      <c r="Z6" s="56">
        <v>152202.51574489806</v>
      </c>
      <c r="AA6" s="56">
        <v>175331.0161757277</v>
      </c>
      <c r="AB6" s="56">
        <v>202409.11236340346</v>
      </c>
      <c r="AC6" s="56">
        <v>231323.3877571952</v>
      </c>
      <c r="AD6" s="56">
        <v>256074.48486802075</v>
      </c>
      <c r="AE6" s="56">
        <v>279008.9420917206</v>
      </c>
      <c r="AF6" s="56">
        <v>302261.8330809187</v>
      </c>
      <c r="AG6" s="56">
        <v>325119.1916052263</v>
      </c>
      <c r="AH6" s="56">
        <v>351241.3099288089</v>
      </c>
      <c r="AI6" s="56">
        <v>381414.6070188442</v>
      </c>
      <c r="AJ6" s="56">
        <v>408062.1756655028</v>
      </c>
      <c r="AK6" s="56">
        <v>428901.99059083615</v>
      </c>
      <c r="AL6" s="56">
        <v>447982.130135705</v>
      </c>
      <c r="AM6" s="56">
        <v>477208.48400380043</v>
      </c>
      <c r="AN6" s="56">
        <v>513239.83944813145</v>
      </c>
      <c r="AO6" s="56">
        <v>555102.5837611023</v>
      </c>
      <c r="AP6" s="56">
        <v>602051.2992979044</v>
      </c>
      <c r="AQ6" s="56">
        <v>657724.5003734126</v>
      </c>
      <c r="AR6" s="56">
        <v>724854.6244425805</v>
      </c>
      <c r="AS6" s="56">
        <v>781971.7570057132</v>
      </c>
      <c r="AT6" s="56">
        <v>822646.1072676557</v>
      </c>
    </row>
    <row r="7" spans="1:46" ht="12.75">
      <c r="A7" s="57" t="s">
        <v>60</v>
      </c>
      <c r="B7" s="72">
        <v>4</v>
      </c>
      <c r="C7" s="56">
        <v>86.31248855433552</v>
      </c>
      <c r="D7" s="56">
        <v>89.61425171899396</v>
      </c>
      <c r="E7" s="56">
        <v>93.78801616436202</v>
      </c>
      <c r="F7" s="56">
        <v>98.73782283265312</v>
      </c>
      <c r="G7" s="56">
        <v>104.37362621310054</v>
      </c>
      <c r="H7" s="56">
        <v>114.70882648890418</v>
      </c>
      <c r="I7" s="56">
        <v>133.06664531978225</v>
      </c>
      <c r="J7" s="56">
        <v>156.06329390526957</v>
      </c>
      <c r="K7" s="56">
        <v>180.48784393340966</v>
      </c>
      <c r="L7" s="56">
        <v>205.15285325361162</v>
      </c>
      <c r="M7" s="56">
        <v>228.89615546551502</v>
      </c>
      <c r="N7" s="56">
        <v>253.48138131486874</v>
      </c>
      <c r="O7" s="56">
        <v>280.19700729801184</v>
      </c>
      <c r="P7" s="56">
        <v>302.6887568397256</v>
      </c>
      <c r="Q7" s="56">
        <v>320.53008612732077</v>
      </c>
      <c r="R7" s="56">
        <v>340.7243839001135</v>
      </c>
      <c r="S7" s="56">
        <v>364.9768710368298</v>
      </c>
      <c r="T7" s="56">
        <v>393.06770788678307</v>
      </c>
      <c r="U7" s="56">
        <v>434.1692643481515</v>
      </c>
      <c r="V7" s="56">
        <v>492.78327364417515</v>
      </c>
      <c r="W7" s="56">
        <v>562.8598286015862</v>
      </c>
      <c r="X7" s="56">
        <v>639.7582603987038</v>
      </c>
      <c r="Y7" s="56">
        <v>731.0310837193742</v>
      </c>
      <c r="Z7" s="56">
        <v>834.384039472693</v>
      </c>
      <c r="AA7" s="56">
        <v>933.0897149181112</v>
      </c>
      <c r="AB7" s="56">
        <v>1041.860957080812</v>
      </c>
      <c r="AC7" s="56">
        <v>1167.0059731169115</v>
      </c>
      <c r="AD7" s="56">
        <v>1308.0256143563981</v>
      </c>
      <c r="AE7" s="56">
        <v>1466.2829255903334</v>
      </c>
      <c r="AF7" s="56">
        <v>1642.1791835310594</v>
      </c>
      <c r="AG7" s="56">
        <v>1838.4144447552594</v>
      </c>
      <c r="AH7" s="56">
        <v>2067.5048988925414</v>
      </c>
      <c r="AI7" s="56">
        <v>2328.5784883897936</v>
      </c>
      <c r="AJ7" s="56">
        <v>2563.162685611177</v>
      </c>
      <c r="AK7" s="56">
        <v>2760.491328844349</v>
      </c>
      <c r="AL7" s="56">
        <v>2948.9649190021214</v>
      </c>
      <c r="AM7" s="56">
        <v>3161.5980244645916</v>
      </c>
      <c r="AN7" s="56">
        <v>3410.461068875379</v>
      </c>
      <c r="AO7" s="56">
        <v>3636.2802775132122</v>
      </c>
      <c r="AP7" s="56">
        <v>3841.38428323426</v>
      </c>
      <c r="AQ7" s="56">
        <v>4082.3599168933324</v>
      </c>
      <c r="AR7" s="56">
        <v>4368.738910052232</v>
      </c>
      <c r="AS7" s="56">
        <v>4694.449766267856</v>
      </c>
      <c r="AT7" s="56">
        <v>5091.482293100242</v>
      </c>
    </row>
    <row r="8" spans="1:46" ht="12.75">
      <c r="A8" s="57" t="s">
        <v>61</v>
      </c>
      <c r="B8" s="72">
        <v>5</v>
      </c>
      <c r="C8" s="56">
        <v>431.9552881293294</v>
      </c>
      <c r="D8" s="56">
        <v>481.362643480715</v>
      </c>
      <c r="E8" s="56">
        <v>545.2447350389157</v>
      </c>
      <c r="F8" s="56">
        <v>627.2135374861581</v>
      </c>
      <c r="G8" s="56">
        <v>713.5027093889934</v>
      </c>
      <c r="H8" s="56">
        <v>786.768403220478</v>
      </c>
      <c r="I8" s="56">
        <v>873.6759913510298</v>
      </c>
      <c r="J8" s="56">
        <v>968.761672827047</v>
      </c>
      <c r="K8" s="56">
        <v>1069.1702904197305</v>
      </c>
      <c r="L8" s="56">
        <v>1171.4674718281176</v>
      </c>
      <c r="M8" s="56">
        <v>1271.241737163628</v>
      </c>
      <c r="N8" s="56">
        <v>1389.8437689207835</v>
      </c>
      <c r="O8" s="56">
        <v>1512.1899551129616</v>
      </c>
      <c r="P8" s="56">
        <v>1640.2836179173153</v>
      </c>
      <c r="Q8" s="56">
        <v>1766.2323192077065</v>
      </c>
      <c r="R8" s="56">
        <v>1923.5676772258948</v>
      </c>
      <c r="S8" s="56">
        <v>2118.700088761023</v>
      </c>
      <c r="T8" s="56">
        <v>2342.266464697927</v>
      </c>
      <c r="U8" s="56">
        <v>2591.3169874754763</v>
      </c>
      <c r="V8" s="56">
        <v>2885.060809047399</v>
      </c>
      <c r="W8" s="56">
        <v>3225.67062086465</v>
      </c>
      <c r="X8" s="56">
        <v>3611.5892892568845</v>
      </c>
      <c r="Y8" s="56">
        <v>4070.298404159596</v>
      </c>
      <c r="Z8" s="56">
        <v>4570.798363428772</v>
      </c>
      <c r="AA8" s="56">
        <v>5113.517527193973</v>
      </c>
      <c r="AB8" s="56">
        <v>5698.393771950841</v>
      </c>
      <c r="AC8" s="56">
        <v>6362.977975179808</v>
      </c>
      <c r="AD8" s="56">
        <v>7134.671152013987</v>
      </c>
      <c r="AE8" s="56">
        <v>7996.8441572051715</v>
      </c>
      <c r="AF8" s="56">
        <v>9075.166186962966</v>
      </c>
      <c r="AG8" s="56">
        <v>10271.805453743189</v>
      </c>
      <c r="AH8" s="56">
        <v>11481.691850875302</v>
      </c>
      <c r="AI8" s="56">
        <v>12805.355104108978</v>
      </c>
      <c r="AJ8" s="56">
        <v>14169.346458654638</v>
      </c>
      <c r="AK8" s="56">
        <v>15535.651344918746</v>
      </c>
      <c r="AL8" s="56">
        <v>16798.925579077335</v>
      </c>
      <c r="AM8" s="56">
        <v>17967.095395422682</v>
      </c>
      <c r="AN8" s="56">
        <v>19132.27279577291</v>
      </c>
      <c r="AO8" s="56">
        <v>20445.08203223823</v>
      </c>
      <c r="AP8" s="56">
        <v>21908.932162292884</v>
      </c>
      <c r="AQ8" s="56">
        <v>23397.93525996101</v>
      </c>
      <c r="AR8" s="56">
        <v>25018.523751524328</v>
      </c>
      <c r="AS8" s="56">
        <v>26680.73244237388</v>
      </c>
      <c r="AT8" s="56">
        <v>28506.009810679247</v>
      </c>
    </row>
    <row r="9" spans="1:46" ht="12.75">
      <c r="A9" s="124" t="s">
        <v>62</v>
      </c>
      <c r="B9" s="71">
        <v>6</v>
      </c>
      <c r="C9" s="53">
        <v>20400.924733910706</v>
      </c>
      <c r="D9" s="53">
        <v>24621.228411244425</v>
      </c>
      <c r="E9" s="53">
        <v>29383.25386297615</v>
      </c>
      <c r="F9" s="53">
        <v>34829.978870815976</v>
      </c>
      <c r="G9" s="53">
        <v>41099.68173047352</v>
      </c>
      <c r="H9" s="53">
        <v>47742.92619850618</v>
      </c>
      <c r="I9" s="53">
        <v>54395.16038566332</v>
      </c>
      <c r="J9" s="53">
        <v>61059.59007384176</v>
      </c>
      <c r="K9" s="53">
        <v>67361.05855211202</v>
      </c>
      <c r="L9" s="53">
        <v>72562.79162756719</v>
      </c>
      <c r="M9" s="53">
        <v>76442.41968369273</v>
      </c>
      <c r="N9" s="53">
        <v>79651.88120093859</v>
      </c>
      <c r="O9" s="53">
        <v>82913.1595666334</v>
      </c>
      <c r="P9" s="53">
        <v>86451.1097651926</v>
      </c>
      <c r="Q9" s="53">
        <v>90158.15399882513</v>
      </c>
      <c r="R9" s="53">
        <v>94305.34490806874</v>
      </c>
      <c r="S9" s="53">
        <v>99187.30888754972</v>
      </c>
      <c r="T9" s="53">
        <v>104846.24335955443</v>
      </c>
      <c r="U9" s="53">
        <v>111489.43855881448</v>
      </c>
      <c r="V9" s="53">
        <v>119105.53840725751</v>
      </c>
      <c r="W9" s="53">
        <v>127994.0908604785</v>
      </c>
      <c r="X9" s="53">
        <v>139017.98624891293</v>
      </c>
      <c r="Y9" s="53">
        <v>151334.17753054685</v>
      </c>
      <c r="Z9" s="53">
        <v>163847.7974152823</v>
      </c>
      <c r="AA9" s="53">
        <v>176663.69080372492</v>
      </c>
      <c r="AB9" s="53">
        <v>191337.80249065923</v>
      </c>
      <c r="AC9" s="53">
        <v>209103.47203793036</v>
      </c>
      <c r="AD9" s="53">
        <v>229784.71044446656</v>
      </c>
      <c r="AE9" s="53">
        <v>249731.80949848445</v>
      </c>
      <c r="AF9" s="53">
        <v>269925.5299904203</v>
      </c>
      <c r="AG9" s="53">
        <v>291368.932595357</v>
      </c>
      <c r="AH9" s="53">
        <v>312183.7798337157</v>
      </c>
      <c r="AI9" s="53">
        <v>330186.88881395996</v>
      </c>
      <c r="AJ9" s="53">
        <v>348132.82391562377</v>
      </c>
      <c r="AK9" s="53">
        <v>365237.0520963822</v>
      </c>
      <c r="AL9" s="53">
        <v>381602.25071456993</v>
      </c>
      <c r="AM9" s="53">
        <v>394799.9227851543</v>
      </c>
      <c r="AN9" s="53">
        <v>407244.98632074596</v>
      </c>
      <c r="AO9" s="53">
        <v>420179.7187587336</v>
      </c>
      <c r="AP9" s="53">
        <v>432303.09746022616</v>
      </c>
      <c r="AQ9" s="53">
        <v>443321.6095378589</v>
      </c>
      <c r="AR9" s="53">
        <v>453422.42996782175</v>
      </c>
      <c r="AS9" s="53">
        <v>467814.6811312565</v>
      </c>
      <c r="AT9" s="53">
        <v>488536.7037775971</v>
      </c>
    </row>
    <row r="10" spans="1:46" ht="12.75">
      <c r="A10" s="57" t="s">
        <v>63</v>
      </c>
      <c r="B10" s="72">
        <v>7</v>
      </c>
      <c r="C10" s="56">
        <v>13278.255446113522</v>
      </c>
      <c r="D10" s="56">
        <v>16721.451254166866</v>
      </c>
      <c r="E10" s="56">
        <v>20652.916163373022</v>
      </c>
      <c r="F10" s="56">
        <v>25199.471460144916</v>
      </c>
      <c r="G10" s="56">
        <v>30404.122216662832</v>
      </c>
      <c r="H10" s="56">
        <v>35767.95803001152</v>
      </c>
      <c r="I10" s="56">
        <v>41032.44544184918</v>
      </c>
      <c r="J10" s="56">
        <v>46266.56074596326</v>
      </c>
      <c r="K10" s="56">
        <v>51153.27195520926</v>
      </c>
      <c r="L10" s="56">
        <v>55060.97055792228</v>
      </c>
      <c r="M10" s="56">
        <v>57671.570729835665</v>
      </c>
      <c r="N10" s="56">
        <v>59462.50101558695</v>
      </c>
      <c r="O10" s="56">
        <v>61113.47952133386</v>
      </c>
      <c r="P10" s="56">
        <v>62863.517525215044</v>
      </c>
      <c r="Q10" s="56">
        <v>64743.83244661949</v>
      </c>
      <c r="R10" s="56">
        <v>66959.9216758363</v>
      </c>
      <c r="S10" s="56">
        <v>69783.54737094144</v>
      </c>
      <c r="T10" s="56">
        <v>73384.1632629391</v>
      </c>
      <c r="U10" s="56">
        <v>77952.30930697033</v>
      </c>
      <c r="V10" s="56">
        <v>83249.03255889945</v>
      </c>
      <c r="W10" s="56">
        <v>89473.21627380943</v>
      </c>
      <c r="X10" s="56">
        <v>97308.37508720843</v>
      </c>
      <c r="Y10" s="56">
        <v>106074.56524283068</v>
      </c>
      <c r="Z10" s="56">
        <v>114891.13939059386</v>
      </c>
      <c r="AA10" s="56">
        <v>123534.81319802495</v>
      </c>
      <c r="AB10" s="56">
        <v>133418.6488810458</v>
      </c>
      <c r="AC10" s="56">
        <v>145666.74480850308</v>
      </c>
      <c r="AD10" s="56">
        <v>160258.89591932308</v>
      </c>
      <c r="AE10" s="56">
        <v>174895.4500230242</v>
      </c>
      <c r="AF10" s="56">
        <v>189613.79930298077</v>
      </c>
      <c r="AG10" s="56">
        <v>205172.04358531197</v>
      </c>
      <c r="AH10" s="56">
        <v>220092.52129179175</v>
      </c>
      <c r="AI10" s="56">
        <v>232919.0794156685</v>
      </c>
      <c r="AJ10" s="56">
        <v>246068.20694560953</v>
      </c>
      <c r="AK10" s="56">
        <v>258457.24510644286</v>
      </c>
      <c r="AL10" s="56">
        <v>270423.9572961368</v>
      </c>
      <c r="AM10" s="56">
        <v>279910.3263110224</v>
      </c>
      <c r="AN10" s="56">
        <v>288993.32928975916</v>
      </c>
      <c r="AO10" s="56">
        <v>298213.6346903622</v>
      </c>
      <c r="AP10" s="56">
        <v>306796.7292263066</v>
      </c>
      <c r="AQ10" s="56">
        <v>314383.95200663287</v>
      </c>
      <c r="AR10" s="56">
        <v>320905.5040054792</v>
      </c>
      <c r="AS10" s="56">
        <v>329963.07352737273</v>
      </c>
      <c r="AT10" s="56">
        <v>344027.9088063382</v>
      </c>
    </row>
    <row r="11" spans="1:46" ht="12.75">
      <c r="A11" s="57" t="s">
        <v>64</v>
      </c>
      <c r="B11" s="72">
        <v>8</v>
      </c>
      <c r="C11" s="56">
        <v>6507.5448301735505</v>
      </c>
      <c r="D11" s="56">
        <v>7218.101091242538</v>
      </c>
      <c r="E11" s="56">
        <v>7974.652767746265</v>
      </c>
      <c r="F11" s="56">
        <v>8792.060419045765</v>
      </c>
      <c r="G11" s="56">
        <v>9763.273003684595</v>
      </c>
      <c r="H11" s="56">
        <v>10937.985225493456</v>
      </c>
      <c r="I11" s="56">
        <v>12213.565341794832</v>
      </c>
      <c r="J11" s="56">
        <v>13510.17793156689</v>
      </c>
      <c r="K11" s="56">
        <v>14772.872480578964</v>
      </c>
      <c r="L11" s="56">
        <v>15896.02228593785</v>
      </c>
      <c r="M11" s="56">
        <v>16967.344322524736</v>
      </c>
      <c r="N11" s="56">
        <v>18170.81907842909</v>
      </c>
      <c r="O11" s="56">
        <v>19542.953301903133</v>
      </c>
      <c r="P11" s="56">
        <v>21080.09510623477</v>
      </c>
      <c r="Q11" s="56">
        <v>22620.389728502058</v>
      </c>
      <c r="R11" s="56">
        <v>24226.730995137015</v>
      </c>
      <c r="S11" s="56">
        <v>25936.169765661187</v>
      </c>
      <c r="T11" s="56">
        <v>27629.50795610527</v>
      </c>
      <c r="U11" s="56">
        <v>29285.78664286174</v>
      </c>
      <c r="V11" s="56">
        <v>31095.667288128767</v>
      </c>
      <c r="W11" s="56">
        <v>33176.44431085768</v>
      </c>
      <c r="X11" s="56">
        <v>35698.31663686599</v>
      </c>
      <c r="Y11" s="56">
        <v>38479.04762439695</v>
      </c>
      <c r="Z11" s="56">
        <v>41340.14874702185</v>
      </c>
      <c r="AA11" s="56">
        <v>44626.32015844988</v>
      </c>
      <c r="AB11" s="56">
        <v>48468.297553531556</v>
      </c>
      <c r="AC11" s="56">
        <v>52856.86540820154</v>
      </c>
      <c r="AD11" s="56">
        <v>57589.49663891426</v>
      </c>
      <c r="AE11" s="56">
        <v>61447.3975218673</v>
      </c>
      <c r="AF11" s="56">
        <v>65355.582712221694</v>
      </c>
      <c r="AG11" s="56">
        <v>69528.32095932982</v>
      </c>
      <c r="AH11" s="56">
        <v>73598.17990712907</v>
      </c>
      <c r="AI11" s="56">
        <v>76956.71657599512</v>
      </c>
      <c r="AJ11" s="56">
        <v>80090.00398629498</v>
      </c>
      <c r="AK11" s="56">
        <v>83250.87950632215</v>
      </c>
      <c r="AL11" s="56">
        <v>86117.45147797796</v>
      </c>
      <c r="AM11" s="56">
        <v>88293.98903672892</v>
      </c>
      <c r="AN11" s="56">
        <v>89997.42620358798</v>
      </c>
      <c r="AO11" s="56">
        <v>91825.06315894454</v>
      </c>
      <c r="AP11" s="56">
        <v>93374.60149437626</v>
      </c>
      <c r="AQ11" s="56">
        <v>94613.64508657588</v>
      </c>
      <c r="AR11" s="56">
        <v>95637.81041306503</v>
      </c>
      <c r="AS11" s="56">
        <v>98172.28073844025</v>
      </c>
      <c r="AT11" s="56">
        <v>101874.5713388355</v>
      </c>
    </row>
    <row r="12" spans="1:46" ht="12.75">
      <c r="A12" s="57" t="s">
        <v>65</v>
      </c>
      <c r="B12" s="72">
        <v>9</v>
      </c>
      <c r="C12" s="56">
        <v>430.8199966470138</v>
      </c>
      <c r="D12" s="56">
        <v>480.2576666084933</v>
      </c>
      <c r="E12" s="56">
        <v>534.2761515950405</v>
      </c>
      <c r="F12" s="56">
        <v>592.8146880676039</v>
      </c>
      <c r="G12" s="56">
        <v>656.8066999467792</v>
      </c>
      <c r="H12" s="56">
        <v>725.375364355453</v>
      </c>
      <c r="I12" s="56">
        <v>796.0569220239987</v>
      </c>
      <c r="J12" s="56">
        <v>875.3524017159508</v>
      </c>
      <c r="K12" s="56">
        <v>953.2801971307513</v>
      </c>
      <c r="L12" s="56">
        <v>1044.469560998335</v>
      </c>
      <c r="M12" s="56">
        <v>1163.828957684315</v>
      </c>
      <c r="N12" s="56">
        <v>1293.163565839981</v>
      </c>
      <c r="O12" s="56">
        <v>1435.350927025192</v>
      </c>
      <c r="P12" s="56">
        <v>1584.74866241313</v>
      </c>
      <c r="Q12" s="56">
        <v>1752.2658739994736</v>
      </c>
      <c r="R12" s="56">
        <v>1933.2027355686268</v>
      </c>
      <c r="S12" s="56">
        <v>2132.5500382904474</v>
      </c>
      <c r="T12" s="56">
        <v>2336.6021597916547</v>
      </c>
      <c r="U12" s="56">
        <v>2553.2970906221194</v>
      </c>
      <c r="V12" s="56">
        <v>2811.7262800568355</v>
      </c>
      <c r="W12" s="56">
        <v>3103.7005281825077</v>
      </c>
      <c r="X12" s="56">
        <v>3419.2493637788057</v>
      </c>
      <c r="Y12" s="56">
        <v>3787.054162290873</v>
      </c>
      <c r="Z12" s="56">
        <v>4167.76771849934</v>
      </c>
      <c r="AA12" s="56">
        <v>4544.358342528558</v>
      </c>
      <c r="AB12" s="56">
        <v>4944.186152047904</v>
      </c>
      <c r="AC12" s="56">
        <v>5429.458806594706</v>
      </c>
      <c r="AD12" s="56">
        <v>6012.945234070234</v>
      </c>
      <c r="AE12" s="56">
        <v>6622.638506150212</v>
      </c>
      <c r="AF12" s="56">
        <v>7275.126589620963</v>
      </c>
      <c r="AG12" s="56">
        <v>7954.521705301715</v>
      </c>
      <c r="AH12" s="56">
        <v>8647.678318475027</v>
      </c>
      <c r="AI12" s="56">
        <v>9318.939322921477</v>
      </c>
      <c r="AJ12" s="56">
        <v>9920.820067026565</v>
      </c>
      <c r="AK12" s="56">
        <v>10447.0821372742</v>
      </c>
      <c r="AL12" s="56">
        <v>10928.855875360945</v>
      </c>
      <c r="AM12" s="56">
        <v>11457.749055538983</v>
      </c>
      <c r="AN12" s="56">
        <v>12026.856665909827</v>
      </c>
      <c r="AO12" s="56">
        <v>12618.352223462838</v>
      </c>
      <c r="AP12" s="56">
        <v>13207.120173445639</v>
      </c>
      <c r="AQ12" s="56">
        <v>13863.082808545967</v>
      </c>
      <c r="AR12" s="56">
        <v>14632.432162034076</v>
      </c>
      <c r="AS12" s="56">
        <v>15461.3357071653</v>
      </c>
      <c r="AT12" s="56">
        <v>16363.281643062524</v>
      </c>
    </row>
    <row r="13" spans="1:50" ht="12.75">
      <c r="A13" s="57" t="s">
        <v>60</v>
      </c>
      <c r="B13" s="72">
        <v>10</v>
      </c>
      <c r="C13" s="56">
        <v>184.30446097661928</v>
      </c>
      <c r="D13" s="56">
        <v>201.4183992265279</v>
      </c>
      <c r="E13" s="56">
        <v>221.40878026182256</v>
      </c>
      <c r="F13" s="56">
        <v>245.6323035576902</v>
      </c>
      <c r="G13" s="56">
        <v>275.4798101793216</v>
      </c>
      <c r="H13" s="56">
        <v>311.6075786457557</v>
      </c>
      <c r="I13" s="56">
        <v>353.0926799953098</v>
      </c>
      <c r="J13" s="56">
        <v>407.49899459565967</v>
      </c>
      <c r="K13" s="56">
        <v>481.63391919303757</v>
      </c>
      <c r="L13" s="56">
        <v>561.3292227087205</v>
      </c>
      <c r="M13" s="56">
        <v>639.6756736480219</v>
      </c>
      <c r="N13" s="56">
        <v>725.397541082557</v>
      </c>
      <c r="O13" s="56">
        <v>821.3758163712231</v>
      </c>
      <c r="P13" s="56">
        <v>922.7484713296401</v>
      </c>
      <c r="Q13" s="56">
        <v>1041.6659497041046</v>
      </c>
      <c r="R13" s="56">
        <v>1185.489501526792</v>
      </c>
      <c r="S13" s="56">
        <v>1335.0417126566676</v>
      </c>
      <c r="T13" s="56">
        <v>1495.9699807184213</v>
      </c>
      <c r="U13" s="56">
        <v>1698.0455183603</v>
      </c>
      <c r="V13" s="56">
        <v>1949.1122801724646</v>
      </c>
      <c r="W13" s="56">
        <v>2240.729747628879</v>
      </c>
      <c r="X13" s="56">
        <v>2592.0451610597133</v>
      </c>
      <c r="Y13" s="56">
        <v>2993.51050102837</v>
      </c>
      <c r="Z13" s="56">
        <v>3448.7415591672248</v>
      </c>
      <c r="AA13" s="56">
        <v>3958.199104721556</v>
      </c>
      <c r="AB13" s="56">
        <v>4506.669904033959</v>
      </c>
      <c r="AC13" s="56">
        <v>5150.403014631037</v>
      </c>
      <c r="AD13" s="56">
        <v>5923.372652158982</v>
      </c>
      <c r="AE13" s="56">
        <v>6766.323447442727</v>
      </c>
      <c r="AF13" s="56">
        <v>7681.021385596907</v>
      </c>
      <c r="AG13" s="56">
        <v>8714.046345413513</v>
      </c>
      <c r="AH13" s="56">
        <v>9845.400316319845</v>
      </c>
      <c r="AI13" s="56">
        <v>10992.15349937493</v>
      </c>
      <c r="AJ13" s="56">
        <v>12053.79291669269</v>
      </c>
      <c r="AK13" s="56">
        <v>13081.845346343001</v>
      </c>
      <c r="AL13" s="56">
        <v>14131.986065094221</v>
      </c>
      <c r="AM13" s="56">
        <v>15137.858381863964</v>
      </c>
      <c r="AN13" s="56">
        <v>16227.374161488924</v>
      </c>
      <c r="AO13" s="56">
        <v>17522.668685963978</v>
      </c>
      <c r="AP13" s="56">
        <v>18924.646566097654</v>
      </c>
      <c r="AQ13" s="56">
        <v>20460.929636104214</v>
      </c>
      <c r="AR13" s="56">
        <v>22246.68338724345</v>
      </c>
      <c r="AS13" s="56">
        <v>24217.991158278215</v>
      </c>
      <c r="AT13" s="56">
        <v>26270.941989360945</v>
      </c>
      <c r="AU13" s="66"/>
      <c r="AV13" s="66"/>
      <c r="AW13" s="66"/>
      <c r="AX13" s="66"/>
    </row>
    <row r="14" spans="1:26" ht="12.75">
      <c r="A14" s="57"/>
      <c r="B14" s="73"/>
      <c r="C14" s="57"/>
      <c r="D14" s="57"/>
      <c r="E14" s="57"/>
      <c r="F14" s="57"/>
      <c r="G14" s="57"/>
      <c r="H14" s="57"/>
      <c r="I14" s="57"/>
      <c r="J14" s="59"/>
      <c r="K14" s="48"/>
      <c r="L14" s="48"/>
      <c r="M14" s="48"/>
      <c r="N14" s="48"/>
      <c r="O14" s="48"/>
      <c r="P14" s="48"/>
      <c r="Q14" s="48"/>
      <c r="R14" s="48"/>
      <c r="S14" s="48"/>
      <c r="T14" s="48"/>
      <c r="U14" s="48"/>
      <c r="V14" s="48"/>
      <c r="W14" s="48"/>
      <c r="X14" s="48"/>
      <c r="Y14" s="48"/>
      <c r="Z14" s="48"/>
    </row>
    <row r="15" spans="1:26" ht="12.75">
      <c r="A15" s="57"/>
      <c r="B15" s="73"/>
      <c r="C15" s="57"/>
      <c r="D15" s="57"/>
      <c r="E15" s="57"/>
      <c r="F15" s="57"/>
      <c r="G15" s="57"/>
      <c r="H15" s="57"/>
      <c r="I15" s="57"/>
      <c r="J15" s="59"/>
      <c r="K15" s="48"/>
      <c r="L15" s="48"/>
      <c r="M15" s="48"/>
      <c r="N15" s="48"/>
      <c r="O15" s="48"/>
      <c r="P15" s="48"/>
      <c r="Q15" s="48"/>
      <c r="R15" s="48"/>
      <c r="S15" s="48"/>
      <c r="T15" s="48"/>
      <c r="U15" s="48"/>
      <c r="V15" s="48"/>
      <c r="W15" s="48"/>
      <c r="X15" s="48"/>
      <c r="Y15" s="48"/>
      <c r="Z15" s="48"/>
    </row>
    <row r="16" spans="1:23" ht="12.75">
      <c r="A16" s="60"/>
      <c r="B16" s="74"/>
      <c r="C16" s="48"/>
      <c r="D16" s="48"/>
      <c r="E16" s="48"/>
      <c r="F16" s="48"/>
      <c r="G16" s="48"/>
      <c r="H16" s="48"/>
      <c r="I16" s="48"/>
      <c r="J16" s="48"/>
      <c r="K16" s="40"/>
      <c r="L16" s="40"/>
      <c r="M16" s="40"/>
      <c r="N16" s="40"/>
      <c r="O16" s="40"/>
      <c r="P16" s="40"/>
      <c r="Q16" s="40"/>
      <c r="R16" s="40"/>
      <c r="S16" s="40"/>
      <c r="T16" s="40"/>
      <c r="U16" s="40"/>
      <c r="V16" s="40"/>
      <c r="W16" s="40"/>
    </row>
    <row r="17" ht="12.75">
      <c r="A17" s="124"/>
    </row>
    <row r="18" spans="1:23" ht="12.75">
      <c r="A18" s="57"/>
      <c r="O18" s="66"/>
      <c r="P18" s="66"/>
      <c r="Q18" s="66"/>
      <c r="R18" s="66"/>
      <c r="S18" s="66"/>
      <c r="T18" s="66"/>
      <c r="W18" s="40"/>
    </row>
    <row r="19" spans="1:23" ht="12.75">
      <c r="A19" s="57"/>
      <c r="W19" s="40"/>
    </row>
    <row r="20" spans="1:23" ht="12.75">
      <c r="A20" s="57"/>
      <c r="W20" s="40"/>
    </row>
    <row r="21" spans="1:23" ht="12.75">
      <c r="A21" s="124"/>
      <c r="W21" s="40"/>
    </row>
    <row r="22" spans="1:23" ht="12.75">
      <c r="A22" s="57"/>
      <c r="W22" s="40"/>
    </row>
    <row r="23" spans="1:23" ht="12.75">
      <c r="A23" s="57"/>
      <c r="W23" s="40"/>
    </row>
    <row r="24" spans="1:23" ht="12.75">
      <c r="A24" s="57"/>
      <c r="W24" s="40"/>
    </row>
    <row r="25" spans="1:23" ht="12.75">
      <c r="A25" s="57"/>
      <c r="O25" s="66"/>
      <c r="P25" s="66"/>
      <c r="Q25" s="66"/>
      <c r="R25" s="66"/>
      <c r="S25" s="66"/>
      <c r="T25" s="66"/>
      <c r="W25" s="40"/>
    </row>
    <row r="26" ht="12.75">
      <c r="W26" s="40"/>
    </row>
    <row r="27" ht="12.75">
      <c r="W27" s="40"/>
    </row>
    <row r="28" spans="7:23" ht="12.75">
      <c r="G28" s="40"/>
      <c r="H28" s="40"/>
      <c r="I28" s="40"/>
      <c r="W28" s="40"/>
    </row>
    <row r="29" spans="7:23" ht="12.75">
      <c r="G29" s="40"/>
      <c r="H29" s="40"/>
      <c r="I29" s="40"/>
      <c r="W29" s="40"/>
    </row>
    <row r="30" spans="11:23" ht="12.75">
      <c r="K30" s="67"/>
      <c r="L30" s="67"/>
      <c r="M30" s="67"/>
      <c r="N30" s="67"/>
      <c r="O30" s="67"/>
      <c r="P30" s="67"/>
      <c r="Q30" s="67"/>
      <c r="R30" s="67"/>
      <c r="S30" s="40"/>
      <c r="T30" s="40"/>
      <c r="U30" s="40"/>
      <c r="V30" s="40"/>
      <c r="W30" s="40"/>
    </row>
    <row r="31" spans="11:23" ht="12.75">
      <c r="K31" s="68"/>
      <c r="L31" s="68"/>
      <c r="M31" s="68"/>
      <c r="N31" s="68"/>
      <c r="O31" s="68"/>
      <c r="P31" s="68"/>
      <c r="Q31" s="68"/>
      <c r="R31" s="68"/>
      <c r="S31" s="40"/>
      <c r="T31" s="40"/>
      <c r="U31" s="40"/>
      <c r="V31" s="40"/>
      <c r="W31" s="40"/>
    </row>
    <row r="32" spans="11:23" ht="12.75">
      <c r="K32" s="68"/>
      <c r="L32" s="68"/>
      <c r="M32" s="68"/>
      <c r="N32" s="68"/>
      <c r="O32" s="68"/>
      <c r="P32" s="68"/>
      <c r="Q32" s="68"/>
      <c r="R32" s="68"/>
      <c r="S32" s="40"/>
      <c r="T32" s="40"/>
      <c r="U32" s="40"/>
      <c r="V32" s="40"/>
      <c r="W32" s="40"/>
    </row>
    <row r="33" spans="15:23" ht="12.75">
      <c r="O33" s="68"/>
      <c r="P33" s="68"/>
      <c r="Q33" s="68"/>
      <c r="R33" s="68"/>
      <c r="S33" s="40"/>
      <c r="T33" s="40"/>
      <c r="U33" s="40"/>
      <c r="V33" s="40"/>
      <c r="W33" s="40"/>
    </row>
    <row r="34" spans="11:23" ht="12.75">
      <c r="K34" s="66"/>
      <c r="L34" s="66"/>
      <c r="M34" s="66"/>
      <c r="N34" s="66"/>
      <c r="O34" s="66"/>
      <c r="P34" s="66"/>
      <c r="Q34" s="66"/>
      <c r="R34" s="66"/>
      <c r="S34" s="66"/>
      <c r="T34" s="66"/>
      <c r="U34" s="40"/>
      <c r="V34" s="40"/>
      <c r="W34" s="40"/>
    </row>
    <row r="35" spans="15:23" ht="12.75">
      <c r="O35" s="68"/>
      <c r="P35" s="68"/>
      <c r="Q35" s="68"/>
      <c r="R35" s="68"/>
      <c r="S35" s="40"/>
      <c r="T35" s="40"/>
      <c r="U35" s="40"/>
      <c r="V35" s="40"/>
      <c r="W35" s="40"/>
    </row>
    <row r="36" spans="15:23" ht="12.75">
      <c r="O36" s="68"/>
      <c r="P36" s="68"/>
      <c r="Q36" s="68"/>
      <c r="R36" s="68"/>
      <c r="S36" s="40"/>
      <c r="T36" s="40"/>
      <c r="U36" s="40"/>
      <c r="V36" s="40"/>
      <c r="W36" s="40"/>
    </row>
    <row r="37" spans="15:23" ht="12.75">
      <c r="O37" s="67"/>
      <c r="P37" s="67"/>
      <c r="Q37" s="67"/>
      <c r="R37" s="67"/>
      <c r="S37" s="40"/>
      <c r="T37" s="40"/>
      <c r="U37" s="40"/>
      <c r="V37" s="40"/>
      <c r="W37" s="40"/>
    </row>
    <row r="38" spans="15:23" ht="12.75">
      <c r="O38" s="69"/>
      <c r="P38" s="69"/>
      <c r="Q38" s="69"/>
      <c r="R38" s="69"/>
      <c r="S38" s="40"/>
      <c r="T38" s="40"/>
      <c r="U38" s="40"/>
      <c r="V38" s="40"/>
      <c r="W38" s="40"/>
    </row>
    <row r="39" spans="15:23" ht="12.75">
      <c r="O39" s="69"/>
      <c r="P39" s="69"/>
      <c r="Q39" s="69"/>
      <c r="R39" s="69"/>
      <c r="S39" s="40"/>
      <c r="T39" s="40"/>
      <c r="U39" s="40"/>
      <c r="V39" s="40"/>
      <c r="W39" s="40"/>
    </row>
    <row r="40" spans="15:23" ht="12.75">
      <c r="O40" s="69"/>
      <c r="P40" s="69"/>
      <c r="Q40" s="69"/>
      <c r="R40" s="69"/>
      <c r="S40" s="40"/>
      <c r="T40" s="40"/>
      <c r="U40" s="40"/>
      <c r="V40" s="40"/>
      <c r="W40" s="40"/>
    </row>
    <row r="41" spans="1:5" ht="12.75">
      <c r="A41" s="40"/>
      <c r="B41" s="62"/>
      <c r="C41" s="40"/>
      <c r="D41" s="40"/>
      <c r="E41" s="62"/>
    </row>
    <row r="42" spans="1:5" ht="12.75">
      <c r="A42" s="40"/>
      <c r="B42" s="62"/>
      <c r="C42" s="40"/>
      <c r="D42" s="40"/>
      <c r="E42" s="62"/>
    </row>
    <row r="43" spans="1:5" ht="12.75">
      <c r="A43" s="40"/>
      <c r="B43" s="62"/>
      <c r="C43" s="40"/>
      <c r="D43" s="40"/>
      <c r="E43" s="62"/>
    </row>
    <row r="44" spans="1:5" ht="12.75">
      <c r="A44" s="40"/>
      <c r="B44" s="62"/>
      <c r="C44" s="40"/>
      <c r="D44" s="40"/>
      <c r="E44" s="62"/>
    </row>
    <row r="45" spans="1:5" ht="12.75">
      <c r="A45" s="40"/>
      <c r="B45" s="62"/>
      <c r="C45" s="40"/>
      <c r="D45" s="40"/>
      <c r="E45" s="62"/>
    </row>
    <row r="46" spans="1:5" ht="12.75">
      <c r="A46" s="40"/>
      <c r="B46" s="62"/>
      <c r="C46" s="40"/>
      <c r="D46" s="40"/>
      <c r="E46" s="62"/>
    </row>
    <row r="47" spans="1:17" ht="12.75">
      <c r="A47" s="40"/>
      <c r="B47" s="62"/>
      <c r="C47" s="40"/>
      <c r="D47" s="40"/>
      <c r="E47" s="62"/>
      <c r="K47" s="66"/>
      <c r="L47" s="66"/>
      <c r="M47" s="66"/>
      <c r="N47" s="66"/>
      <c r="O47" s="66"/>
      <c r="P47" s="66"/>
      <c r="Q47" s="66"/>
    </row>
    <row r="48" spans="1:17" ht="12.75">
      <c r="A48" s="40"/>
      <c r="B48" s="62"/>
      <c r="C48" s="40"/>
      <c r="D48" s="40"/>
      <c r="E48" s="62"/>
      <c r="K48" s="66"/>
      <c r="L48" s="66"/>
      <c r="M48" s="66"/>
      <c r="N48" s="66"/>
      <c r="O48" s="66"/>
      <c r="P48" s="66"/>
      <c r="Q48" s="66"/>
    </row>
    <row r="49" spans="1:17" ht="12.75">
      <c r="A49" s="40"/>
      <c r="B49" s="62"/>
      <c r="C49" s="40"/>
      <c r="D49" s="40"/>
      <c r="E49" s="62"/>
      <c r="K49" s="66"/>
      <c r="L49" s="66"/>
      <c r="M49" s="66"/>
      <c r="N49" s="66"/>
      <c r="O49" s="66"/>
      <c r="P49" s="66"/>
      <c r="Q49" s="66"/>
    </row>
    <row r="50" spans="1:17" ht="12.75">
      <c r="A50" s="40"/>
      <c r="B50" s="62"/>
      <c r="C50" s="40"/>
      <c r="D50" s="40"/>
      <c r="E50" s="62"/>
      <c r="K50" s="66"/>
      <c r="L50" s="66"/>
      <c r="M50" s="66"/>
      <c r="N50" s="66"/>
      <c r="O50" s="66"/>
      <c r="P50" s="66"/>
      <c r="Q50" s="66"/>
    </row>
    <row r="51" spans="1:17" ht="12.75">
      <c r="A51" s="40"/>
      <c r="B51" s="62"/>
      <c r="C51" s="40"/>
      <c r="D51" s="40"/>
      <c r="E51" s="62"/>
      <c r="K51" s="66"/>
      <c r="L51" s="66"/>
      <c r="M51" s="66"/>
      <c r="N51" s="66"/>
      <c r="O51" s="66"/>
      <c r="P51" s="66"/>
      <c r="Q51" s="66"/>
    </row>
    <row r="52" spans="1:17" ht="12.75">
      <c r="A52" s="40"/>
      <c r="B52" s="62"/>
      <c r="C52" s="40"/>
      <c r="D52" s="40"/>
      <c r="E52" s="62"/>
      <c r="K52" s="66"/>
      <c r="L52" s="66"/>
      <c r="M52" s="66"/>
      <c r="N52" s="66"/>
      <c r="O52" s="66"/>
      <c r="P52" s="66"/>
      <c r="Q52" s="66"/>
    </row>
    <row r="53" spans="1:17" ht="12.75">
      <c r="A53" s="40"/>
      <c r="B53" s="62"/>
      <c r="C53" s="40"/>
      <c r="D53" s="40"/>
      <c r="E53" s="62"/>
      <c r="K53" s="66"/>
      <c r="L53" s="66"/>
      <c r="M53" s="66"/>
      <c r="N53" s="66"/>
      <c r="O53" s="66"/>
      <c r="P53" s="66"/>
      <c r="Q53" s="66"/>
    </row>
    <row r="54" spans="1:17" ht="12.75">
      <c r="A54" s="40"/>
      <c r="B54" s="62"/>
      <c r="C54" s="40"/>
      <c r="D54" s="40"/>
      <c r="E54" s="62"/>
      <c r="K54" s="66"/>
      <c r="L54" s="66"/>
      <c r="M54" s="66"/>
      <c r="N54" s="66"/>
      <c r="O54" s="66"/>
      <c r="P54" s="66"/>
      <c r="Q54" s="66"/>
    </row>
    <row r="55" spans="1:17" ht="12.75">
      <c r="A55" s="62"/>
      <c r="B55" s="62"/>
      <c r="C55" s="66"/>
      <c r="D55" s="62"/>
      <c r="E55" s="62"/>
      <c r="K55" s="66"/>
      <c r="L55" s="66"/>
      <c r="M55" s="66"/>
      <c r="N55" s="66"/>
      <c r="O55" s="66"/>
      <c r="P55" s="66"/>
      <c r="Q55" s="66"/>
    </row>
    <row r="56" spans="1:17" ht="12.75">
      <c r="A56" s="62"/>
      <c r="B56" s="62"/>
      <c r="C56" s="66"/>
      <c r="D56" s="62"/>
      <c r="E56" s="62"/>
      <c r="K56" s="66"/>
      <c r="L56" s="66"/>
      <c r="M56" s="66"/>
      <c r="N56" s="66"/>
      <c r="O56" s="66"/>
      <c r="P56" s="66"/>
      <c r="Q56" s="66"/>
    </row>
    <row r="57" spans="1:17" ht="12.75">
      <c r="A57" s="62"/>
      <c r="B57" s="62"/>
      <c r="C57" s="66"/>
      <c r="D57" s="62"/>
      <c r="E57" s="62"/>
      <c r="K57" s="66"/>
      <c r="L57" s="66"/>
      <c r="M57" s="66"/>
      <c r="N57" s="66"/>
      <c r="O57" s="66"/>
      <c r="P57" s="66"/>
      <c r="Q57" s="66"/>
    </row>
    <row r="58" spans="1:17" ht="12.75">
      <c r="A58" s="62"/>
      <c r="B58" s="62"/>
      <c r="C58" s="66"/>
      <c r="D58" s="62"/>
      <c r="E58" s="62"/>
      <c r="K58" s="66"/>
      <c r="L58" s="66"/>
      <c r="M58" s="66"/>
      <c r="N58" s="66"/>
      <c r="O58" s="66"/>
      <c r="P58" s="66"/>
      <c r="Q58" s="66"/>
    </row>
    <row r="59" spans="1:17" ht="12.75">
      <c r="A59" s="62"/>
      <c r="B59" s="62"/>
      <c r="C59" s="66"/>
      <c r="D59" s="62"/>
      <c r="E59" s="62"/>
      <c r="K59" s="66"/>
      <c r="L59" s="66"/>
      <c r="M59" s="66"/>
      <c r="N59" s="66"/>
      <c r="O59" s="66"/>
      <c r="P59" s="66"/>
      <c r="Q59" s="66"/>
    </row>
    <row r="60" spans="1:17" ht="12.75">
      <c r="A60" s="62"/>
      <c r="B60" s="62"/>
      <c r="C60" s="66"/>
      <c r="D60" s="62"/>
      <c r="E60" s="62"/>
      <c r="K60" s="66"/>
      <c r="L60" s="66"/>
      <c r="M60" s="66"/>
      <c r="N60" s="66"/>
      <c r="O60" s="66"/>
      <c r="P60" s="66"/>
      <c r="Q60" s="66"/>
    </row>
    <row r="61" spans="1:17" ht="12.75">
      <c r="A61" s="62"/>
      <c r="B61" s="62"/>
      <c r="C61" s="66"/>
      <c r="D61" s="62"/>
      <c r="E61" s="62"/>
      <c r="K61" s="66"/>
      <c r="L61" s="66"/>
      <c r="M61" s="66"/>
      <c r="N61" s="66"/>
      <c r="O61" s="66"/>
      <c r="P61" s="66"/>
      <c r="Q61" s="66"/>
    </row>
    <row r="62" spans="1:17" ht="12.75">
      <c r="A62" s="62"/>
      <c r="B62" s="62"/>
      <c r="C62" s="66"/>
      <c r="D62" s="62"/>
      <c r="E62" s="62"/>
      <c r="K62" s="66"/>
      <c r="L62" s="66"/>
      <c r="M62" s="66"/>
      <c r="N62" s="66"/>
      <c r="O62" s="66"/>
      <c r="P62" s="66"/>
      <c r="Q62" s="66"/>
    </row>
    <row r="63" spans="1:17" ht="12.75">
      <c r="A63" s="62"/>
      <c r="B63" s="62"/>
      <c r="C63" s="66"/>
      <c r="D63" s="62"/>
      <c r="E63" s="62"/>
      <c r="K63" s="66"/>
      <c r="L63" s="66"/>
      <c r="M63" s="66"/>
      <c r="N63" s="66"/>
      <c r="O63" s="66"/>
      <c r="P63" s="66"/>
      <c r="Q63" s="66"/>
    </row>
    <row r="64" spans="1:17" ht="12.75">
      <c r="A64" s="62"/>
      <c r="B64" s="62"/>
      <c r="C64" s="66"/>
      <c r="D64" s="62"/>
      <c r="E64" s="62"/>
      <c r="K64" s="66"/>
      <c r="L64" s="66"/>
      <c r="M64" s="66"/>
      <c r="N64" s="66"/>
      <c r="O64" s="66"/>
      <c r="P64" s="66"/>
      <c r="Q64" s="66"/>
    </row>
    <row r="65" spans="1:17" ht="12.75">
      <c r="A65" s="62"/>
      <c r="B65" s="62"/>
      <c r="C65" s="66"/>
      <c r="D65" s="62"/>
      <c r="E65" s="62"/>
      <c r="K65" s="66"/>
      <c r="L65" s="66"/>
      <c r="M65" s="66"/>
      <c r="N65" s="66"/>
      <c r="O65" s="66"/>
      <c r="P65" s="66"/>
      <c r="Q65" s="66"/>
    </row>
    <row r="66" spans="3:17" ht="12.75">
      <c r="C66" s="66"/>
      <c r="D66" s="62"/>
      <c r="E66" s="62"/>
      <c r="K66" s="66"/>
      <c r="L66" s="66"/>
      <c r="M66" s="66"/>
      <c r="N66" s="66"/>
      <c r="O66" s="66"/>
      <c r="P66" s="66"/>
      <c r="Q66" s="66"/>
    </row>
    <row r="67" spans="3:17" ht="12.75">
      <c r="C67" s="66"/>
      <c r="D67" s="62"/>
      <c r="E67" s="62"/>
      <c r="K67" s="66"/>
      <c r="L67" s="66"/>
      <c r="M67" s="66"/>
      <c r="N67" s="66"/>
      <c r="O67" s="66"/>
      <c r="P67" s="66"/>
      <c r="Q67" s="66"/>
    </row>
    <row r="68" spans="3:17" ht="12.75">
      <c r="C68" s="66"/>
      <c r="D68" s="62"/>
      <c r="E68" s="62"/>
      <c r="K68" s="66"/>
      <c r="L68" s="66"/>
      <c r="M68" s="66"/>
      <c r="N68" s="66"/>
      <c r="O68" s="66"/>
      <c r="P68" s="66"/>
      <c r="Q68" s="66"/>
    </row>
    <row r="69" spans="3:17" ht="12.75">
      <c r="C69" s="66"/>
      <c r="D69" s="62"/>
      <c r="E69" s="62"/>
      <c r="K69" s="66"/>
      <c r="L69" s="66"/>
      <c r="M69" s="66"/>
      <c r="N69" s="66"/>
      <c r="O69" s="66"/>
      <c r="P69" s="66"/>
      <c r="Q69" s="66"/>
    </row>
    <row r="70" spans="3:17" ht="12.75">
      <c r="C70" s="66"/>
      <c r="D70" s="62"/>
      <c r="E70" s="62"/>
      <c r="K70" s="66"/>
      <c r="L70" s="66"/>
      <c r="M70" s="66"/>
      <c r="N70" s="66"/>
      <c r="O70" s="66"/>
      <c r="P70" s="66"/>
      <c r="Q70" s="66"/>
    </row>
    <row r="71" spans="3:17" ht="12.75">
      <c r="C71" s="66"/>
      <c r="D71" s="62"/>
      <c r="E71" s="62"/>
      <c r="K71" s="66"/>
      <c r="L71" s="66"/>
      <c r="M71" s="66"/>
      <c r="N71" s="66"/>
      <c r="O71" s="66"/>
      <c r="P71" s="66"/>
      <c r="Q71" s="66"/>
    </row>
    <row r="72" spans="3:17" ht="12.75">
      <c r="C72" s="66"/>
      <c r="D72" s="62"/>
      <c r="E72" s="62"/>
      <c r="K72" s="66"/>
      <c r="L72" s="66"/>
      <c r="M72" s="66"/>
      <c r="N72" s="66"/>
      <c r="O72" s="66"/>
      <c r="P72" s="66"/>
      <c r="Q72" s="66"/>
    </row>
    <row r="73" spans="3:17" ht="12.75">
      <c r="C73" s="66"/>
      <c r="D73" s="62"/>
      <c r="E73" s="62"/>
      <c r="K73" s="66"/>
      <c r="L73" s="66"/>
      <c r="M73" s="66"/>
      <c r="N73" s="66"/>
      <c r="O73" s="66"/>
      <c r="P73" s="66"/>
      <c r="Q73" s="66"/>
    </row>
    <row r="74" spans="3:17" ht="12.75">
      <c r="C74" s="66"/>
      <c r="D74" s="62"/>
      <c r="E74" s="62"/>
      <c r="K74" s="66"/>
      <c r="L74" s="66"/>
      <c r="M74" s="66"/>
      <c r="N74" s="66"/>
      <c r="O74" s="66"/>
      <c r="P74" s="66"/>
      <c r="Q74" s="66"/>
    </row>
    <row r="75" spans="3:17" ht="12.75">
      <c r="C75" s="66"/>
      <c r="D75" s="62"/>
      <c r="E75" s="62"/>
      <c r="K75" s="66"/>
      <c r="L75" s="66"/>
      <c r="M75" s="66"/>
      <c r="N75" s="66"/>
      <c r="O75" s="66"/>
      <c r="P75" s="66"/>
      <c r="Q75" s="66"/>
    </row>
    <row r="76" spans="3:17" ht="12.75">
      <c r="C76" s="66"/>
      <c r="D76" s="62"/>
      <c r="E76" s="62"/>
      <c r="K76" s="66"/>
      <c r="L76" s="66"/>
      <c r="M76" s="66"/>
      <c r="N76" s="66"/>
      <c r="O76" s="66"/>
      <c r="P76" s="66"/>
      <c r="Q76" s="66"/>
    </row>
    <row r="77" spans="3:17" ht="12.75">
      <c r="C77" s="66"/>
      <c r="D77" s="62"/>
      <c r="E77" s="62"/>
      <c r="K77" s="66"/>
      <c r="L77" s="66"/>
      <c r="M77" s="66"/>
      <c r="N77" s="66"/>
      <c r="O77" s="66"/>
      <c r="P77" s="66"/>
      <c r="Q77" s="66"/>
    </row>
    <row r="78" spans="3:17" ht="12.75">
      <c r="C78" s="66"/>
      <c r="D78" s="62"/>
      <c r="E78" s="62"/>
      <c r="K78" s="66"/>
      <c r="L78" s="66"/>
      <c r="M78" s="66"/>
      <c r="N78" s="66"/>
      <c r="O78" s="66"/>
      <c r="P78" s="66"/>
      <c r="Q78" s="66"/>
    </row>
    <row r="79" spans="3:17" ht="12.75">
      <c r="C79" s="66"/>
      <c r="D79" s="62"/>
      <c r="E79" s="62"/>
      <c r="K79" s="66"/>
      <c r="L79" s="66"/>
      <c r="M79" s="66"/>
      <c r="N79" s="66"/>
      <c r="O79" s="66"/>
      <c r="P79" s="66"/>
      <c r="Q79" s="66"/>
    </row>
    <row r="80" spans="3:17" ht="12.75">
      <c r="C80" s="66"/>
      <c r="D80" s="62"/>
      <c r="E80" s="62"/>
      <c r="K80" s="66"/>
      <c r="L80" s="66"/>
      <c r="M80" s="66"/>
      <c r="N80" s="66"/>
      <c r="O80" s="66"/>
      <c r="P80" s="66"/>
      <c r="Q80" s="66"/>
    </row>
    <row r="81" spans="3:17" ht="12.75">
      <c r="C81" s="66"/>
      <c r="D81" s="62"/>
      <c r="E81" s="62"/>
      <c r="K81" s="66"/>
      <c r="L81" s="66"/>
      <c r="M81" s="66"/>
      <c r="N81" s="66"/>
      <c r="O81" s="66"/>
      <c r="P81" s="66"/>
      <c r="Q81" s="66"/>
    </row>
    <row r="82" spans="3:17" ht="12.75">
      <c r="C82" s="66"/>
      <c r="D82" s="62"/>
      <c r="E82" s="62"/>
      <c r="K82" s="66"/>
      <c r="L82" s="66"/>
      <c r="M82" s="66"/>
      <c r="N82" s="66"/>
      <c r="O82" s="66"/>
      <c r="P82" s="66"/>
      <c r="Q82" s="66"/>
    </row>
    <row r="83" spans="3:17" ht="12.75">
      <c r="C83" s="66"/>
      <c r="D83" s="62"/>
      <c r="E83" s="62"/>
      <c r="K83" s="66"/>
      <c r="L83" s="66"/>
      <c r="M83" s="66"/>
      <c r="N83" s="66"/>
      <c r="O83" s="66"/>
      <c r="P83" s="66"/>
      <c r="Q83" s="66"/>
    </row>
    <row r="84" spans="3:17" ht="12.75">
      <c r="C84" s="66"/>
      <c r="D84" s="40"/>
      <c r="E84" s="40"/>
      <c r="K84" s="66"/>
      <c r="L84" s="66"/>
      <c r="M84" s="66"/>
      <c r="N84" s="66"/>
      <c r="O84" s="66"/>
      <c r="P84" s="66"/>
      <c r="Q84" s="66"/>
    </row>
    <row r="85" spans="3:17" ht="12.75">
      <c r="C85" s="66"/>
      <c r="D85" s="40"/>
      <c r="E85" s="40"/>
      <c r="K85" s="66"/>
      <c r="L85" s="66"/>
      <c r="M85" s="66"/>
      <c r="N85" s="66"/>
      <c r="O85" s="66"/>
      <c r="P85" s="66"/>
      <c r="Q85" s="66"/>
    </row>
    <row r="86" spans="3:17" ht="12.75">
      <c r="C86" s="66"/>
      <c r="D86" s="40"/>
      <c r="E86" s="40"/>
      <c r="K86" s="66"/>
      <c r="L86" s="66"/>
      <c r="M86" s="66"/>
      <c r="N86" s="66"/>
      <c r="O86" s="66"/>
      <c r="P86" s="66"/>
      <c r="Q86" s="66"/>
    </row>
    <row r="87" spans="3:17" ht="12.75">
      <c r="C87" s="66"/>
      <c r="D87" s="40"/>
      <c r="E87" s="40"/>
      <c r="K87" s="66"/>
      <c r="L87" s="66"/>
      <c r="M87" s="66"/>
      <c r="N87" s="66"/>
      <c r="O87" s="66"/>
      <c r="P87" s="66"/>
      <c r="Q87" s="66"/>
    </row>
    <row r="88" spans="4:17" ht="12.75">
      <c r="D88" s="40"/>
      <c r="E88" s="40"/>
      <c r="K88" s="66"/>
      <c r="L88" s="66"/>
      <c r="M88" s="66"/>
      <c r="N88" s="66"/>
      <c r="O88" s="66"/>
      <c r="P88" s="66"/>
      <c r="Q88" s="66"/>
    </row>
    <row r="89" spans="11:17" ht="12.75">
      <c r="K89" s="66"/>
      <c r="L89" s="66"/>
      <c r="M89" s="66"/>
      <c r="N89" s="66"/>
      <c r="O89" s="66"/>
      <c r="P89" s="66"/>
      <c r="Q89" s="66"/>
    </row>
    <row r="90" spans="11:17" ht="12.75">
      <c r="K90" s="66"/>
      <c r="L90" s="66"/>
      <c r="M90" s="66"/>
      <c r="N90" s="66"/>
      <c r="O90" s="66"/>
      <c r="P90" s="66"/>
      <c r="Q90" s="66"/>
    </row>
  </sheetData>
  <mergeCells count="2">
    <mergeCell ref="A1:J1"/>
    <mergeCell ref="A2:J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2006-09-27T23:36:27Z</cp:lastPrinted>
  <dcterms:created xsi:type="dcterms:W3CDTF">2006-09-12T10:57:57Z</dcterms:created>
  <dcterms:modified xsi:type="dcterms:W3CDTF">2006-10-31T14:59:33Z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1768474009</vt:i4>
  </property>
  <property fmtid="{D5CDD505-2E9C-101B-9397-08002B2CF9AE}" pid="3" name="_NewReviewCycle">
    <vt:lpwstr/>
  </property>
  <property fmtid="{D5CDD505-2E9C-101B-9397-08002B2CF9AE}" pid="4" name="_EmailSubject">
    <vt:lpwstr>Satellite Acct on home page</vt:lpwstr>
  </property>
  <property fmtid="{D5CDD505-2E9C-101B-9397-08002B2CF9AE}" pid="5" name="_AuthorEmail">
    <vt:lpwstr>Laura.Schultz@bea.gov</vt:lpwstr>
  </property>
  <property fmtid="{D5CDD505-2E9C-101B-9397-08002B2CF9AE}" pid="6" name="_AuthorEmailDisplayName">
    <vt:lpwstr>Schultz, Laura</vt:lpwstr>
  </property>
  <property fmtid="{D5CDD505-2E9C-101B-9397-08002B2CF9AE}" pid="7" name="_PreviousAdHocReviewCycleID">
    <vt:i4>-1408507501</vt:i4>
  </property>
  <property fmtid="{D5CDD505-2E9C-101B-9397-08002B2CF9AE}" pid="8" name="_ReviewingToolsShownOnce">
    <vt:lpwstr/>
  </property>
</Properties>
</file>