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able 1" sheetId="1" r:id="rId1"/>
    <sheet name="Table 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<sst xmlns="http://schemas.openxmlformats.org/spreadsheetml/2006/main" count="422" uniqueCount="257">
  <si>
    <t>TABLE 2</t>
  </si>
  <si>
    <t>NORWAY:  STRUCTURE OF THE MINERAL INDUSTRY IN 2002</t>
  </si>
  <si>
    <t>(Thousand metric tons unless otherwise specified)</t>
  </si>
  <si>
    <t>Major operating companies</t>
  </si>
  <si>
    <t>Annual</t>
  </si>
  <si>
    <t>Commodity</t>
  </si>
  <si>
    <t>and major equity owners</t>
  </si>
  <si>
    <t>Location of main facilities</t>
  </si>
  <si>
    <t>capacity</t>
  </si>
  <si>
    <t>Aluminum</t>
  </si>
  <si>
    <t>Hydro Aluminium ANS (Norsk Hydro A/S, 70%)</t>
  </si>
  <si>
    <t>Smelters at Årdal, Hoyanger, Karmoy, and</t>
  </si>
  <si>
    <t xml:space="preserve">   Sunndalsora</t>
  </si>
  <si>
    <t>Do.</t>
  </si>
  <si>
    <t>do.</t>
  </si>
  <si>
    <t>Plant at Holmestrand</t>
  </si>
  <si>
    <t>Smelters at Farsund and Mosjoen</t>
  </si>
  <si>
    <t>Smelter at Odda</t>
  </si>
  <si>
    <t xml:space="preserve"> </t>
  </si>
  <si>
    <t>Cadmium</t>
  </si>
  <si>
    <t>Norzink A/S (Outokumpu Oyj, 100%)</t>
  </si>
  <si>
    <t>Smelter at Eitrheimsneset</t>
  </si>
  <si>
    <t>Cement</t>
  </si>
  <si>
    <t>Norcem A/S</t>
  </si>
  <si>
    <t>Plants at Brevik and Kjopsvik</t>
  </si>
  <si>
    <t>Coal</t>
  </si>
  <si>
    <t>Store Norske Spitsbergen Kulkompani A/S</t>
  </si>
  <si>
    <t>Mines at Longyearbyen and Svea</t>
  </si>
  <si>
    <t>Cobalt</t>
  </si>
  <si>
    <t>Nikkelverk A/S (Falconbridge Nickel Mines Ltd., 100%)</t>
  </si>
  <si>
    <t>Smelter at Kristiansand</t>
  </si>
  <si>
    <t>Copper:</t>
  </si>
  <si>
    <t>Ore, Cu content</t>
  </si>
  <si>
    <t>Nikkel og Olivin A/S (Outokumpu Oyj, 100%)</t>
  </si>
  <si>
    <t>Mine at Narvik</t>
  </si>
  <si>
    <t>Metal</t>
  </si>
  <si>
    <t>Nikkelverk A/S (Falconbridge Nickel Ltd., 100%)</t>
  </si>
  <si>
    <t>Dolomite</t>
  </si>
  <si>
    <t>Franzefoss Bruk A/S</t>
  </si>
  <si>
    <t>Mine at Ballagen</t>
  </si>
  <si>
    <t>Norwegian Holding A/S</t>
  </si>
  <si>
    <t>Mines at Hammerfall, Logavlen, and Kvitblikk</t>
  </si>
  <si>
    <t>Feldspar</t>
  </si>
  <si>
    <t>Mine at Lillesand</t>
  </si>
  <si>
    <t>Ferroalloys</t>
  </si>
  <si>
    <t>Elkem Rana (Elkem A/S, 100%)</t>
  </si>
  <si>
    <t>Ferrochromium plant at Mo i Rana</t>
  </si>
  <si>
    <t>Elkem Salten (Elkem A/S, 100%)</t>
  </si>
  <si>
    <t>Ferrosilicon plant at Straumen</t>
  </si>
  <si>
    <t>Elkem Bjolvefossen (Elkem A/S, 100%)</t>
  </si>
  <si>
    <t>Ferrosilicon plant at Alvik</t>
  </si>
  <si>
    <t>Elkem Thamshavn (Elkem A/S, 100%)</t>
  </si>
  <si>
    <t>Ferrosilicon plant at Orkanger</t>
  </si>
  <si>
    <t>Finnfjord Smelteverk AS, Rana Metal (FESIL ASA, 100%)</t>
  </si>
  <si>
    <t>Ferrosilicon plant at Mo i Rana</t>
  </si>
  <si>
    <t>A/S Hafslung Metal (FESIL ASA,100%)</t>
  </si>
  <si>
    <t>Ferrosilicon plant at Sarpsborg</t>
  </si>
  <si>
    <t>Ila og Lilleby Smelteverk (FESIL ASA, 100%)</t>
  </si>
  <si>
    <t>Ferrosilicon plant at Finnsnes</t>
  </si>
  <si>
    <t>Oye Smelteverk (Tinfos Jernverk A/S, 100%)</t>
  </si>
  <si>
    <t>Silicomanganese plant at Kvinesdal</t>
  </si>
  <si>
    <t>Iron, metal</t>
  </si>
  <si>
    <t>Ulstein Jernstoperi A/S</t>
  </si>
  <si>
    <t>Hordvikneset</t>
  </si>
  <si>
    <t>Iron ore</t>
  </si>
  <si>
    <t>Rana Gruber A/S (Norsk Jernverk Holding A/S, 100%)</t>
  </si>
  <si>
    <t>Mine at Mo i Rana</t>
  </si>
  <si>
    <t>Artic Bulk Minerals A/S</t>
  </si>
  <si>
    <t>Mine and plant at Kirkenes</t>
  </si>
  <si>
    <t>Lime</t>
  </si>
  <si>
    <t>Hylla Kalkverk (Nikolai Bruch A/S, 100%)</t>
  </si>
  <si>
    <t>Verdal/Trondheim Mine and plant</t>
  </si>
  <si>
    <t>A/S Norsk Jernverk</t>
  </si>
  <si>
    <t>Plant at Mo i Rana</t>
  </si>
  <si>
    <t>Ardal og Sunndal Verk A/S</t>
  </si>
  <si>
    <t>More og Romsdal Mine at Surnadal</t>
  </si>
  <si>
    <t>Breivik Kalkverk A/S</t>
  </si>
  <si>
    <t>Alesund Mine at Larsnes</t>
  </si>
  <si>
    <t>Mjoendalen Kalkfabrik</t>
  </si>
  <si>
    <t>Plant at Asen/Drammen</t>
  </si>
  <si>
    <t>Limestone</t>
  </si>
  <si>
    <t>Dalen, Bjorntvedt, and Kjopsvik Mines</t>
  </si>
  <si>
    <t>Vardelskalk A/S (Franzefoss Burk A/S, 100%)</t>
  </si>
  <si>
    <t>Sandvika Mine</t>
  </si>
  <si>
    <t>Visnes and Glaerum Mines</t>
  </si>
  <si>
    <t>Magnesium</t>
  </si>
  <si>
    <t>Norsk Hydro A/S (Government, 51%)</t>
  </si>
  <si>
    <t>Plants at Porsgrunn and Sauda</t>
  </si>
  <si>
    <t>Manganese, alloys</t>
  </si>
  <si>
    <t>Eramet SA</t>
  </si>
  <si>
    <t xml:space="preserve">    do.</t>
  </si>
  <si>
    <t xml:space="preserve">Natural gas </t>
  </si>
  <si>
    <t>million cubic meters</t>
  </si>
  <si>
    <t>Den Norske Stats Oljeselskap A/S</t>
  </si>
  <si>
    <t xml:space="preserve">Gama, Gullfaks, Sleipner Ost, and Statfjord Fields </t>
  </si>
  <si>
    <t>Phillips Petroleum Company Norway</t>
  </si>
  <si>
    <t>Ekofisk Field</t>
  </si>
  <si>
    <t>Elf Petroleum Norge A/S</t>
  </si>
  <si>
    <t>Frigg, Heimdal, and Ost-Frigg Fields</t>
  </si>
  <si>
    <t>Norsk Hydro Produksjon A/S</t>
  </si>
  <si>
    <t>Troll-Oseberg Field</t>
  </si>
  <si>
    <t>BP Petroleum Development of Norway</t>
  </si>
  <si>
    <t>Gyda and Ula Fields</t>
  </si>
  <si>
    <t>Esso Norge A/S</t>
  </si>
  <si>
    <t>Odin Field</t>
  </si>
  <si>
    <t>Amoco Norway A/S</t>
  </si>
  <si>
    <t>Hod and Valhall Fields</t>
  </si>
  <si>
    <t>Nepheline syenite</t>
  </si>
  <si>
    <t>North Cape Mineral A/S (Unimin Corp., 84%)</t>
  </si>
  <si>
    <t>Mine at Stjernoy</t>
  </si>
  <si>
    <t>Nickel:</t>
  </si>
  <si>
    <t>Ore, Ni content</t>
  </si>
  <si>
    <t>Titania A/S (Kronos Norge A/S, 100%)</t>
  </si>
  <si>
    <t>Mine at Tellnes</t>
  </si>
  <si>
    <t>Olivine</t>
  </si>
  <si>
    <t>A/S Olivin</t>
  </si>
  <si>
    <t>Åheim Mine and plant</t>
  </si>
  <si>
    <t>Stranda Mine and plant</t>
  </si>
  <si>
    <t>Lefdal Mine at Bryggja</t>
  </si>
  <si>
    <t>TABLE 2--Continued</t>
  </si>
  <si>
    <t>Petroleum</t>
  </si>
  <si>
    <t>Brage, Mime, and Oseberg Fields</t>
  </si>
  <si>
    <t>Saga Petroleum A/S</t>
  </si>
  <si>
    <t>Snorre Field</t>
  </si>
  <si>
    <t>A/S Norske Shell</t>
  </si>
  <si>
    <t>Draugen Field</t>
  </si>
  <si>
    <t>ExxonMobil Refining &amp; Supply Co.</t>
  </si>
  <si>
    <t>Slagen Refinery</t>
  </si>
  <si>
    <t>Statoil Mongstad</t>
  </si>
  <si>
    <t>Mongstad Refinery</t>
  </si>
  <si>
    <t>Pyrite</t>
  </si>
  <si>
    <t>Folldal Verk A/S (Norsulfid A/S, 100%)</t>
  </si>
  <si>
    <t>Mine at Hjerkinn</t>
  </si>
  <si>
    <t>Quartzite</t>
  </si>
  <si>
    <t>Elkem Tana (Elkem A/S, 100%)</t>
  </si>
  <si>
    <t>Mine at Tana</t>
  </si>
  <si>
    <t>Elkem Marnes (Elkem A/S, 100%)</t>
  </si>
  <si>
    <t>Mine at Sandhornoy</t>
  </si>
  <si>
    <t>Vatnet Kvarts A/S</t>
  </si>
  <si>
    <t>Mine at Nordland</t>
  </si>
  <si>
    <t>Snekkevik Kvartsbrudd</t>
  </si>
  <si>
    <t>Mine at Kragero</t>
  </si>
  <si>
    <t>Silicon metal</t>
  </si>
  <si>
    <t>Lilleby Metall A/S (FESIL ASA, 100%)</t>
  </si>
  <si>
    <t>Plant at Trondheim</t>
  </si>
  <si>
    <t>Steel</t>
  </si>
  <si>
    <t>Plants at Christiania, Mandal Stal, Mo i Rana, and</t>
  </si>
  <si>
    <t>Spigerverk</t>
  </si>
  <si>
    <t>Talc</t>
  </si>
  <si>
    <t>A/S Norwegian Talc (Pluess-Staufer AG, 51%)</t>
  </si>
  <si>
    <t xml:space="preserve">Mine/plant at Altermark/Knarrevik and Framfjord </t>
  </si>
  <si>
    <t>Kvam Minerals A/S</t>
  </si>
  <si>
    <t>Mine/plant at Kvam</t>
  </si>
  <si>
    <t>Titanium, concentrate</t>
  </si>
  <si>
    <t>Zinc, metal</t>
  </si>
  <si>
    <t>Norzik A/S (Outokumpu Oyj, 100%)</t>
  </si>
  <si>
    <t>Fields</t>
  </si>
  <si>
    <t>Gullfaks, Statfjord, Tommeliten, and Veslefrikk</t>
  </si>
  <si>
    <t>TABLE 1</t>
  </si>
  <si>
    <t>METALS</t>
  </si>
  <si>
    <t>Aluminum:</t>
  </si>
  <si>
    <t>e</t>
  </si>
  <si>
    <t>Cadmium, smelter</t>
  </si>
  <si>
    <t>r</t>
  </si>
  <si>
    <t>Cobalt:</t>
  </si>
  <si>
    <t>Iron and steel:</t>
  </si>
  <si>
    <t>thousand tons</t>
  </si>
  <si>
    <t>kilograms</t>
  </si>
  <si>
    <t>INDUSTRIAL MINERALS</t>
  </si>
  <si>
    <t>Cement, hydraulic</t>
  </si>
  <si>
    <t>Nitrogen, N content of ammonia</t>
  </si>
  <si>
    <t>Stone, crushed:</t>
  </si>
  <si>
    <t>See footnotes at end of table.</t>
  </si>
  <si>
    <t>TABLE 1--Continued</t>
  </si>
  <si>
    <t>1998</t>
  </si>
  <si>
    <t>MINERAL FUELS AND RELATED MATERIALS</t>
  </si>
  <si>
    <t>Coal, all grades</t>
  </si>
  <si>
    <t>thousand 42-gallon barrels</t>
  </si>
  <si>
    <t>Primary</t>
  </si>
  <si>
    <t>Secondary</t>
  </si>
  <si>
    <t>Metal, refined</t>
  </si>
  <si>
    <t>Concentrate</t>
  </si>
  <si>
    <t>Cu content</t>
  </si>
  <si>
    <t>Iron ore and concentrate, Fe content</t>
  </si>
  <si>
    <t>Metal:</t>
  </si>
  <si>
    <t>Ferrochromium</t>
  </si>
  <si>
    <t>Ferromanganese</t>
  </si>
  <si>
    <t>Steel, crude</t>
  </si>
  <si>
    <t>Mine output:</t>
  </si>
  <si>
    <t>Ni content</t>
  </si>
  <si>
    <t>Metal, primary</t>
  </si>
  <si>
    <t>Ilmenite concentrate</t>
  </si>
  <si>
    <t>Zinc, metal, primary</t>
  </si>
  <si>
    <t>Quartz and quartzite</t>
  </si>
  <si>
    <t>Naphtha</t>
  </si>
  <si>
    <t>Gasoline</t>
  </si>
  <si>
    <t>Kerosene</t>
  </si>
  <si>
    <t>Distillate fuel oil</t>
  </si>
  <si>
    <t>Residual fuel oil</t>
  </si>
  <si>
    <t>Other</t>
  </si>
  <si>
    <t>Refinery fuel and losses</t>
  </si>
  <si>
    <t>Total</t>
  </si>
  <si>
    <r>
      <t>NORWAY:  PRODUCTION OF MINERAL COMMODITIES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</si>
  <si>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</si>
  <si>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t>1999</t>
  </si>
  <si>
    <t>2000</t>
  </si>
  <si>
    <t>2001</t>
  </si>
  <si>
    <t>2002</t>
  </si>
  <si>
    <r>
      <t>Mine output, Co content</t>
    </r>
    <r>
      <rPr>
        <vertAlign val="superscript"/>
        <sz val="8"/>
        <rFont val="Times New Roman"/>
        <family val="1"/>
      </rPr>
      <t>e</t>
    </r>
  </si>
  <si>
    <t>Metal, refined, primary and secondary</t>
  </si>
  <si>
    <r>
      <t>Pig iron</t>
    </r>
    <r>
      <rPr>
        <vertAlign val="superscript"/>
        <sz val="8"/>
        <rFont val="Times New Roman"/>
        <family val="1"/>
      </rPr>
      <t>e</t>
    </r>
  </si>
  <si>
    <r>
      <t>Ferroalloys:</t>
    </r>
    <r>
      <rPr>
        <vertAlign val="superscript"/>
        <sz val="8"/>
        <rFont val="Times New Roman"/>
        <family val="1"/>
      </rPr>
      <t>e</t>
    </r>
  </si>
  <si>
    <t>2</t>
  </si>
  <si>
    <t>Ferrosilicomanganese</t>
  </si>
  <si>
    <t>Ferrosilicon, 75% basis</t>
  </si>
  <si>
    <r>
      <t>Semimanufactures, rolled</t>
    </r>
    <r>
      <rPr>
        <vertAlign val="superscript"/>
        <sz val="8"/>
        <rFont val="Times New Roman"/>
        <family val="1"/>
      </rPr>
      <t>e</t>
    </r>
  </si>
  <si>
    <r>
      <t>Magnesium, primary</t>
    </r>
    <r>
      <rPr>
        <vertAlign val="superscript"/>
        <sz val="8"/>
        <rFont val="Times New Roman"/>
        <family val="1"/>
      </rPr>
      <t>e</t>
    </r>
  </si>
  <si>
    <t>e, r</t>
  </si>
  <si>
    <r>
      <t>Concentrate</t>
    </r>
    <r>
      <rPr>
        <vertAlign val="superscript"/>
        <sz val="8"/>
        <rFont val="Times New Roman"/>
        <family val="1"/>
      </rPr>
      <t>e</t>
    </r>
  </si>
  <si>
    <r>
      <t>Platinum-group metals</t>
    </r>
    <r>
      <rPr>
        <vertAlign val="superscript"/>
        <sz val="8"/>
        <rFont val="Times New Roman"/>
        <family val="1"/>
      </rPr>
      <t>e, 3</t>
    </r>
  </si>
  <si>
    <r>
      <t>Titanium:</t>
    </r>
    <r>
      <rPr>
        <vertAlign val="superscript"/>
        <sz val="8"/>
        <rFont val="Times New Roman"/>
        <family val="1"/>
      </rPr>
      <t>e</t>
    </r>
  </si>
  <si>
    <r>
      <t>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</t>
    </r>
  </si>
  <si>
    <r>
      <t>Feldspar</t>
    </r>
    <r>
      <rPr>
        <vertAlign val="superscript"/>
        <sz val="8"/>
        <rFont val="Times New Roman"/>
        <family val="1"/>
      </rPr>
      <t>e</t>
    </r>
  </si>
  <si>
    <r>
      <t>Graphite</t>
    </r>
    <r>
      <rPr>
        <vertAlign val="superscript"/>
        <sz val="8"/>
        <rFont val="Times New Roman"/>
        <family val="1"/>
      </rPr>
      <t>e</t>
    </r>
  </si>
  <si>
    <r>
      <t>Lime, hydrated, quicklime</t>
    </r>
    <r>
      <rPr>
        <vertAlign val="superscript"/>
        <sz val="8"/>
        <rFont val="Times New Roman"/>
        <family val="1"/>
      </rPr>
      <t>e</t>
    </r>
  </si>
  <si>
    <r>
      <t>Mica, flake</t>
    </r>
    <r>
      <rPr>
        <vertAlign val="superscript"/>
        <sz val="8"/>
        <rFont val="Times New Roman"/>
        <family val="1"/>
      </rPr>
      <t>e</t>
    </r>
  </si>
  <si>
    <r>
      <t>Nepheline, syenite</t>
    </r>
    <r>
      <rPr>
        <vertAlign val="superscript"/>
        <sz val="8"/>
        <rFont val="Times New Roman"/>
        <family val="1"/>
      </rPr>
      <t>e</t>
    </r>
  </si>
  <si>
    <r>
      <t>Olivine sand</t>
    </r>
    <r>
      <rPr>
        <vertAlign val="superscript"/>
        <sz val="8"/>
        <rFont val="Times New Roman"/>
        <family val="1"/>
      </rPr>
      <t>e</t>
    </r>
  </si>
  <si>
    <r>
      <t>Pyrite</t>
    </r>
    <r>
      <rPr>
        <vertAlign val="superscript"/>
        <sz val="8"/>
        <rFont val="Times New Roman"/>
        <family val="1"/>
      </rPr>
      <t>e</t>
    </r>
  </si>
  <si>
    <t>--</t>
  </si>
  <si>
    <r>
      <t>Dolomite</t>
    </r>
    <r>
      <rPr>
        <vertAlign val="superscript"/>
        <sz val="8"/>
        <rFont val="Times New Roman"/>
        <family val="1"/>
      </rPr>
      <t>e</t>
    </r>
  </si>
  <si>
    <r>
      <t>Limestone</t>
    </r>
    <r>
      <rPr>
        <vertAlign val="superscript"/>
        <sz val="8"/>
        <rFont val="Times New Roman"/>
        <family val="1"/>
      </rPr>
      <t>e</t>
    </r>
  </si>
  <si>
    <t>Sulfur, byproduct:</t>
  </si>
  <si>
    <t>Metallurgical</t>
  </si>
  <si>
    <r>
      <t>Total</t>
    </r>
    <r>
      <rPr>
        <vertAlign val="superscript"/>
        <sz val="8"/>
        <rFont val="Times New Roman"/>
        <family val="1"/>
      </rPr>
      <t>e</t>
    </r>
  </si>
  <si>
    <r>
      <t>Talc, soapstone, steatite</t>
    </r>
    <r>
      <rPr>
        <vertAlign val="superscript"/>
        <sz val="8"/>
        <rFont val="Times New Roman"/>
        <family val="1"/>
      </rPr>
      <t>e</t>
    </r>
  </si>
  <si>
    <r>
      <t>Gas, natural, marketed</t>
    </r>
    <r>
      <rPr>
        <vertAlign val="superscript"/>
        <sz val="8"/>
        <rFont val="Times New Roman"/>
        <family val="1"/>
      </rPr>
      <t>e, 4</t>
    </r>
  </si>
  <si>
    <r>
      <t>Peat, for agricultural use</t>
    </r>
    <r>
      <rPr>
        <vertAlign val="superscript"/>
        <sz val="8"/>
        <rFont val="Times New Roman"/>
        <family val="1"/>
      </rPr>
      <t>e</t>
    </r>
  </si>
  <si>
    <r>
      <t>Petroleum:</t>
    </r>
    <r>
      <rPr>
        <vertAlign val="superscript"/>
        <sz val="8"/>
        <rFont val="Times New Roman"/>
        <family val="1"/>
      </rPr>
      <t>e</t>
    </r>
  </si>
  <si>
    <r>
      <t>Crude</t>
    </r>
    <r>
      <rPr>
        <vertAlign val="superscript"/>
        <sz val="8"/>
        <rFont val="Times New Roman"/>
        <family val="1"/>
      </rPr>
      <t>5</t>
    </r>
  </si>
  <si>
    <t>Natural gas liquids</t>
  </si>
  <si>
    <t>Refinery products:</t>
  </si>
  <si>
    <t>Other products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</si>
  <si>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</si>
  <si>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Table includes data available through September 3, 2003.</t>
    </r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</si>
  <si>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</si>
  <si>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Data represent exports.</t>
    </r>
  </si>
  <si>
    <r>
      <t>4</t>
    </r>
    <r>
      <rPr>
        <sz val="8"/>
        <rFont val="Times New Roman"/>
        <family val="1"/>
      </rPr>
      <t>Reported as total methane sales.</t>
    </r>
  </si>
  <si>
    <r>
      <t>5</t>
    </r>
    <r>
      <rPr>
        <sz val="8"/>
        <rFont val="Times New Roman"/>
        <family val="1"/>
      </rPr>
      <t>Excluding natural gas liquids.</t>
    </r>
  </si>
  <si>
    <t>INDUSTRIAL MINERALS--Continued</t>
  </si>
  <si>
    <t>Elkem Aluminium (Elkem A/S, 50%, and Alcoa Inc., 50%)</t>
  </si>
  <si>
    <t>Sor-Norge Aluminium A/S (Alusuisse Group, 50%, and</t>
  </si>
  <si>
    <t>Hydro Aluminium ANS, 49%)</t>
  </si>
  <si>
    <t>Fundia AB (Norsk Jenverk, 50%, and Rautaruukki</t>
  </si>
  <si>
    <t>Group, 50%)</t>
  </si>
  <si>
    <t>42-gallon</t>
  </si>
  <si>
    <t>barrels per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</si>
</sst>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Times New Roman"/>
      <family val="0"/>
    </font>
    <font>
      <sz val="8"/>
      <name val="Arial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indent="1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left" indent="1"/>
      <protection/>
    </xf>
    <xf numFmtId="0" fontId="0" fillId="0" borderId="3" xfId="0" applyFont="1" applyBorder="1" applyAlignment="1" applyProtection="1">
      <alignment horizontal="right" indent="1"/>
      <protection/>
    </xf>
    <xf numFmtId="0" fontId="0" fillId="0" borderId="3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right" indent="1"/>
      <protection/>
    </xf>
    <xf numFmtId="37" fontId="0" fillId="0" borderId="0" xfId="0" applyNumberFormat="1" applyFont="1" applyAlignment="1" applyProtection="1">
      <alignment/>
      <protection/>
    </xf>
    <xf numFmtId="3" fontId="0" fillId="0" borderId="3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left" indent="1"/>
      <protection/>
    </xf>
    <xf numFmtId="37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left" indent="2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15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15" applyNumberFormat="1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indent="1"/>
    </xf>
    <xf numFmtId="41" fontId="0" fillId="0" borderId="4" xfId="16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0" fontId="0" fillId="0" borderId="4" xfId="0" applyFont="1" applyBorder="1" applyAlignment="1">
      <alignment horizontal="left" vertical="center" indent="2"/>
    </xf>
    <xf numFmtId="3" fontId="0" fillId="0" borderId="0" xfId="15" applyNumberFormat="1" applyFont="1" applyBorder="1" applyAlignment="1" quotePrefix="1">
      <alignment horizontal="right" vertical="center"/>
    </xf>
    <xf numFmtId="3" fontId="0" fillId="0" borderId="5" xfId="15" applyNumberFormat="1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3"/>
    </xf>
    <xf numFmtId="3" fontId="0" fillId="0" borderId="6" xfId="15" applyNumberFormat="1" applyFont="1" applyBorder="1" applyAlignment="1">
      <alignment vertical="center"/>
    </xf>
    <xf numFmtId="0" fontId="2" fillId="0" borderId="6" xfId="0" applyFont="1" applyBorder="1" applyAlignment="1" quotePrefix="1">
      <alignment vertical="center"/>
    </xf>
    <xf numFmtId="0" fontId="2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vertical="center" indent="4"/>
    </xf>
    <xf numFmtId="3" fontId="0" fillId="0" borderId="0" xfId="16" applyNumberFormat="1" applyFont="1" applyBorder="1" applyAlignment="1" quotePrefix="1">
      <alignment horizontal="right" vertical="center"/>
    </xf>
    <xf numFmtId="3" fontId="0" fillId="0" borderId="6" xfId="15" applyNumberFormat="1" applyFont="1" applyBorder="1" applyAlignment="1" quotePrefix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41" fontId="0" fillId="0" borderId="6" xfId="16" applyFont="1" applyBorder="1" applyAlignment="1">
      <alignment horizontal="right" vertical="center"/>
    </xf>
    <xf numFmtId="3" fontId="0" fillId="0" borderId="4" xfId="15" applyNumberFormat="1" applyFont="1" applyBorder="1" applyAlignment="1">
      <alignment vertical="center"/>
    </xf>
    <xf numFmtId="0" fontId="2" fillId="0" borderId="4" xfId="0" applyFont="1" applyBorder="1" applyAlignment="1" quotePrefix="1">
      <alignment vertical="center"/>
    </xf>
    <xf numFmtId="0" fontId="0" fillId="0" borderId="6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left" indent="1"/>
      <protection/>
    </xf>
    <xf numFmtId="0" fontId="0" fillId="0" borderId="1" xfId="0" applyFont="1" applyBorder="1" applyAlignment="1" applyProtection="1" quotePrefix="1">
      <alignment horizontal="right"/>
      <protection/>
    </xf>
    <xf numFmtId="3" fontId="0" fillId="0" borderId="5" xfId="15" applyNumberFormat="1" applyFont="1" applyBorder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1.83203125" style="0" customWidth="1"/>
    <col min="2" max="2" width="45.33203125" style="0" customWidth="1"/>
    <col min="3" max="3" width="1.83203125" style="0" customWidth="1"/>
    <col min="4" max="4" width="2" style="0" customWidth="1"/>
    <col min="5" max="5" width="10.16015625" style="0" customWidth="1"/>
    <col min="6" max="6" width="2.66015625" style="0" customWidth="1"/>
    <col min="7" max="7" width="10.16015625" style="0" customWidth="1"/>
    <col min="8" max="8" width="2.66015625" style="0" customWidth="1"/>
    <col min="9" max="9" width="10.16015625" style="0" customWidth="1"/>
    <col min="10" max="10" width="2.66015625" style="0" customWidth="1"/>
    <col min="11" max="11" width="10.16015625" style="0" customWidth="1"/>
    <col min="12" max="12" width="2.66015625" style="0" customWidth="1"/>
    <col min="13" max="13" width="10.16015625" style="0" customWidth="1"/>
    <col min="14" max="14" width="2.66015625" style="0" customWidth="1"/>
  </cols>
  <sheetData>
    <row r="1" spans="1:14" ht="11.25">
      <c r="A1" s="72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1.25">
      <c r="A2" s="72" t="s">
        <v>202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1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1.25">
      <c r="A4" s="72" t="s">
        <v>203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1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1.25">
      <c r="A6" s="73" t="s">
        <v>5</v>
      </c>
      <c r="B6" s="73"/>
      <c r="C6" s="73"/>
      <c r="D6" s="36"/>
      <c r="E6" s="43" t="s">
        <v>174</v>
      </c>
      <c r="F6" s="44"/>
      <c r="G6" s="43" t="s">
        <v>204</v>
      </c>
      <c r="H6" s="44"/>
      <c r="I6" s="43" t="s">
        <v>205</v>
      </c>
      <c r="J6" s="44"/>
      <c r="K6" s="43" t="s">
        <v>206</v>
      </c>
      <c r="L6" s="44"/>
      <c r="M6" s="43" t="s">
        <v>207</v>
      </c>
      <c r="N6" s="44"/>
    </row>
    <row r="7" spans="1:14" ht="11.25">
      <c r="A7" s="73" t="s">
        <v>159</v>
      </c>
      <c r="B7" s="73"/>
      <c r="C7" s="73"/>
      <c r="D7" s="35"/>
      <c r="E7" s="38"/>
      <c r="F7" s="37"/>
      <c r="G7" s="38"/>
      <c r="H7" s="37"/>
      <c r="I7" s="38"/>
      <c r="J7" s="37"/>
      <c r="K7" s="38"/>
      <c r="L7" s="37"/>
      <c r="M7" s="38"/>
      <c r="N7" s="37"/>
    </row>
    <row r="8" spans="1:14" ht="11.25">
      <c r="A8" s="45" t="s">
        <v>160</v>
      </c>
      <c r="B8" s="36"/>
      <c r="C8" s="36"/>
      <c r="D8" s="35"/>
      <c r="E8" s="38"/>
      <c r="F8" s="37"/>
      <c r="G8" s="38"/>
      <c r="H8" s="37"/>
      <c r="I8" s="38"/>
      <c r="J8" s="37"/>
      <c r="K8" s="38"/>
      <c r="L8" s="37"/>
      <c r="M8" s="38"/>
      <c r="N8" s="37"/>
    </row>
    <row r="9" spans="1:14" ht="11.25">
      <c r="A9" s="46" t="s">
        <v>178</v>
      </c>
      <c r="B9" s="36"/>
      <c r="C9" s="47"/>
      <c r="D9" s="35"/>
      <c r="E9" s="38">
        <v>995619</v>
      </c>
      <c r="F9" s="37"/>
      <c r="G9" s="38">
        <v>1020215</v>
      </c>
      <c r="H9" s="48"/>
      <c r="I9" s="38">
        <v>1025676</v>
      </c>
      <c r="J9" s="37"/>
      <c r="K9" s="38">
        <v>1067000</v>
      </c>
      <c r="L9" s="48"/>
      <c r="M9" s="38">
        <v>1095500</v>
      </c>
      <c r="N9" s="37"/>
    </row>
    <row r="10" spans="1:14" ht="11.25">
      <c r="A10" s="46" t="s">
        <v>179</v>
      </c>
      <c r="B10" s="46"/>
      <c r="C10" s="47"/>
      <c r="D10" s="35"/>
      <c r="E10" s="40">
        <v>62400</v>
      </c>
      <c r="F10" s="49"/>
      <c r="G10" s="40">
        <v>178313</v>
      </c>
      <c r="H10" s="41"/>
      <c r="I10" s="40">
        <v>260000</v>
      </c>
      <c r="J10" s="49" t="s">
        <v>161</v>
      </c>
      <c r="K10" s="40">
        <v>265000</v>
      </c>
      <c r="L10" s="49" t="s">
        <v>161</v>
      </c>
      <c r="M10" s="40">
        <v>270000</v>
      </c>
      <c r="N10" s="49" t="s">
        <v>161</v>
      </c>
    </row>
    <row r="11" spans="1:14" ht="11.25">
      <c r="A11" s="45" t="s">
        <v>162</v>
      </c>
      <c r="B11" s="46"/>
      <c r="C11" s="47"/>
      <c r="D11" s="35"/>
      <c r="E11" s="40">
        <v>270</v>
      </c>
      <c r="F11" s="41"/>
      <c r="G11" s="40">
        <v>211</v>
      </c>
      <c r="H11" s="41"/>
      <c r="I11" s="40">
        <v>298</v>
      </c>
      <c r="J11" s="41"/>
      <c r="K11" s="40">
        <v>318</v>
      </c>
      <c r="L11" s="41"/>
      <c r="M11" s="40">
        <v>209</v>
      </c>
      <c r="N11" s="41"/>
    </row>
    <row r="12" spans="1:14" ht="11.25">
      <c r="A12" s="45" t="s">
        <v>164</v>
      </c>
      <c r="B12" s="46"/>
      <c r="C12" s="47"/>
      <c r="D12" s="35"/>
      <c r="E12" s="40"/>
      <c r="F12" s="41"/>
      <c r="G12" s="40"/>
      <c r="H12" s="41"/>
      <c r="I12" s="40"/>
      <c r="J12" s="41"/>
      <c r="K12" s="40"/>
      <c r="L12" s="41"/>
      <c r="M12" s="40"/>
      <c r="N12" s="41"/>
    </row>
    <row r="13" spans="1:14" ht="11.25">
      <c r="A13" s="46" t="s">
        <v>208</v>
      </c>
      <c r="B13" s="46"/>
      <c r="C13" s="47"/>
      <c r="D13" s="35"/>
      <c r="E13" s="40">
        <v>100</v>
      </c>
      <c r="F13" s="41"/>
      <c r="G13" s="40">
        <v>100</v>
      </c>
      <c r="H13" s="41"/>
      <c r="I13" s="40">
        <v>100</v>
      </c>
      <c r="J13" s="41"/>
      <c r="K13" s="40">
        <v>100</v>
      </c>
      <c r="L13" s="41"/>
      <c r="M13" s="40">
        <v>100</v>
      </c>
      <c r="N13" s="41"/>
    </row>
    <row r="14" spans="1:14" ht="11.25">
      <c r="A14" s="46" t="s">
        <v>180</v>
      </c>
      <c r="B14" s="46"/>
      <c r="C14" s="47"/>
      <c r="D14" s="35"/>
      <c r="E14" s="40">
        <v>3851</v>
      </c>
      <c r="F14" s="41"/>
      <c r="G14" s="40">
        <v>4009</v>
      </c>
      <c r="H14" s="41"/>
      <c r="I14" s="40">
        <v>3433</v>
      </c>
      <c r="J14" s="41"/>
      <c r="K14" s="40">
        <v>3134</v>
      </c>
      <c r="L14" s="41"/>
      <c r="M14" s="40">
        <v>3994</v>
      </c>
      <c r="N14" s="41"/>
    </row>
    <row r="15" spans="1:14" ht="11.25">
      <c r="A15" s="45" t="s">
        <v>31</v>
      </c>
      <c r="B15" s="46"/>
      <c r="C15" s="47"/>
      <c r="D15" s="35"/>
      <c r="E15" s="40"/>
      <c r="F15" s="41"/>
      <c r="G15" s="40"/>
      <c r="H15" s="41"/>
      <c r="I15" s="40"/>
      <c r="J15" s="41"/>
      <c r="K15" s="40"/>
      <c r="L15" s="41"/>
      <c r="M15" s="40"/>
      <c r="N15" s="41"/>
    </row>
    <row r="16" spans="1:14" ht="11.25">
      <c r="A16" s="46" t="s">
        <v>188</v>
      </c>
      <c r="B16" s="46"/>
      <c r="C16" s="47"/>
      <c r="D16" s="35"/>
      <c r="E16" s="40"/>
      <c r="F16" s="49"/>
      <c r="G16" s="40"/>
      <c r="H16" s="41"/>
      <c r="I16" s="40"/>
      <c r="J16" s="41"/>
      <c r="K16" s="40"/>
      <c r="L16" s="49"/>
      <c r="M16" s="40"/>
      <c r="N16" s="41"/>
    </row>
    <row r="17" spans="1:14" ht="11.25">
      <c r="A17" s="50" t="s">
        <v>181</v>
      </c>
      <c r="B17" s="46"/>
      <c r="C17" s="47"/>
      <c r="D17" s="35"/>
      <c r="E17" s="40">
        <v>11000</v>
      </c>
      <c r="F17" s="49"/>
      <c r="G17" s="51">
        <v>2800</v>
      </c>
      <c r="H17" s="49" t="s">
        <v>163</v>
      </c>
      <c r="I17" s="51">
        <v>2800</v>
      </c>
      <c r="J17" s="49" t="s">
        <v>163</v>
      </c>
      <c r="K17" s="51">
        <v>2800</v>
      </c>
      <c r="L17" s="49" t="s">
        <v>163</v>
      </c>
      <c r="M17" s="51">
        <v>2800</v>
      </c>
      <c r="N17" s="41"/>
    </row>
    <row r="18" spans="1:14" ht="11.25">
      <c r="A18" s="50" t="s">
        <v>182</v>
      </c>
      <c r="B18" s="46"/>
      <c r="C18" s="47"/>
      <c r="D18" s="35"/>
      <c r="E18" s="40">
        <v>2698</v>
      </c>
      <c r="F18" s="49"/>
      <c r="G18" s="51">
        <v>700</v>
      </c>
      <c r="H18" s="49" t="s">
        <v>163</v>
      </c>
      <c r="I18" s="51">
        <v>700</v>
      </c>
      <c r="J18" s="49" t="s">
        <v>163</v>
      </c>
      <c r="K18" s="51">
        <v>700</v>
      </c>
      <c r="L18" s="49" t="s">
        <v>163</v>
      </c>
      <c r="M18" s="51">
        <v>700</v>
      </c>
      <c r="N18" s="41"/>
    </row>
    <row r="19" spans="1:14" ht="11.25">
      <c r="A19" s="46" t="s">
        <v>209</v>
      </c>
      <c r="B19" s="46"/>
      <c r="C19" s="47"/>
      <c r="D19" s="35"/>
      <c r="E19" s="40">
        <v>31658</v>
      </c>
      <c r="F19" s="41"/>
      <c r="G19" s="40">
        <v>33262</v>
      </c>
      <c r="H19" s="41"/>
      <c r="I19" s="40">
        <v>27000</v>
      </c>
      <c r="J19" s="49" t="s">
        <v>161</v>
      </c>
      <c r="K19" s="40">
        <v>26700</v>
      </c>
      <c r="L19" s="41"/>
      <c r="M19" s="40">
        <v>30500</v>
      </c>
      <c r="N19" s="41"/>
    </row>
    <row r="20" spans="1:14" ht="11.25">
      <c r="A20" s="45" t="s">
        <v>165</v>
      </c>
      <c r="B20" s="46"/>
      <c r="C20" s="47"/>
      <c r="D20" s="35"/>
      <c r="E20" s="40"/>
      <c r="F20" s="41"/>
      <c r="G20" s="40"/>
      <c r="H20" s="41"/>
      <c r="I20" s="40"/>
      <c r="J20" s="41"/>
      <c r="K20" s="40"/>
      <c r="L20" s="41"/>
      <c r="M20" s="40"/>
      <c r="N20" s="41"/>
    </row>
    <row r="21" spans="1:14" ht="11.25">
      <c r="A21" s="46" t="s">
        <v>183</v>
      </c>
      <c r="B21" s="46"/>
      <c r="C21" s="47" t="s">
        <v>166</v>
      </c>
      <c r="D21" s="35"/>
      <c r="E21" s="40">
        <v>382</v>
      </c>
      <c r="F21" s="41"/>
      <c r="G21" s="40">
        <v>355</v>
      </c>
      <c r="H21" s="41"/>
      <c r="I21" s="40">
        <v>369</v>
      </c>
      <c r="J21" s="41"/>
      <c r="K21" s="40">
        <v>340</v>
      </c>
      <c r="L21" s="49"/>
      <c r="M21" s="40">
        <v>350</v>
      </c>
      <c r="N21" s="49" t="s">
        <v>161</v>
      </c>
    </row>
    <row r="22" spans="1:14" ht="11.25">
      <c r="A22" s="46" t="s">
        <v>184</v>
      </c>
      <c r="B22" s="46"/>
      <c r="C22" s="47" t="s">
        <v>14</v>
      </c>
      <c r="D22" s="35"/>
      <c r="E22" s="40"/>
      <c r="F22" s="49"/>
      <c r="G22" s="40"/>
      <c r="H22" s="41"/>
      <c r="I22" s="40"/>
      <c r="J22" s="41"/>
      <c r="K22" s="40"/>
      <c r="L22" s="49"/>
      <c r="M22" s="40"/>
      <c r="N22" s="41"/>
    </row>
    <row r="23" spans="1:14" ht="11.25">
      <c r="A23" s="50" t="s">
        <v>210</v>
      </c>
      <c r="B23" s="46"/>
      <c r="C23" s="47" t="s">
        <v>14</v>
      </c>
      <c r="D23" s="35"/>
      <c r="E23" s="52">
        <v>70</v>
      </c>
      <c r="F23" s="53"/>
      <c r="G23" s="52">
        <v>60</v>
      </c>
      <c r="H23" s="54"/>
      <c r="I23" s="52">
        <v>60</v>
      </c>
      <c r="J23" s="54"/>
      <c r="K23" s="52">
        <v>60</v>
      </c>
      <c r="L23" s="53"/>
      <c r="M23" s="52">
        <v>60</v>
      </c>
      <c r="N23" s="54"/>
    </row>
    <row r="24" spans="1:14" ht="11.25">
      <c r="A24" s="50" t="s">
        <v>211</v>
      </c>
      <c r="B24" s="46"/>
      <c r="C24" s="47"/>
      <c r="D24" s="35"/>
      <c r="E24" s="40"/>
      <c r="F24" s="41"/>
      <c r="G24" s="40"/>
      <c r="H24" s="41"/>
      <c r="I24" s="40"/>
      <c r="J24" s="41"/>
      <c r="K24" s="51"/>
      <c r="L24" s="41"/>
      <c r="M24" s="40"/>
      <c r="N24" s="41"/>
    </row>
    <row r="25" spans="1:14" ht="11.25">
      <c r="A25" s="55" t="s">
        <v>185</v>
      </c>
      <c r="B25" s="46"/>
      <c r="C25" s="47" t="s">
        <v>14</v>
      </c>
      <c r="D25" s="35"/>
      <c r="E25" s="40">
        <v>175</v>
      </c>
      <c r="F25" s="49" t="s">
        <v>212</v>
      </c>
      <c r="G25" s="40">
        <v>160</v>
      </c>
      <c r="H25" s="49"/>
      <c r="I25" s="40">
        <v>154</v>
      </c>
      <c r="J25" s="49" t="s">
        <v>212</v>
      </c>
      <c r="K25" s="40">
        <v>83</v>
      </c>
      <c r="L25" s="49" t="s">
        <v>212</v>
      </c>
      <c r="M25" s="40">
        <v>61</v>
      </c>
      <c r="N25" s="49" t="s">
        <v>212</v>
      </c>
    </row>
    <row r="26" spans="1:14" ht="11.25">
      <c r="A26" s="55" t="s">
        <v>186</v>
      </c>
      <c r="B26" s="46"/>
      <c r="C26" s="47" t="s">
        <v>14</v>
      </c>
      <c r="D26" s="35"/>
      <c r="E26" s="40">
        <v>235</v>
      </c>
      <c r="F26" s="49" t="s">
        <v>212</v>
      </c>
      <c r="G26" s="40">
        <v>235</v>
      </c>
      <c r="H26" s="41"/>
      <c r="I26" s="40">
        <v>235</v>
      </c>
      <c r="J26" s="41"/>
      <c r="K26" s="40">
        <v>240</v>
      </c>
      <c r="L26" s="41"/>
      <c r="M26" s="40">
        <v>240</v>
      </c>
      <c r="N26" s="41"/>
    </row>
    <row r="27" spans="1:14" ht="11.25">
      <c r="A27" s="55" t="s">
        <v>213</v>
      </c>
      <c r="B27" s="46"/>
      <c r="C27" s="47" t="s">
        <v>14</v>
      </c>
      <c r="D27" s="35"/>
      <c r="E27" s="40">
        <v>230</v>
      </c>
      <c r="F27" s="41"/>
      <c r="G27" s="40">
        <v>230</v>
      </c>
      <c r="H27" s="41"/>
      <c r="I27" s="40">
        <v>230</v>
      </c>
      <c r="J27" s="49"/>
      <c r="K27" s="40">
        <v>230</v>
      </c>
      <c r="L27" s="41"/>
      <c r="M27" s="40">
        <v>230</v>
      </c>
      <c r="N27" s="41"/>
    </row>
    <row r="28" spans="1:14" ht="11.25">
      <c r="A28" s="55" t="s">
        <v>214</v>
      </c>
      <c r="B28" s="46"/>
      <c r="C28" s="47" t="s">
        <v>14</v>
      </c>
      <c r="D28" s="35"/>
      <c r="E28" s="40">
        <v>470</v>
      </c>
      <c r="F28" s="41"/>
      <c r="G28" s="40">
        <v>460</v>
      </c>
      <c r="H28" s="49"/>
      <c r="I28" s="40">
        <v>460</v>
      </c>
      <c r="J28" s="41"/>
      <c r="K28" s="40">
        <v>450</v>
      </c>
      <c r="L28" s="41"/>
      <c r="M28" s="40">
        <v>450</v>
      </c>
      <c r="N28" s="41"/>
    </row>
    <row r="29" spans="1:14" ht="11.25">
      <c r="A29" s="55" t="s">
        <v>142</v>
      </c>
      <c r="B29" s="46"/>
      <c r="C29" s="47" t="s">
        <v>14</v>
      </c>
      <c r="D29" s="35"/>
      <c r="E29" s="40">
        <v>110</v>
      </c>
      <c r="F29" s="49"/>
      <c r="G29" s="40">
        <v>100</v>
      </c>
      <c r="H29" s="41"/>
      <c r="I29" s="40">
        <v>100</v>
      </c>
      <c r="J29" s="41"/>
      <c r="K29" s="40">
        <v>100</v>
      </c>
      <c r="L29" s="49"/>
      <c r="M29" s="40">
        <v>105</v>
      </c>
      <c r="N29" s="41"/>
    </row>
    <row r="30" spans="1:14" ht="11.25">
      <c r="A30" s="55" t="s">
        <v>199</v>
      </c>
      <c r="B30" s="46"/>
      <c r="C30" s="47" t="s">
        <v>14</v>
      </c>
      <c r="D30" s="35"/>
      <c r="E30" s="56">
        <v>15</v>
      </c>
      <c r="F30" s="57"/>
      <c r="G30" s="56">
        <v>15</v>
      </c>
      <c r="H30" s="58"/>
      <c r="I30" s="56">
        <v>15</v>
      </c>
      <c r="J30" s="58"/>
      <c r="K30" s="56">
        <v>15</v>
      </c>
      <c r="L30" s="58"/>
      <c r="M30" s="56">
        <v>15</v>
      </c>
      <c r="N30" s="58"/>
    </row>
    <row r="31" spans="1:14" ht="11.25">
      <c r="A31" s="59" t="s">
        <v>201</v>
      </c>
      <c r="B31" s="46"/>
      <c r="C31" s="47" t="s">
        <v>14</v>
      </c>
      <c r="D31" s="35"/>
      <c r="E31" s="40">
        <f>ROUND(SUM(E25:E30),-1)</f>
        <v>1240</v>
      </c>
      <c r="F31" s="41"/>
      <c r="G31" s="40">
        <f>ROUND(SUM(G25:G30),-1)</f>
        <v>1200</v>
      </c>
      <c r="H31" s="41"/>
      <c r="I31" s="40">
        <f>ROUND(SUM(I25:I30),-1)</f>
        <v>1190</v>
      </c>
      <c r="J31" s="41"/>
      <c r="K31" s="40">
        <f>ROUND(SUM(K25:K30),-1)</f>
        <v>1120</v>
      </c>
      <c r="L31" s="41"/>
      <c r="M31" s="40">
        <f>ROUND(SUM(M25:M30),-1)</f>
        <v>1100</v>
      </c>
      <c r="N31" s="41"/>
    </row>
    <row r="32" spans="1:14" ht="11.25">
      <c r="A32" s="50" t="s">
        <v>187</v>
      </c>
      <c r="B32" s="46"/>
      <c r="C32" s="47" t="s">
        <v>14</v>
      </c>
      <c r="D32" s="35"/>
      <c r="E32" s="40">
        <v>644</v>
      </c>
      <c r="F32" s="41"/>
      <c r="G32" s="51">
        <v>611</v>
      </c>
      <c r="H32" s="41"/>
      <c r="I32" s="51">
        <v>620</v>
      </c>
      <c r="J32" s="41"/>
      <c r="K32" s="51">
        <v>635</v>
      </c>
      <c r="L32" s="49" t="s">
        <v>163</v>
      </c>
      <c r="M32" s="40">
        <v>694</v>
      </c>
      <c r="N32" s="41"/>
    </row>
    <row r="33" spans="1:14" ht="11.25">
      <c r="A33" s="50" t="s">
        <v>215</v>
      </c>
      <c r="B33" s="46"/>
      <c r="C33" s="47" t="s">
        <v>14</v>
      </c>
      <c r="D33" s="35"/>
      <c r="E33" s="40">
        <v>507</v>
      </c>
      <c r="F33" s="49" t="s">
        <v>163</v>
      </c>
      <c r="G33" s="40">
        <v>458</v>
      </c>
      <c r="H33" s="49" t="s">
        <v>163</v>
      </c>
      <c r="I33" s="40">
        <v>573</v>
      </c>
      <c r="J33" s="49" t="s">
        <v>163</v>
      </c>
      <c r="K33" s="40">
        <v>623</v>
      </c>
      <c r="L33" s="49" t="s">
        <v>163</v>
      </c>
      <c r="M33" s="40">
        <v>630</v>
      </c>
      <c r="N33" s="49" t="s">
        <v>161</v>
      </c>
    </row>
    <row r="34" spans="1:14" ht="11.25">
      <c r="A34" s="45" t="s">
        <v>216</v>
      </c>
      <c r="B34" s="46"/>
      <c r="C34" s="47"/>
      <c r="D34" s="35"/>
      <c r="E34" s="40">
        <v>35400</v>
      </c>
      <c r="F34" s="41"/>
      <c r="G34" s="40">
        <v>40800</v>
      </c>
      <c r="H34" s="41"/>
      <c r="I34" s="40">
        <v>41400</v>
      </c>
      <c r="J34" s="41"/>
      <c r="K34" s="40">
        <v>36000</v>
      </c>
      <c r="L34" s="41" t="s">
        <v>217</v>
      </c>
      <c r="M34" s="40">
        <v>10000</v>
      </c>
      <c r="N34" s="49" t="s">
        <v>161</v>
      </c>
    </row>
    <row r="35" spans="1:14" ht="11.25">
      <c r="A35" s="45" t="s">
        <v>110</v>
      </c>
      <c r="B35" s="46"/>
      <c r="C35" s="47"/>
      <c r="D35" s="35"/>
      <c r="E35" s="40"/>
      <c r="F35" s="41"/>
      <c r="G35" s="40"/>
      <c r="H35" s="41"/>
      <c r="I35" s="40"/>
      <c r="J35" s="41"/>
      <c r="K35" s="40"/>
      <c r="L35" s="49"/>
      <c r="M35" s="40"/>
      <c r="N35" s="41"/>
    </row>
    <row r="36" spans="1:14" ht="11.25">
      <c r="A36" s="46" t="s">
        <v>188</v>
      </c>
      <c r="B36" s="46"/>
      <c r="C36" s="47"/>
      <c r="D36" s="35"/>
      <c r="E36" s="40"/>
      <c r="F36" s="41"/>
      <c r="G36" s="40"/>
      <c r="H36" s="49"/>
      <c r="I36" s="40"/>
      <c r="J36" s="41"/>
      <c r="K36" s="40"/>
      <c r="L36" s="49"/>
      <c r="M36" s="40"/>
      <c r="N36" s="41"/>
    </row>
    <row r="37" spans="1:14" ht="11.25">
      <c r="A37" s="50" t="s">
        <v>218</v>
      </c>
      <c r="B37" s="55"/>
      <c r="C37" s="47"/>
      <c r="D37" s="35"/>
      <c r="E37" s="40">
        <v>20000</v>
      </c>
      <c r="F37" s="49"/>
      <c r="G37" s="40">
        <v>21000</v>
      </c>
      <c r="H37" s="41"/>
      <c r="I37" s="60">
        <v>18000</v>
      </c>
      <c r="J37" s="41"/>
      <c r="K37" s="60">
        <v>18000</v>
      </c>
      <c r="L37" s="49"/>
      <c r="M37" s="40">
        <v>12000</v>
      </c>
      <c r="N37" s="41"/>
    </row>
    <row r="38" spans="1:14" ht="11.25">
      <c r="A38" s="50" t="s">
        <v>189</v>
      </c>
      <c r="B38" s="55"/>
      <c r="C38" s="47"/>
      <c r="D38" s="35"/>
      <c r="E38" s="40">
        <v>2959</v>
      </c>
      <c r="F38" s="49"/>
      <c r="G38" s="60">
        <v>2965</v>
      </c>
      <c r="H38" s="49"/>
      <c r="I38" s="60">
        <v>2538</v>
      </c>
      <c r="J38" s="41"/>
      <c r="K38" s="60">
        <v>2529</v>
      </c>
      <c r="L38" s="49"/>
      <c r="M38" s="40">
        <v>1700</v>
      </c>
      <c r="N38" s="41"/>
    </row>
    <row r="39" spans="1:14" ht="11.25">
      <c r="A39" s="46" t="s">
        <v>190</v>
      </c>
      <c r="B39" s="59"/>
      <c r="C39" s="47"/>
      <c r="D39" s="35"/>
      <c r="E39" s="40">
        <v>70151</v>
      </c>
      <c r="F39" s="41"/>
      <c r="G39" s="40">
        <v>74137</v>
      </c>
      <c r="H39" s="41"/>
      <c r="I39" s="40">
        <v>58679</v>
      </c>
      <c r="J39" s="41"/>
      <c r="K39" s="40">
        <v>68220</v>
      </c>
      <c r="L39" s="49"/>
      <c r="M39" s="40">
        <v>68500</v>
      </c>
      <c r="N39" s="41"/>
    </row>
    <row r="40" spans="1:14" ht="11.25">
      <c r="A40" s="45" t="s">
        <v>219</v>
      </c>
      <c r="B40" s="46"/>
      <c r="C40" s="47" t="s">
        <v>167</v>
      </c>
      <c r="D40" s="35"/>
      <c r="E40" s="40">
        <v>1000</v>
      </c>
      <c r="F40" s="41"/>
      <c r="G40" s="40">
        <v>1000</v>
      </c>
      <c r="H40" s="41"/>
      <c r="I40" s="40">
        <v>1000</v>
      </c>
      <c r="J40" s="49"/>
      <c r="K40" s="40">
        <v>1000</v>
      </c>
      <c r="L40" s="41"/>
      <c r="M40" s="40">
        <v>1000</v>
      </c>
      <c r="N40" s="41"/>
    </row>
    <row r="41" spans="1:14" ht="11.25">
      <c r="A41" s="45" t="s">
        <v>220</v>
      </c>
      <c r="B41" s="50"/>
      <c r="C41" s="47"/>
      <c r="D41" s="35"/>
      <c r="E41" s="40"/>
      <c r="F41" s="41"/>
      <c r="G41" s="40"/>
      <c r="H41" s="41"/>
      <c r="I41" s="40"/>
      <c r="J41" s="41"/>
      <c r="K41" s="40"/>
      <c r="L41" s="41"/>
      <c r="M41" s="40"/>
      <c r="N41" s="41"/>
    </row>
    <row r="42" spans="1:14" ht="11.25">
      <c r="A42" s="46" t="s">
        <v>191</v>
      </c>
      <c r="B42" s="55"/>
      <c r="C42" s="47" t="s">
        <v>166</v>
      </c>
      <c r="D42" s="35"/>
      <c r="E42" s="40">
        <v>590</v>
      </c>
      <c r="F42" s="41"/>
      <c r="G42" s="40">
        <v>580</v>
      </c>
      <c r="H42" s="49" t="s">
        <v>212</v>
      </c>
      <c r="I42" s="40">
        <v>750</v>
      </c>
      <c r="J42" s="41"/>
      <c r="K42" s="40">
        <v>750</v>
      </c>
      <c r="L42" s="49"/>
      <c r="M42" s="40">
        <v>750</v>
      </c>
      <c r="N42" s="41"/>
    </row>
    <row r="43" spans="1:14" ht="12.75">
      <c r="A43" s="46" t="s">
        <v>221</v>
      </c>
      <c r="B43" s="55"/>
      <c r="C43" s="47" t="s">
        <v>14</v>
      </c>
      <c r="D43" s="35"/>
      <c r="E43" s="40">
        <v>260</v>
      </c>
      <c r="F43" s="41"/>
      <c r="G43" s="40">
        <v>257</v>
      </c>
      <c r="H43" s="49" t="s">
        <v>212</v>
      </c>
      <c r="I43" s="40">
        <v>340</v>
      </c>
      <c r="J43" s="41"/>
      <c r="K43" s="40">
        <v>340</v>
      </c>
      <c r="L43" s="49"/>
      <c r="M43" s="40">
        <v>340</v>
      </c>
      <c r="N43" s="41"/>
    </row>
    <row r="44" spans="1:14" ht="11.25">
      <c r="A44" s="45" t="s">
        <v>192</v>
      </c>
      <c r="B44" s="50"/>
      <c r="C44" s="47"/>
      <c r="D44" s="35"/>
      <c r="E44" s="40">
        <v>128000</v>
      </c>
      <c r="F44" s="41"/>
      <c r="G44" s="40">
        <v>132600</v>
      </c>
      <c r="H44" s="41"/>
      <c r="I44" s="40">
        <v>125800</v>
      </c>
      <c r="J44" s="41"/>
      <c r="K44" s="40">
        <v>129300</v>
      </c>
      <c r="L44" s="41"/>
      <c r="M44" s="40">
        <v>137300</v>
      </c>
      <c r="N44" s="41"/>
    </row>
    <row r="45" spans="1:14" ht="11.25">
      <c r="A45" s="73" t="s">
        <v>168</v>
      </c>
      <c r="B45" s="73"/>
      <c r="C45" s="73"/>
      <c r="D45" s="35"/>
      <c r="E45" s="40"/>
      <c r="F45" s="49"/>
      <c r="G45" s="40"/>
      <c r="H45" s="41"/>
      <c r="I45" s="40"/>
      <c r="J45" s="41"/>
      <c r="K45" s="40"/>
      <c r="L45" s="41"/>
      <c r="M45" s="40"/>
      <c r="N45" s="41"/>
    </row>
    <row r="46" spans="1:14" ht="11.25">
      <c r="A46" s="45" t="s">
        <v>169</v>
      </c>
      <c r="B46" s="50"/>
      <c r="C46" s="47" t="s">
        <v>166</v>
      </c>
      <c r="D46" s="35"/>
      <c r="E46" s="40">
        <v>1676</v>
      </c>
      <c r="F46" s="41"/>
      <c r="G46" s="40">
        <v>1827</v>
      </c>
      <c r="H46" s="41"/>
      <c r="I46" s="40">
        <v>1851</v>
      </c>
      <c r="J46" s="41"/>
      <c r="K46" s="40">
        <v>1870</v>
      </c>
      <c r="L46" s="49"/>
      <c r="M46" s="40">
        <v>1850</v>
      </c>
      <c r="N46" s="41"/>
    </row>
    <row r="47" spans="1:14" ht="11.25">
      <c r="A47" s="45" t="s">
        <v>222</v>
      </c>
      <c r="B47" s="50"/>
      <c r="C47" s="47"/>
      <c r="D47" s="35"/>
      <c r="E47" s="40">
        <v>75000</v>
      </c>
      <c r="F47" s="41"/>
      <c r="G47" s="40">
        <v>72777</v>
      </c>
      <c r="H47" s="49" t="s">
        <v>212</v>
      </c>
      <c r="I47" s="40">
        <v>75000</v>
      </c>
      <c r="J47" s="49"/>
      <c r="K47" s="40">
        <v>73000</v>
      </c>
      <c r="L47" s="41"/>
      <c r="M47" s="40">
        <v>75000</v>
      </c>
      <c r="N47" s="41"/>
    </row>
    <row r="48" spans="1:14" ht="11.25">
      <c r="A48" s="45" t="s">
        <v>223</v>
      </c>
      <c r="B48" s="50"/>
      <c r="C48" s="47"/>
      <c r="D48" s="35"/>
      <c r="E48" s="40">
        <v>2600</v>
      </c>
      <c r="F48" s="41"/>
      <c r="G48" s="40">
        <v>2500</v>
      </c>
      <c r="H48" s="41"/>
      <c r="I48" s="40">
        <v>2500</v>
      </c>
      <c r="J48" s="41"/>
      <c r="K48" s="40">
        <v>2500</v>
      </c>
      <c r="L48" s="49"/>
      <c r="M48" s="40">
        <v>2400</v>
      </c>
      <c r="N48" s="41"/>
    </row>
    <row r="49" spans="1:14" ht="11.25">
      <c r="A49" s="45" t="s">
        <v>224</v>
      </c>
      <c r="B49" s="42"/>
      <c r="C49" s="47" t="s">
        <v>166</v>
      </c>
      <c r="D49" s="39"/>
      <c r="E49" s="51">
        <v>100</v>
      </c>
      <c r="F49" s="41"/>
      <c r="G49" s="51">
        <v>100</v>
      </c>
      <c r="H49" s="41"/>
      <c r="I49" s="51">
        <v>100</v>
      </c>
      <c r="J49" s="49"/>
      <c r="K49" s="51">
        <v>100</v>
      </c>
      <c r="L49" s="49"/>
      <c r="M49" s="51">
        <v>100</v>
      </c>
      <c r="N49" s="41"/>
    </row>
    <row r="50" spans="1:14" ht="11.25">
      <c r="A50" s="45" t="s">
        <v>225</v>
      </c>
      <c r="B50" s="42"/>
      <c r="C50" s="47"/>
      <c r="D50" s="39"/>
      <c r="E50" s="51">
        <v>2500</v>
      </c>
      <c r="F50" s="41"/>
      <c r="G50" s="51">
        <v>2500</v>
      </c>
      <c r="H50" s="41"/>
      <c r="I50" s="51">
        <v>2500</v>
      </c>
      <c r="J50" s="41"/>
      <c r="K50" s="51">
        <v>2500</v>
      </c>
      <c r="L50" s="41"/>
      <c r="M50" s="51">
        <v>2600</v>
      </c>
      <c r="N50" s="41"/>
    </row>
    <row r="51" spans="1:14" ht="11.25">
      <c r="A51" s="45" t="s">
        <v>226</v>
      </c>
      <c r="B51" s="42"/>
      <c r="C51" s="47" t="s">
        <v>166</v>
      </c>
      <c r="D51" s="39"/>
      <c r="E51" s="51">
        <v>300</v>
      </c>
      <c r="F51" s="41"/>
      <c r="G51" s="51">
        <v>305</v>
      </c>
      <c r="H51" s="49" t="s">
        <v>212</v>
      </c>
      <c r="I51" s="51">
        <v>300</v>
      </c>
      <c r="J51" s="41"/>
      <c r="K51" s="51">
        <v>310</v>
      </c>
      <c r="L51" s="41"/>
      <c r="M51" s="51">
        <v>310</v>
      </c>
      <c r="N51" s="41"/>
    </row>
    <row r="52" spans="1:14" ht="11.25">
      <c r="A52" s="45" t="s">
        <v>170</v>
      </c>
      <c r="B52" s="42"/>
      <c r="C52" s="47" t="s">
        <v>14</v>
      </c>
      <c r="D52" s="39"/>
      <c r="E52" s="51">
        <v>245</v>
      </c>
      <c r="F52" s="41"/>
      <c r="G52" s="51">
        <v>122</v>
      </c>
      <c r="H52" s="41"/>
      <c r="I52" s="51">
        <v>334</v>
      </c>
      <c r="J52" s="41"/>
      <c r="K52" s="51">
        <v>323</v>
      </c>
      <c r="L52" s="41"/>
      <c r="M52" s="51">
        <v>330</v>
      </c>
      <c r="N52" s="41"/>
    </row>
    <row r="53" spans="1:14" ht="11.25">
      <c r="A53" s="45" t="s">
        <v>227</v>
      </c>
      <c r="B53" s="42"/>
      <c r="C53" s="47" t="s">
        <v>14</v>
      </c>
      <c r="D53" s="39"/>
      <c r="E53" s="51">
        <v>3600</v>
      </c>
      <c r="F53" s="41"/>
      <c r="G53" s="51">
        <v>3162</v>
      </c>
      <c r="H53" s="49" t="s">
        <v>212</v>
      </c>
      <c r="I53" s="51">
        <v>3200</v>
      </c>
      <c r="J53" s="41"/>
      <c r="K53" s="51">
        <v>3300</v>
      </c>
      <c r="L53" s="41"/>
      <c r="M53" s="51">
        <v>3200</v>
      </c>
      <c r="N53" s="41"/>
    </row>
    <row r="54" spans="1:14" ht="11.25">
      <c r="A54" s="45" t="s">
        <v>228</v>
      </c>
      <c r="B54" s="42"/>
      <c r="C54" s="47" t="s">
        <v>14</v>
      </c>
      <c r="D54" s="39"/>
      <c r="E54" s="51">
        <v>5</v>
      </c>
      <c r="F54" s="41"/>
      <c r="G54" s="51" t="s">
        <v>229</v>
      </c>
      <c r="H54" s="49" t="s">
        <v>212</v>
      </c>
      <c r="I54" s="51" t="s">
        <v>229</v>
      </c>
      <c r="J54" s="41"/>
      <c r="K54" s="51" t="s">
        <v>229</v>
      </c>
      <c r="L54" s="41"/>
      <c r="M54" s="51" t="s">
        <v>229</v>
      </c>
      <c r="N54" s="41"/>
    </row>
    <row r="55" spans="1:14" ht="11.25">
      <c r="A55" s="45" t="s">
        <v>171</v>
      </c>
      <c r="B55" s="42"/>
      <c r="C55" s="42"/>
      <c r="D55" s="39"/>
      <c r="E55" s="51"/>
      <c r="F55" s="41"/>
      <c r="G55" s="51"/>
      <c r="H55" s="41"/>
      <c r="I55" s="51"/>
      <c r="J55" s="41"/>
      <c r="K55" s="51"/>
      <c r="L55" s="49"/>
      <c r="M55" s="51"/>
      <c r="N55" s="41"/>
    </row>
    <row r="56" spans="1:14" ht="11.25">
      <c r="A56" s="46" t="s">
        <v>230</v>
      </c>
      <c r="B56" s="42"/>
      <c r="C56" s="42"/>
      <c r="D56" s="39"/>
      <c r="E56" s="51">
        <v>800</v>
      </c>
      <c r="F56" s="41"/>
      <c r="G56" s="51">
        <v>893</v>
      </c>
      <c r="H56" s="49" t="s">
        <v>212</v>
      </c>
      <c r="I56" s="51">
        <v>900</v>
      </c>
      <c r="J56" s="41"/>
      <c r="K56" s="51">
        <v>900</v>
      </c>
      <c r="L56" s="49"/>
      <c r="M56" s="51">
        <v>900</v>
      </c>
      <c r="N56" s="41"/>
    </row>
    <row r="57" spans="1:14" ht="11.25">
      <c r="A57" s="46" t="s">
        <v>231</v>
      </c>
      <c r="B57" s="42"/>
      <c r="C57" s="42"/>
      <c r="D57" s="39"/>
      <c r="E57" s="51">
        <v>4500</v>
      </c>
      <c r="F57" s="41"/>
      <c r="G57" s="51">
        <v>6915</v>
      </c>
      <c r="H57" s="49" t="s">
        <v>212</v>
      </c>
      <c r="I57" s="51">
        <v>7000</v>
      </c>
      <c r="J57" s="41"/>
      <c r="K57" s="51">
        <v>7500</v>
      </c>
      <c r="L57" s="49"/>
      <c r="M57" s="51">
        <v>7400</v>
      </c>
      <c r="N57" s="41"/>
    </row>
    <row r="58" spans="1:14" ht="11.25">
      <c r="A58" s="46" t="s">
        <v>193</v>
      </c>
      <c r="B58" s="42"/>
      <c r="C58" s="42"/>
      <c r="D58" s="67"/>
      <c r="E58" s="61">
        <v>1000</v>
      </c>
      <c r="F58" s="58"/>
      <c r="G58" s="61">
        <v>1314</v>
      </c>
      <c r="H58" s="57"/>
      <c r="I58" s="61">
        <v>1300</v>
      </c>
      <c r="J58" s="57" t="s">
        <v>161</v>
      </c>
      <c r="K58" s="61">
        <v>1500</v>
      </c>
      <c r="L58" s="57" t="s">
        <v>161</v>
      </c>
      <c r="M58" s="61">
        <v>1400</v>
      </c>
      <c r="N58" s="57" t="s">
        <v>161</v>
      </c>
    </row>
    <row r="59" spans="1:14" ht="11.25">
      <c r="A59" s="76" t="s">
        <v>172</v>
      </c>
      <c r="B59" s="7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1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11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ht="11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ht="11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ht="11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ht="11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ht="11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ht="11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1:14" ht="11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4" ht="11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11.25">
      <c r="A70" s="72" t="s">
        <v>173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1.25">
      <c r="A71" s="72" t="s">
        <v>202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1:14" ht="11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11.25">
      <c r="A73" s="72" t="s">
        <v>203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1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ht="11.25">
      <c r="A75" s="73" t="s">
        <v>5</v>
      </c>
      <c r="B75" s="73"/>
      <c r="C75" s="73"/>
      <c r="D75" s="36"/>
      <c r="E75" s="43" t="s">
        <v>174</v>
      </c>
      <c r="F75" s="44"/>
      <c r="G75" s="43" t="s">
        <v>204</v>
      </c>
      <c r="H75" s="44"/>
      <c r="I75" s="43" t="s">
        <v>205</v>
      </c>
      <c r="J75" s="44"/>
      <c r="K75" s="43" t="s">
        <v>206</v>
      </c>
      <c r="L75" s="44"/>
      <c r="M75" s="43" t="s">
        <v>207</v>
      </c>
      <c r="N75" s="44"/>
    </row>
    <row r="76" spans="1:14" ht="11.25">
      <c r="A76" s="73" t="s">
        <v>249</v>
      </c>
      <c r="B76" s="73"/>
      <c r="C76" s="73"/>
      <c r="D76" s="35"/>
      <c r="E76" s="40"/>
      <c r="F76" s="49"/>
      <c r="G76" s="40"/>
      <c r="H76" s="41"/>
      <c r="I76" s="40"/>
      <c r="J76" s="41"/>
      <c r="K76" s="40"/>
      <c r="L76" s="41"/>
      <c r="M76" s="40"/>
      <c r="N76" s="41"/>
    </row>
    <row r="77" spans="1:14" ht="11.25">
      <c r="A77" s="45" t="s">
        <v>232</v>
      </c>
      <c r="B77" s="42"/>
      <c r="C77" s="42"/>
      <c r="D77" s="39"/>
      <c r="E77" s="71"/>
      <c r="F77" s="54"/>
      <c r="G77" s="71"/>
      <c r="H77" s="54"/>
      <c r="I77" s="71"/>
      <c r="J77" s="54"/>
      <c r="K77" s="71"/>
      <c r="L77" s="54"/>
      <c r="M77" s="71"/>
      <c r="N77" s="54"/>
    </row>
    <row r="78" spans="1:14" ht="11.25">
      <c r="A78" s="46" t="s">
        <v>233</v>
      </c>
      <c r="B78" s="42"/>
      <c r="C78" s="42"/>
      <c r="D78" s="39"/>
      <c r="E78" s="51">
        <v>98</v>
      </c>
      <c r="F78" s="49" t="s">
        <v>161</v>
      </c>
      <c r="G78" s="51">
        <v>97</v>
      </c>
      <c r="H78" s="41"/>
      <c r="I78" s="51">
        <v>92</v>
      </c>
      <c r="J78" s="41"/>
      <c r="K78" s="51">
        <v>105</v>
      </c>
      <c r="L78" s="41"/>
      <c r="M78" s="51">
        <v>102</v>
      </c>
      <c r="N78" s="41"/>
    </row>
    <row r="79" spans="1:14" ht="11.25">
      <c r="A79" s="46" t="s">
        <v>120</v>
      </c>
      <c r="B79" s="42"/>
      <c r="C79" s="42"/>
      <c r="D79" s="39"/>
      <c r="E79" s="61">
        <v>14</v>
      </c>
      <c r="F79" s="57" t="s">
        <v>161</v>
      </c>
      <c r="G79" s="61">
        <v>12</v>
      </c>
      <c r="H79" s="57" t="s">
        <v>161</v>
      </c>
      <c r="I79" s="61">
        <v>18</v>
      </c>
      <c r="J79" s="58"/>
      <c r="K79" s="61">
        <v>18</v>
      </c>
      <c r="L79" s="58"/>
      <c r="M79" s="61">
        <v>18</v>
      </c>
      <c r="N79" s="58"/>
    </row>
    <row r="80" spans="1:14" ht="11.25">
      <c r="A80" s="50" t="s">
        <v>234</v>
      </c>
      <c r="B80" s="42"/>
      <c r="C80" s="42"/>
      <c r="D80" s="39"/>
      <c r="E80" s="51">
        <f>SUM(E78:E79)</f>
        <v>112</v>
      </c>
      <c r="F80" s="49"/>
      <c r="G80" s="51">
        <f>SUM(G78:G79)</f>
        <v>109</v>
      </c>
      <c r="H80" s="41"/>
      <c r="I80" s="51">
        <f>SUM(I78:I79)</f>
        <v>110</v>
      </c>
      <c r="J80" s="41"/>
      <c r="K80" s="51">
        <f>SUM(K78:K79)</f>
        <v>123</v>
      </c>
      <c r="L80" s="41"/>
      <c r="M80" s="51">
        <f>SUM(M78:M79)</f>
        <v>120</v>
      </c>
      <c r="N80" s="41"/>
    </row>
    <row r="81" spans="1:14" ht="11.25">
      <c r="A81" s="62" t="s">
        <v>235</v>
      </c>
      <c r="B81" s="63"/>
      <c r="C81" s="63"/>
      <c r="D81" s="39"/>
      <c r="E81" s="51">
        <v>26</v>
      </c>
      <c r="F81" s="41"/>
      <c r="G81" s="51">
        <v>26</v>
      </c>
      <c r="H81" s="41"/>
      <c r="I81" s="51">
        <v>27</v>
      </c>
      <c r="J81" s="41"/>
      <c r="K81" s="51">
        <v>27</v>
      </c>
      <c r="L81" s="41"/>
      <c r="M81" s="51">
        <v>28</v>
      </c>
      <c r="N81" s="41"/>
    </row>
    <row r="82" spans="1:14" ht="11.25">
      <c r="A82" s="73" t="s">
        <v>175</v>
      </c>
      <c r="B82" s="73"/>
      <c r="C82" s="73"/>
      <c r="D82" s="35"/>
      <c r="E82" s="40"/>
      <c r="F82" s="41"/>
      <c r="G82" s="40"/>
      <c r="H82" s="41"/>
      <c r="I82" s="40"/>
      <c r="J82" s="41"/>
      <c r="K82" s="40"/>
      <c r="L82" s="41"/>
      <c r="M82" s="40"/>
      <c r="N82" s="41"/>
    </row>
    <row r="83" spans="1:14" ht="11.25">
      <c r="A83" s="45" t="s">
        <v>176</v>
      </c>
      <c r="B83" s="36"/>
      <c r="C83" s="47" t="s">
        <v>166</v>
      </c>
      <c r="D83" s="35"/>
      <c r="E83" s="40">
        <v>250</v>
      </c>
      <c r="F83" s="41"/>
      <c r="G83" s="40">
        <v>328</v>
      </c>
      <c r="H83" s="49"/>
      <c r="I83" s="40">
        <v>330</v>
      </c>
      <c r="J83" s="49" t="s">
        <v>161</v>
      </c>
      <c r="K83" s="40">
        <v>320</v>
      </c>
      <c r="L83" s="49" t="s">
        <v>161</v>
      </c>
      <c r="M83" s="40">
        <v>310</v>
      </c>
      <c r="N83" s="49" t="s">
        <v>161</v>
      </c>
    </row>
    <row r="84" spans="1:14" ht="11.25">
      <c r="A84" s="45" t="s">
        <v>236</v>
      </c>
      <c r="B84" s="46"/>
      <c r="C84" s="47" t="s">
        <v>14</v>
      </c>
      <c r="D84" s="35"/>
      <c r="E84" s="40">
        <v>43600</v>
      </c>
      <c r="F84" s="41"/>
      <c r="G84" s="40">
        <v>43000</v>
      </c>
      <c r="H84" s="49"/>
      <c r="I84" s="40">
        <v>42000</v>
      </c>
      <c r="J84" s="49"/>
      <c r="K84" s="40">
        <v>41000</v>
      </c>
      <c r="L84" s="49"/>
      <c r="M84" s="40">
        <v>40000</v>
      </c>
      <c r="N84" s="41"/>
    </row>
    <row r="85" spans="1:14" ht="11.25">
      <c r="A85" s="45" t="s">
        <v>237</v>
      </c>
      <c r="B85" s="46"/>
      <c r="C85" s="47" t="s">
        <v>14</v>
      </c>
      <c r="D85" s="35"/>
      <c r="E85" s="40">
        <v>30</v>
      </c>
      <c r="F85" s="41"/>
      <c r="G85" s="40">
        <v>30</v>
      </c>
      <c r="H85" s="49"/>
      <c r="I85" s="40">
        <v>30</v>
      </c>
      <c r="J85" s="49"/>
      <c r="K85" s="40">
        <v>30</v>
      </c>
      <c r="L85" s="49"/>
      <c r="M85" s="40">
        <v>30</v>
      </c>
      <c r="N85" s="41"/>
    </row>
    <row r="86" spans="1:14" ht="11.25">
      <c r="A86" s="45" t="s">
        <v>238</v>
      </c>
      <c r="B86" s="46"/>
      <c r="C86" s="47"/>
      <c r="D86" s="35"/>
      <c r="E86" s="40"/>
      <c r="F86" s="41"/>
      <c r="G86" s="40"/>
      <c r="H86" s="49"/>
      <c r="I86" s="40"/>
      <c r="J86" s="49"/>
      <c r="K86" s="40"/>
      <c r="L86" s="49"/>
      <c r="M86" s="40"/>
      <c r="N86" s="41"/>
    </row>
    <row r="87" spans="1:14" ht="11.25">
      <c r="A87" s="46" t="s">
        <v>239</v>
      </c>
      <c r="B87" s="46"/>
      <c r="C87" s="47" t="s">
        <v>177</v>
      </c>
      <c r="D87" s="35"/>
      <c r="E87" s="40">
        <v>1100000</v>
      </c>
      <c r="F87" s="41"/>
      <c r="G87" s="40">
        <v>1100000</v>
      </c>
      <c r="H87" s="49"/>
      <c r="I87" s="40">
        <v>1000000</v>
      </c>
      <c r="J87" s="49"/>
      <c r="K87" s="40">
        <v>1000000</v>
      </c>
      <c r="L87" s="49"/>
      <c r="M87" s="40">
        <v>1050000</v>
      </c>
      <c r="N87" s="41"/>
    </row>
    <row r="88" spans="1:14" ht="11.25">
      <c r="A88" s="46" t="s">
        <v>240</v>
      </c>
      <c r="B88" s="46"/>
      <c r="C88" s="47" t="s">
        <v>14</v>
      </c>
      <c r="D88" s="35"/>
      <c r="E88" s="52">
        <v>42000</v>
      </c>
      <c r="F88" s="54"/>
      <c r="G88" s="52">
        <v>42000</v>
      </c>
      <c r="H88" s="53"/>
      <c r="I88" s="52">
        <v>41000</v>
      </c>
      <c r="J88" s="53"/>
      <c r="K88" s="52">
        <v>41000</v>
      </c>
      <c r="L88" s="53"/>
      <c r="M88" s="52">
        <v>41000</v>
      </c>
      <c r="N88" s="54"/>
    </row>
    <row r="89" spans="1:14" ht="11.25">
      <c r="A89" s="46" t="s">
        <v>241</v>
      </c>
      <c r="B89" s="46"/>
      <c r="C89" s="47"/>
      <c r="D89" s="35"/>
      <c r="E89" s="40"/>
      <c r="F89" s="41"/>
      <c r="G89" s="40"/>
      <c r="H89" s="49"/>
      <c r="I89" s="40"/>
      <c r="J89" s="49"/>
      <c r="K89" s="40"/>
      <c r="L89" s="49"/>
      <c r="M89" s="40"/>
      <c r="N89" s="41"/>
    </row>
    <row r="90" spans="1:14" ht="11.25">
      <c r="A90" s="50" t="s">
        <v>194</v>
      </c>
      <c r="B90" s="46"/>
      <c r="C90" s="47" t="s">
        <v>14</v>
      </c>
      <c r="D90" s="35"/>
      <c r="E90" s="40">
        <v>26000</v>
      </c>
      <c r="F90" s="49"/>
      <c r="G90" s="40">
        <v>26000</v>
      </c>
      <c r="H90" s="41"/>
      <c r="I90" s="40">
        <v>26000</v>
      </c>
      <c r="J90" s="49"/>
      <c r="K90" s="40">
        <v>27000</v>
      </c>
      <c r="L90" s="49"/>
      <c r="M90" s="40">
        <v>27000</v>
      </c>
      <c r="N90" s="41"/>
    </row>
    <row r="91" spans="1:14" ht="11.25">
      <c r="A91" s="50" t="s">
        <v>195</v>
      </c>
      <c r="B91" s="46"/>
      <c r="C91" s="47" t="s">
        <v>14</v>
      </c>
      <c r="D91" s="35"/>
      <c r="E91" s="40">
        <v>25000</v>
      </c>
      <c r="F91" s="49"/>
      <c r="G91" s="40">
        <v>25000</v>
      </c>
      <c r="H91" s="41"/>
      <c r="I91" s="40">
        <v>26000</v>
      </c>
      <c r="J91" s="49"/>
      <c r="K91" s="40">
        <v>26000</v>
      </c>
      <c r="L91" s="49"/>
      <c r="M91" s="40">
        <v>26000</v>
      </c>
      <c r="N91" s="41"/>
    </row>
    <row r="92" spans="1:14" ht="11.25">
      <c r="A92" s="50" t="s">
        <v>196</v>
      </c>
      <c r="B92" s="46"/>
      <c r="C92" s="47" t="s">
        <v>14</v>
      </c>
      <c r="D92" s="35"/>
      <c r="E92" s="40">
        <v>9000</v>
      </c>
      <c r="F92" s="49"/>
      <c r="G92" s="40">
        <v>9000</v>
      </c>
      <c r="H92" s="41"/>
      <c r="I92" s="40">
        <v>9000</v>
      </c>
      <c r="J92" s="49"/>
      <c r="K92" s="40">
        <v>9000</v>
      </c>
      <c r="L92" s="49"/>
      <c r="M92" s="40">
        <v>9000</v>
      </c>
      <c r="N92" s="41"/>
    </row>
    <row r="93" spans="1:14" ht="11.25">
      <c r="A93" s="50" t="s">
        <v>197</v>
      </c>
      <c r="B93" s="46"/>
      <c r="C93" s="47" t="s">
        <v>14</v>
      </c>
      <c r="D93" s="35"/>
      <c r="E93" s="40">
        <v>45000</v>
      </c>
      <c r="F93" s="49"/>
      <c r="G93" s="40">
        <v>45000</v>
      </c>
      <c r="H93" s="41"/>
      <c r="I93" s="40">
        <v>46000</v>
      </c>
      <c r="J93" s="49"/>
      <c r="K93" s="40">
        <v>46000</v>
      </c>
      <c r="L93" s="49"/>
      <c r="M93" s="40">
        <v>46000</v>
      </c>
      <c r="N93" s="41"/>
    </row>
    <row r="94" spans="1:14" ht="11.25">
      <c r="A94" s="50" t="s">
        <v>198</v>
      </c>
      <c r="B94" s="46"/>
      <c r="C94" s="47" t="s">
        <v>14</v>
      </c>
      <c r="D94" s="35"/>
      <c r="E94" s="40">
        <v>12000</v>
      </c>
      <c r="F94" s="49"/>
      <c r="G94" s="40">
        <v>12000</v>
      </c>
      <c r="H94" s="41"/>
      <c r="I94" s="40">
        <v>12000</v>
      </c>
      <c r="J94" s="49"/>
      <c r="K94" s="40">
        <v>12000</v>
      </c>
      <c r="L94" s="49"/>
      <c r="M94" s="40">
        <v>12000</v>
      </c>
      <c r="N94" s="41"/>
    </row>
    <row r="95" spans="1:14" ht="11.25">
      <c r="A95" s="50" t="s">
        <v>242</v>
      </c>
      <c r="B95" s="46"/>
      <c r="C95" s="47" t="s">
        <v>14</v>
      </c>
      <c r="D95" s="35"/>
      <c r="E95" s="40">
        <v>4000</v>
      </c>
      <c r="F95" s="49"/>
      <c r="G95" s="40">
        <v>4000</v>
      </c>
      <c r="H95" s="41"/>
      <c r="I95" s="40">
        <v>4000</v>
      </c>
      <c r="J95" s="49"/>
      <c r="K95" s="40">
        <v>4500</v>
      </c>
      <c r="L95" s="49"/>
      <c r="M95" s="40">
        <v>5000</v>
      </c>
      <c r="N95" s="41"/>
    </row>
    <row r="96" spans="1:14" ht="11.25">
      <c r="A96" s="50" t="s">
        <v>200</v>
      </c>
      <c r="B96" s="46"/>
      <c r="C96" s="47" t="s">
        <v>14</v>
      </c>
      <c r="D96" s="35"/>
      <c r="E96" s="56">
        <v>4000</v>
      </c>
      <c r="F96" s="57"/>
      <c r="G96" s="56">
        <v>4000</v>
      </c>
      <c r="H96" s="58"/>
      <c r="I96" s="56">
        <v>4000</v>
      </c>
      <c r="J96" s="57"/>
      <c r="K96" s="56">
        <v>4000</v>
      </c>
      <c r="L96" s="57"/>
      <c r="M96" s="56">
        <v>5000</v>
      </c>
      <c r="N96" s="58"/>
    </row>
    <row r="97" spans="1:14" ht="11.25">
      <c r="A97" s="55" t="s">
        <v>201</v>
      </c>
      <c r="B97" s="46"/>
      <c r="C97" s="47" t="s">
        <v>14</v>
      </c>
      <c r="D97" s="64"/>
      <c r="E97" s="65">
        <f>SUM(E90:E96)</f>
        <v>125000</v>
      </c>
      <c r="F97" s="66"/>
      <c r="G97" s="65">
        <f>SUM(G90:G96)</f>
        <v>125000</v>
      </c>
      <c r="H97" s="44"/>
      <c r="I97" s="65">
        <f>SUM(I90:I96)</f>
        <v>127000</v>
      </c>
      <c r="J97" s="66"/>
      <c r="K97" s="65">
        <f>ROUND(SUM(K90:K96),-3)</f>
        <v>129000</v>
      </c>
      <c r="L97" s="66"/>
      <c r="M97" s="65">
        <f>SUM(M90:M96)</f>
        <v>130000</v>
      </c>
      <c r="N97" s="44"/>
    </row>
    <row r="98" spans="1:14" ht="11.25">
      <c r="A98" s="79" t="s">
        <v>243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ht="11.25">
      <c r="A99" s="80" t="s">
        <v>244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1:14" ht="11.25">
      <c r="A100" s="80" t="s">
        <v>245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1:14" ht="11.25">
      <c r="A101" s="80" t="s">
        <v>246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1:14" ht="11.25">
      <c r="A102" s="80" t="s">
        <v>247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1.25">
      <c r="A103" s="80" t="s">
        <v>248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</sheetData>
  <mergeCells count="33">
    <mergeCell ref="A69:N69"/>
    <mergeCell ref="A65:N65"/>
    <mergeCell ref="A66:N66"/>
    <mergeCell ref="A67:N67"/>
    <mergeCell ref="A68:N68"/>
    <mergeCell ref="A61:N61"/>
    <mergeCell ref="A62:N62"/>
    <mergeCell ref="A63:N63"/>
    <mergeCell ref="A64:N64"/>
    <mergeCell ref="A101:N101"/>
    <mergeCell ref="A102:N102"/>
    <mergeCell ref="A103:N103"/>
    <mergeCell ref="A76:C76"/>
    <mergeCell ref="A74:N74"/>
    <mergeCell ref="A98:N98"/>
    <mergeCell ref="A99:N99"/>
    <mergeCell ref="A100:N100"/>
    <mergeCell ref="A73:N73"/>
    <mergeCell ref="A75:C75"/>
    <mergeCell ref="A82:C82"/>
    <mergeCell ref="A7:C7"/>
    <mergeCell ref="A45:C45"/>
    <mergeCell ref="A70:N70"/>
    <mergeCell ref="A71:N71"/>
    <mergeCell ref="A59:N59"/>
    <mergeCell ref="A60:N60"/>
    <mergeCell ref="A72:N72"/>
    <mergeCell ref="A1:N1"/>
    <mergeCell ref="A2:N2"/>
    <mergeCell ref="A4:N4"/>
    <mergeCell ref="A6:C6"/>
    <mergeCell ref="A3:N3"/>
    <mergeCell ref="A5:N5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.83203125" style="0" customWidth="1"/>
    <col min="2" max="2" width="24.83203125" style="0" customWidth="1"/>
    <col min="3" max="4" width="1.83203125" style="0" customWidth="1"/>
    <col min="5" max="5" width="48.16015625" style="0" customWidth="1"/>
    <col min="6" max="6" width="1.83203125" style="0" customWidth="1"/>
    <col min="7" max="7" width="39" style="0" customWidth="1"/>
    <col min="8" max="8" width="1.83203125" style="0" customWidth="1"/>
    <col min="9" max="9" width="9.16015625" style="0" bestFit="1" customWidth="1"/>
  </cols>
  <sheetData>
    <row r="1" spans="1:9" ht="11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11.2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ht="11.2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1.25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</row>
    <row r="5" spans="1:9" ht="11.25" customHeight="1">
      <c r="A5" s="84"/>
      <c r="B5" s="84"/>
      <c r="C5" s="84"/>
      <c r="D5" s="84"/>
      <c r="E5" s="84"/>
      <c r="F5" s="84"/>
      <c r="G5" s="84"/>
      <c r="H5" s="84"/>
      <c r="I5" s="84"/>
    </row>
    <row r="6" spans="1:9" ht="11.25" customHeight="1">
      <c r="A6" s="83"/>
      <c r="B6" s="83"/>
      <c r="C6" s="83"/>
      <c r="D6" s="3"/>
      <c r="E6" s="2" t="s">
        <v>3</v>
      </c>
      <c r="F6" s="2"/>
      <c r="G6" s="4"/>
      <c r="H6" s="4"/>
      <c r="I6" s="2" t="s">
        <v>4</v>
      </c>
    </row>
    <row r="7" spans="1:9" ht="11.25" customHeight="1">
      <c r="A7" s="84" t="s">
        <v>5</v>
      </c>
      <c r="B7" s="84"/>
      <c r="C7" s="84"/>
      <c r="D7" s="5"/>
      <c r="E7" s="1" t="s">
        <v>6</v>
      </c>
      <c r="F7" s="1"/>
      <c r="G7" s="1" t="s">
        <v>7</v>
      </c>
      <c r="H7" s="1"/>
      <c r="I7" s="1" t="s">
        <v>8</v>
      </c>
    </row>
    <row r="8" spans="1:9" ht="11.25" customHeight="1">
      <c r="A8" s="6" t="s">
        <v>9</v>
      </c>
      <c r="B8" s="6"/>
      <c r="C8" s="7"/>
      <c r="D8" s="7"/>
      <c r="E8" s="6" t="s">
        <v>10</v>
      </c>
      <c r="F8" s="6"/>
      <c r="G8" s="6" t="s">
        <v>11</v>
      </c>
      <c r="H8" s="6"/>
      <c r="I8" s="8">
        <v>600</v>
      </c>
    </row>
    <row r="9" spans="1:9" ht="11.25" customHeight="1">
      <c r="A9" s="34"/>
      <c r="B9" s="34"/>
      <c r="C9" s="5"/>
      <c r="D9" s="5"/>
      <c r="E9" s="34"/>
      <c r="F9" s="34"/>
      <c r="G9" s="24" t="s">
        <v>12</v>
      </c>
      <c r="H9" s="34"/>
      <c r="I9" s="68"/>
    </row>
    <row r="10" spans="1:9" ht="11.25" customHeight="1">
      <c r="A10" s="13" t="s">
        <v>13</v>
      </c>
      <c r="B10" s="13"/>
      <c r="C10" s="14"/>
      <c r="D10" s="15"/>
      <c r="E10" s="13" t="s">
        <v>14</v>
      </c>
      <c r="F10" s="16"/>
      <c r="G10" s="16" t="s">
        <v>15</v>
      </c>
      <c r="H10" s="16"/>
      <c r="I10" s="17">
        <v>90</v>
      </c>
    </row>
    <row r="11" spans="1:9" ht="11.25" customHeight="1">
      <c r="A11" s="13" t="s">
        <v>13</v>
      </c>
      <c r="B11" s="13"/>
      <c r="C11" s="14"/>
      <c r="D11" s="15"/>
      <c r="E11" s="18" t="s">
        <v>250</v>
      </c>
      <c r="F11" s="18"/>
      <c r="G11" s="18" t="s">
        <v>16</v>
      </c>
      <c r="H11" s="18"/>
      <c r="I11" s="17">
        <v>250</v>
      </c>
    </row>
    <row r="12" spans="1:9" ht="11.25" customHeight="1">
      <c r="A12" s="19" t="s">
        <v>13</v>
      </c>
      <c r="B12" s="19"/>
      <c r="C12" s="20"/>
      <c r="D12" s="7"/>
      <c r="E12" s="21" t="s">
        <v>251</v>
      </c>
      <c r="F12" s="21"/>
      <c r="G12" s="21" t="s">
        <v>17</v>
      </c>
      <c r="H12" s="21"/>
      <c r="I12" s="8">
        <v>50</v>
      </c>
    </row>
    <row r="13" spans="1:9" ht="11.25" customHeight="1">
      <c r="A13" s="34"/>
      <c r="B13" s="34"/>
      <c r="C13" s="5"/>
      <c r="D13" s="5"/>
      <c r="E13" s="69" t="s">
        <v>252</v>
      </c>
      <c r="F13" s="25"/>
      <c r="G13" s="25" t="s">
        <v>18</v>
      </c>
      <c r="H13" s="25"/>
      <c r="I13" s="68" t="s">
        <v>18</v>
      </c>
    </row>
    <row r="14" spans="1:9" ht="11.25" customHeight="1">
      <c r="A14" s="16" t="s">
        <v>19</v>
      </c>
      <c r="B14" s="16"/>
      <c r="C14" s="15"/>
      <c r="D14" s="15"/>
      <c r="E14" s="18" t="s">
        <v>20</v>
      </c>
      <c r="F14" s="18"/>
      <c r="G14" s="18" t="s">
        <v>21</v>
      </c>
      <c r="H14" s="18"/>
      <c r="I14" s="17">
        <v>0.3</v>
      </c>
    </row>
    <row r="15" spans="1:9" ht="11.25" customHeight="1">
      <c r="A15" s="16" t="s">
        <v>22</v>
      </c>
      <c r="B15" s="16"/>
      <c r="C15" s="15"/>
      <c r="D15" s="15"/>
      <c r="E15" s="18" t="s">
        <v>23</v>
      </c>
      <c r="F15" s="18"/>
      <c r="G15" s="18" t="s">
        <v>24</v>
      </c>
      <c r="H15" s="18"/>
      <c r="I15" s="22">
        <v>2150</v>
      </c>
    </row>
    <row r="16" spans="1:9" ht="11.25" customHeight="1">
      <c r="A16" s="16" t="s">
        <v>25</v>
      </c>
      <c r="B16" s="16"/>
      <c r="C16" s="15"/>
      <c r="D16" s="15"/>
      <c r="E16" s="18" t="s">
        <v>26</v>
      </c>
      <c r="F16" s="18"/>
      <c r="G16" s="18" t="s">
        <v>27</v>
      </c>
      <c r="H16" s="18"/>
      <c r="I16" s="17">
        <v>450</v>
      </c>
    </row>
    <row r="17" spans="1:9" ht="11.25" customHeight="1">
      <c r="A17" s="16" t="s">
        <v>28</v>
      </c>
      <c r="B17" s="16"/>
      <c r="C17" s="15"/>
      <c r="D17" s="15"/>
      <c r="E17" s="18" t="s">
        <v>29</v>
      </c>
      <c r="F17" s="18"/>
      <c r="G17" s="18" t="s">
        <v>30</v>
      </c>
      <c r="H17" s="18"/>
      <c r="I17" s="17">
        <v>3</v>
      </c>
    </row>
    <row r="18" spans="1:9" ht="11.25" customHeight="1">
      <c r="A18" s="16" t="s">
        <v>31</v>
      </c>
      <c r="B18" s="16"/>
      <c r="C18" s="15"/>
      <c r="D18" s="3"/>
      <c r="E18" s="4"/>
      <c r="F18" s="4"/>
      <c r="G18" s="4"/>
      <c r="H18" s="4"/>
      <c r="I18" s="23"/>
    </row>
    <row r="19" spans="1:9" ht="11.25" customHeight="1">
      <c r="A19" s="13" t="s">
        <v>32</v>
      </c>
      <c r="B19" s="13"/>
      <c r="C19" s="14"/>
      <c r="D19" s="5"/>
      <c r="E19" s="25" t="s">
        <v>33</v>
      </c>
      <c r="F19" s="25"/>
      <c r="G19" s="25" t="s">
        <v>34</v>
      </c>
      <c r="H19" s="25"/>
      <c r="I19" s="26">
        <v>1</v>
      </c>
    </row>
    <row r="20" spans="1:9" ht="11.25" customHeight="1">
      <c r="A20" s="13" t="s">
        <v>35</v>
      </c>
      <c r="B20" s="13"/>
      <c r="C20" s="14"/>
      <c r="D20" s="15"/>
      <c r="E20" s="18" t="s">
        <v>36</v>
      </c>
      <c r="F20" s="18"/>
      <c r="G20" s="18" t="s">
        <v>30</v>
      </c>
      <c r="H20" s="18"/>
      <c r="I20" s="17">
        <v>40</v>
      </c>
    </row>
    <row r="21" spans="1:9" ht="11.25" customHeight="1">
      <c r="A21" s="16" t="s">
        <v>37</v>
      </c>
      <c r="B21" s="16"/>
      <c r="C21" s="15"/>
      <c r="D21" s="15"/>
      <c r="E21" s="18" t="s">
        <v>38</v>
      </c>
      <c r="F21" s="18"/>
      <c r="G21" s="18" t="s">
        <v>39</v>
      </c>
      <c r="H21" s="18"/>
      <c r="I21" s="17">
        <v>350</v>
      </c>
    </row>
    <row r="22" spans="1:9" ht="11.25" customHeight="1">
      <c r="A22" s="13" t="s">
        <v>13</v>
      </c>
      <c r="B22" s="13"/>
      <c r="C22" s="14"/>
      <c r="D22" s="15"/>
      <c r="E22" s="18" t="s">
        <v>40</v>
      </c>
      <c r="F22" s="18"/>
      <c r="G22" s="18" t="s">
        <v>41</v>
      </c>
      <c r="H22" s="18"/>
      <c r="I22" s="17">
        <v>500</v>
      </c>
    </row>
    <row r="23" spans="1:9" ht="11.25" customHeight="1">
      <c r="A23" s="16" t="s">
        <v>42</v>
      </c>
      <c r="B23" s="16"/>
      <c r="C23" s="15"/>
      <c r="D23" s="15"/>
      <c r="E23" s="18" t="s">
        <v>38</v>
      </c>
      <c r="F23" s="18"/>
      <c r="G23" s="18" t="s">
        <v>43</v>
      </c>
      <c r="H23" s="18"/>
      <c r="I23" s="17">
        <v>100</v>
      </c>
    </row>
    <row r="24" spans="1:9" ht="11.25" customHeight="1">
      <c r="A24" s="16" t="s">
        <v>44</v>
      </c>
      <c r="B24" s="16"/>
      <c r="C24" s="15"/>
      <c r="D24" s="15"/>
      <c r="E24" s="18" t="s">
        <v>45</v>
      </c>
      <c r="F24" s="18"/>
      <c r="G24" s="18" t="s">
        <v>46</v>
      </c>
      <c r="H24" s="18"/>
      <c r="I24" s="22">
        <v>175</v>
      </c>
    </row>
    <row r="25" spans="1:9" ht="11.25" customHeight="1">
      <c r="A25" s="13" t="s">
        <v>13</v>
      </c>
      <c r="B25" s="13"/>
      <c r="C25" s="14"/>
      <c r="D25" s="15"/>
      <c r="E25" s="18" t="s">
        <v>47</v>
      </c>
      <c r="F25" s="18"/>
      <c r="G25" s="18" t="s">
        <v>48</v>
      </c>
      <c r="H25" s="18"/>
      <c r="I25" s="17">
        <v>90</v>
      </c>
    </row>
    <row r="26" spans="1:9" ht="11.25" customHeight="1">
      <c r="A26" s="13" t="s">
        <v>13</v>
      </c>
      <c r="B26" s="13"/>
      <c r="C26" s="14"/>
      <c r="D26" s="15"/>
      <c r="E26" s="16" t="s">
        <v>49</v>
      </c>
      <c r="F26" s="16"/>
      <c r="G26" s="16" t="s">
        <v>50</v>
      </c>
      <c r="H26" s="16"/>
      <c r="I26" s="17">
        <v>60</v>
      </c>
    </row>
    <row r="27" spans="1:9" ht="11.25" customHeight="1">
      <c r="A27" s="13" t="s">
        <v>13</v>
      </c>
      <c r="B27" s="13"/>
      <c r="C27" s="14"/>
      <c r="D27" s="15"/>
      <c r="E27" s="16" t="s">
        <v>51</v>
      </c>
      <c r="F27" s="16"/>
      <c r="G27" s="16" t="s">
        <v>52</v>
      </c>
      <c r="H27" s="16"/>
      <c r="I27" s="17">
        <v>60</v>
      </c>
    </row>
    <row r="28" spans="1:9" ht="11.25" customHeight="1">
      <c r="A28" s="13" t="s">
        <v>13</v>
      </c>
      <c r="B28" s="13"/>
      <c r="C28" s="14"/>
      <c r="D28" s="15"/>
      <c r="E28" s="16" t="s">
        <v>53</v>
      </c>
      <c r="F28" s="16"/>
      <c r="G28" s="16" t="s">
        <v>54</v>
      </c>
      <c r="H28" s="16"/>
      <c r="I28" s="22">
        <v>100</v>
      </c>
    </row>
    <row r="29" spans="1:9" ht="11.25" customHeight="1">
      <c r="A29" s="13" t="s">
        <v>13</v>
      </c>
      <c r="B29" s="13"/>
      <c r="C29" s="14"/>
      <c r="D29" s="15"/>
      <c r="E29" s="16" t="s">
        <v>55</v>
      </c>
      <c r="F29" s="16"/>
      <c r="G29" s="16" t="s">
        <v>56</v>
      </c>
      <c r="H29" s="16"/>
      <c r="I29" s="17">
        <v>75</v>
      </c>
    </row>
    <row r="30" spans="1:9" ht="11.25" customHeight="1">
      <c r="A30" s="13" t="s">
        <v>13</v>
      </c>
      <c r="B30" s="13"/>
      <c r="C30" s="14"/>
      <c r="D30" s="15"/>
      <c r="E30" s="16" t="s">
        <v>57</v>
      </c>
      <c r="F30" s="16"/>
      <c r="G30" s="16" t="s">
        <v>58</v>
      </c>
      <c r="H30" s="16"/>
      <c r="I30" s="17">
        <v>60</v>
      </c>
    </row>
    <row r="31" spans="1:9" ht="11.25" customHeight="1">
      <c r="A31" s="13" t="s">
        <v>13</v>
      </c>
      <c r="B31" s="13"/>
      <c r="C31" s="14"/>
      <c r="D31" s="15"/>
      <c r="E31" s="16" t="s">
        <v>59</v>
      </c>
      <c r="F31" s="16"/>
      <c r="G31" s="16" t="s">
        <v>60</v>
      </c>
      <c r="H31" s="16"/>
      <c r="I31" s="17">
        <v>235</v>
      </c>
    </row>
    <row r="32" spans="1:9" ht="11.25" customHeight="1">
      <c r="A32" s="85"/>
      <c r="B32" s="85"/>
      <c r="C32" s="85"/>
      <c r="D32" s="85"/>
      <c r="E32" s="85"/>
      <c r="F32" s="85"/>
      <c r="G32" s="85"/>
      <c r="H32" s="85"/>
      <c r="I32" s="85"/>
    </row>
    <row r="33" spans="1:9" ht="11.25" customHeight="1">
      <c r="A33" s="85"/>
      <c r="B33" s="85"/>
      <c r="C33" s="85"/>
      <c r="D33" s="85"/>
      <c r="E33" s="85"/>
      <c r="F33" s="85"/>
      <c r="G33" s="85"/>
      <c r="H33" s="85"/>
      <c r="I33" s="85"/>
    </row>
    <row r="34" spans="1:9" ht="11.25" customHeight="1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1.25" customHeight="1">
      <c r="A35" s="85"/>
      <c r="B35" s="85"/>
      <c r="C35" s="85"/>
      <c r="D35" s="85"/>
      <c r="E35" s="85"/>
      <c r="F35" s="85"/>
      <c r="G35" s="85"/>
      <c r="H35" s="85"/>
      <c r="I35" s="85"/>
    </row>
    <row r="36" spans="1:9" ht="11.25" customHeight="1">
      <c r="A36" s="85"/>
      <c r="B36" s="85"/>
      <c r="C36" s="85"/>
      <c r="D36" s="85"/>
      <c r="E36" s="85"/>
      <c r="F36" s="85"/>
      <c r="G36" s="85"/>
      <c r="H36" s="85"/>
      <c r="I36" s="85"/>
    </row>
    <row r="37" spans="1:9" ht="11.25" customHeight="1">
      <c r="A37" s="85"/>
      <c r="B37" s="85"/>
      <c r="C37" s="85"/>
      <c r="D37" s="85"/>
      <c r="E37" s="85"/>
      <c r="F37" s="85"/>
      <c r="G37" s="85"/>
      <c r="H37" s="85"/>
      <c r="I37" s="85"/>
    </row>
    <row r="38" spans="1:9" ht="11.25" customHeight="1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1.25" customHeight="1">
      <c r="A39" s="85"/>
      <c r="B39" s="85"/>
      <c r="C39" s="85"/>
      <c r="D39" s="85"/>
      <c r="E39" s="85"/>
      <c r="F39" s="85"/>
      <c r="G39" s="85"/>
      <c r="H39" s="85"/>
      <c r="I39" s="85"/>
    </row>
    <row r="40" spans="1:9" ht="11.25" customHeight="1">
      <c r="A40" s="85"/>
      <c r="B40" s="85"/>
      <c r="C40" s="85"/>
      <c r="D40" s="85"/>
      <c r="E40" s="85"/>
      <c r="F40" s="85"/>
      <c r="G40" s="85"/>
      <c r="H40" s="85"/>
      <c r="I40" s="85"/>
    </row>
    <row r="41" spans="1:9" ht="11.25" customHeight="1">
      <c r="A41" s="85"/>
      <c r="B41" s="85"/>
      <c r="C41" s="85"/>
      <c r="D41" s="85"/>
      <c r="E41" s="85"/>
      <c r="F41" s="85"/>
      <c r="G41" s="85"/>
      <c r="H41" s="85"/>
      <c r="I41" s="85"/>
    </row>
    <row r="42" spans="1:9" ht="11.25" customHeight="1">
      <c r="A42" s="85"/>
      <c r="B42" s="85"/>
      <c r="C42" s="85"/>
      <c r="D42" s="85"/>
      <c r="E42" s="85"/>
      <c r="F42" s="85"/>
      <c r="G42" s="85"/>
      <c r="H42" s="85"/>
      <c r="I42" s="85"/>
    </row>
    <row r="43" spans="1:9" ht="11.25" customHeight="1">
      <c r="A43" s="85"/>
      <c r="B43" s="85"/>
      <c r="C43" s="85"/>
      <c r="D43" s="85"/>
      <c r="E43" s="85"/>
      <c r="F43" s="85"/>
      <c r="G43" s="85"/>
      <c r="H43" s="85"/>
      <c r="I43" s="85"/>
    </row>
    <row r="44" spans="1:9" ht="11.25" customHeight="1">
      <c r="A44" s="85"/>
      <c r="B44" s="85"/>
      <c r="C44" s="85"/>
      <c r="D44" s="85"/>
      <c r="E44" s="85"/>
      <c r="F44" s="85"/>
      <c r="G44" s="85"/>
      <c r="H44" s="85"/>
      <c r="I44" s="85"/>
    </row>
    <row r="45" spans="1:9" ht="11.25" customHeight="1">
      <c r="A45" s="85"/>
      <c r="B45" s="85"/>
      <c r="C45" s="85"/>
      <c r="D45" s="85"/>
      <c r="E45" s="85"/>
      <c r="F45" s="85"/>
      <c r="G45" s="85"/>
      <c r="H45" s="85"/>
      <c r="I45" s="85"/>
    </row>
    <row r="46" spans="1:9" ht="11.25" customHeight="1">
      <c r="A46" s="85"/>
      <c r="B46" s="85"/>
      <c r="C46" s="85"/>
      <c r="D46" s="85"/>
      <c r="E46" s="85"/>
      <c r="F46" s="85"/>
      <c r="G46" s="85"/>
      <c r="H46" s="85"/>
      <c r="I46" s="85"/>
    </row>
    <row r="47" spans="1:9" ht="11.25" customHeight="1">
      <c r="A47" s="85"/>
      <c r="B47" s="85"/>
      <c r="C47" s="85"/>
      <c r="D47" s="85"/>
      <c r="E47" s="85"/>
      <c r="F47" s="85"/>
      <c r="G47" s="85"/>
      <c r="H47" s="85"/>
      <c r="I47" s="85"/>
    </row>
    <row r="48" spans="1:9" ht="11.25" customHeight="1">
      <c r="A48" s="85"/>
      <c r="B48" s="85"/>
      <c r="C48" s="85"/>
      <c r="D48" s="85"/>
      <c r="E48" s="85"/>
      <c r="F48" s="85"/>
      <c r="G48" s="85"/>
      <c r="H48" s="85"/>
      <c r="I48" s="85"/>
    </row>
    <row r="49" spans="1:9" ht="11.25" customHeight="1">
      <c r="A49" s="85"/>
      <c r="B49" s="85"/>
      <c r="C49" s="85"/>
      <c r="D49" s="85"/>
      <c r="E49" s="85"/>
      <c r="F49" s="85"/>
      <c r="G49" s="85"/>
      <c r="H49" s="85"/>
      <c r="I49" s="85"/>
    </row>
    <row r="50" spans="1:9" ht="11.25" customHeight="1">
      <c r="A50" s="85"/>
      <c r="B50" s="85"/>
      <c r="C50" s="85"/>
      <c r="D50" s="85"/>
      <c r="E50" s="85"/>
      <c r="F50" s="85"/>
      <c r="G50" s="85"/>
      <c r="H50" s="85"/>
      <c r="I50" s="85"/>
    </row>
    <row r="51" spans="1:9" ht="11.25" customHeight="1">
      <c r="A51" s="85"/>
      <c r="B51" s="85"/>
      <c r="C51" s="85"/>
      <c r="D51" s="85"/>
      <c r="E51" s="85"/>
      <c r="F51" s="85"/>
      <c r="G51" s="85"/>
      <c r="H51" s="85"/>
      <c r="I51" s="85"/>
    </row>
    <row r="52" spans="1:9" ht="11.25" customHeight="1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1.25" customHeight="1">
      <c r="A53" s="85"/>
      <c r="B53" s="85"/>
      <c r="C53" s="85"/>
      <c r="D53" s="85"/>
      <c r="E53" s="85"/>
      <c r="F53" s="85"/>
      <c r="G53" s="85"/>
      <c r="H53" s="85"/>
      <c r="I53" s="85"/>
    </row>
    <row r="54" spans="1:9" ht="11.25" customHeight="1">
      <c r="A54" s="85"/>
      <c r="B54" s="85"/>
      <c r="C54" s="85"/>
      <c r="D54" s="85"/>
      <c r="E54" s="85"/>
      <c r="F54" s="85"/>
      <c r="G54" s="85"/>
      <c r="H54" s="85"/>
      <c r="I54" s="85"/>
    </row>
    <row r="55" spans="1:9" ht="11.25" customHeight="1">
      <c r="A55" s="85"/>
      <c r="B55" s="85"/>
      <c r="C55" s="85"/>
      <c r="D55" s="85"/>
      <c r="E55" s="85"/>
      <c r="F55" s="85"/>
      <c r="G55" s="85"/>
      <c r="H55" s="85"/>
      <c r="I55" s="85"/>
    </row>
    <row r="56" spans="1:9" ht="11.25" customHeight="1">
      <c r="A56" s="85"/>
      <c r="B56" s="85"/>
      <c r="C56" s="85"/>
      <c r="D56" s="85"/>
      <c r="E56" s="85"/>
      <c r="F56" s="85"/>
      <c r="G56" s="85"/>
      <c r="H56" s="85"/>
      <c r="I56" s="85"/>
    </row>
    <row r="57" spans="1:9" ht="11.25" customHeight="1">
      <c r="A57" s="85"/>
      <c r="B57" s="85"/>
      <c r="C57" s="85"/>
      <c r="D57" s="85"/>
      <c r="E57" s="85"/>
      <c r="F57" s="85"/>
      <c r="G57" s="85"/>
      <c r="H57" s="85"/>
      <c r="I57" s="85"/>
    </row>
    <row r="58" spans="1:9" ht="11.25" customHeight="1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1.25" customHeight="1">
      <c r="A59" s="85"/>
      <c r="B59" s="85"/>
      <c r="C59" s="85"/>
      <c r="D59" s="85"/>
      <c r="E59" s="85"/>
      <c r="F59" s="85"/>
      <c r="G59" s="85"/>
      <c r="H59" s="85"/>
      <c r="I59" s="85"/>
    </row>
    <row r="60" spans="1:9" ht="11.25" customHeight="1">
      <c r="A60" s="85"/>
      <c r="B60" s="85"/>
      <c r="C60" s="85"/>
      <c r="D60" s="85"/>
      <c r="E60" s="85"/>
      <c r="F60" s="85"/>
      <c r="G60" s="85"/>
      <c r="H60" s="85"/>
      <c r="I60" s="85"/>
    </row>
    <row r="61" spans="1:9" ht="11.25" customHeight="1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1.25" customHeight="1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1.25" customHeight="1">
      <c r="A63" s="85"/>
      <c r="B63" s="85"/>
      <c r="C63" s="85"/>
      <c r="D63" s="85"/>
      <c r="E63" s="85"/>
      <c r="F63" s="85"/>
      <c r="G63" s="85"/>
      <c r="H63" s="85"/>
      <c r="I63" s="85"/>
    </row>
    <row r="64" spans="1:9" ht="11.25" customHeight="1">
      <c r="A64" s="85"/>
      <c r="B64" s="85"/>
      <c r="C64" s="85"/>
      <c r="D64" s="85"/>
      <c r="E64" s="85"/>
      <c r="F64" s="85"/>
      <c r="G64" s="85"/>
      <c r="H64" s="85"/>
      <c r="I64" s="85"/>
    </row>
    <row r="65" spans="1:9" ht="11.25" customHeight="1">
      <c r="A65" s="85"/>
      <c r="B65" s="85"/>
      <c r="C65" s="85"/>
      <c r="D65" s="85"/>
      <c r="E65" s="85"/>
      <c r="F65" s="85"/>
      <c r="G65" s="85"/>
      <c r="H65" s="85"/>
      <c r="I65" s="85"/>
    </row>
    <row r="66" spans="1:9" ht="11.25" customHeight="1">
      <c r="A66" s="85"/>
      <c r="B66" s="85"/>
      <c r="C66" s="85"/>
      <c r="D66" s="85"/>
      <c r="E66" s="85"/>
      <c r="F66" s="85"/>
      <c r="G66" s="85"/>
      <c r="H66" s="85"/>
      <c r="I66" s="85"/>
    </row>
    <row r="67" spans="1:9" ht="11.25" customHeight="1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11.25" customHeight="1">
      <c r="A68" s="85"/>
      <c r="B68" s="85"/>
      <c r="C68" s="85"/>
      <c r="D68" s="85"/>
      <c r="E68" s="85"/>
      <c r="F68" s="85"/>
      <c r="G68" s="85"/>
      <c r="H68" s="85"/>
      <c r="I68" s="85"/>
    </row>
    <row r="69" spans="1:9" ht="11.25" customHeight="1">
      <c r="A69" s="85"/>
      <c r="B69" s="85"/>
      <c r="C69" s="85"/>
      <c r="D69" s="85"/>
      <c r="E69" s="85"/>
      <c r="F69" s="85"/>
      <c r="G69" s="85"/>
      <c r="H69" s="85"/>
      <c r="I69" s="85"/>
    </row>
    <row r="70" spans="1:9" ht="11.25" customHeight="1">
      <c r="A70" s="81" t="s">
        <v>119</v>
      </c>
      <c r="B70" s="81"/>
      <c r="C70" s="81"/>
      <c r="D70" s="81"/>
      <c r="E70" s="81"/>
      <c r="F70" s="81"/>
      <c r="G70" s="81"/>
      <c r="H70" s="81"/>
      <c r="I70" s="81"/>
    </row>
    <row r="71" spans="1:9" ht="11.25" customHeight="1">
      <c r="A71" s="81" t="s">
        <v>1</v>
      </c>
      <c r="B71" s="81"/>
      <c r="C71" s="81"/>
      <c r="D71" s="81"/>
      <c r="E71" s="81"/>
      <c r="F71" s="81"/>
      <c r="G71" s="81"/>
      <c r="H71" s="81"/>
      <c r="I71" s="81"/>
    </row>
    <row r="72" spans="1:9" ht="11.25" customHeight="1">
      <c r="A72" s="81"/>
      <c r="B72" s="81"/>
      <c r="C72" s="81"/>
      <c r="D72" s="81"/>
      <c r="E72" s="81"/>
      <c r="F72" s="81"/>
      <c r="G72" s="81"/>
      <c r="H72" s="81"/>
      <c r="I72" s="81"/>
    </row>
    <row r="73" spans="1:9" ht="11.25" customHeight="1">
      <c r="A73" s="81" t="s">
        <v>2</v>
      </c>
      <c r="B73" s="81"/>
      <c r="C73" s="81"/>
      <c r="D73" s="81"/>
      <c r="E73" s="81"/>
      <c r="F73" s="81"/>
      <c r="G73" s="81"/>
      <c r="H73" s="81"/>
      <c r="I73" s="81"/>
    </row>
    <row r="74" spans="1:9" ht="11.25" customHeight="1">
      <c r="A74" s="84"/>
      <c r="B74" s="84"/>
      <c r="C74" s="84"/>
      <c r="D74" s="84"/>
      <c r="E74" s="84"/>
      <c r="F74" s="84"/>
      <c r="G74" s="84"/>
      <c r="H74" s="84"/>
      <c r="I74" s="84"/>
    </row>
    <row r="75" spans="1:9" ht="11.25" customHeight="1">
      <c r="A75" s="83"/>
      <c r="B75" s="83"/>
      <c r="C75" s="83"/>
      <c r="D75" s="3"/>
      <c r="E75" s="2" t="s">
        <v>3</v>
      </c>
      <c r="F75" s="2"/>
      <c r="G75" s="31"/>
      <c r="H75" s="31"/>
      <c r="I75" s="2" t="s">
        <v>4</v>
      </c>
    </row>
    <row r="76" spans="1:9" ht="11.25" customHeight="1">
      <c r="A76" s="84" t="s">
        <v>5</v>
      </c>
      <c r="B76" s="84"/>
      <c r="C76" s="84"/>
      <c r="D76" s="5"/>
      <c r="E76" s="1" t="s">
        <v>6</v>
      </c>
      <c r="F76" s="1"/>
      <c r="G76" s="32" t="s">
        <v>7</v>
      </c>
      <c r="H76" s="32"/>
      <c r="I76" s="1" t="s">
        <v>8</v>
      </c>
    </row>
    <row r="77" spans="1:9" ht="11.25" customHeight="1">
      <c r="A77" s="16" t="s">
        <v>61</v>
      </c>
      <c r="B77" s="16"/>
      <c r="C77" s="15"/>
      <c r="D77" s="15"/>
      <c r="E77" s="16" t="s">
        <v>62</v>
      </c>
      <c r="F77" s="16"/>
      <c r="G77" s="16" t="s">
        <v>63</v>
      </c>
      <c r="H77" s="16"/>
      <c r="I77" s="17">
        <v>10</v>
      </c>
    </row>
    <row r="78" spans="1:9" ht="11.25" customHeight="1">
      <c r="A78" s="16" t="s">
        <v>64</v>
      </c>
      <c r="B78" s="16"/>
      <c r="C78" s="15"/>
      <c r="D78" s="15"/>
      <c r="E78" s="16" t="s">
        <v>65</v>
      </c>
      <c r="F78" s="16"/>
      <c r="G78" s="16" t="s">
        <v>66</v>
      </c>
      <c r="H78" s="16"/>
      <c r="I78" s="22">
        <v>2000</v>
      </c>
    </row>
    <row r="79" spans="1:9" ht="11.25" customHeight="1">
      <c r="A79" s="13" t="s">
        <v>13</v>
      </c>
      <c r="B79" s="13"/>
      <c r="C79" s="14"/>
      <c r="D79" s="15"/>
      <c r="E79" s="16" t="s">
        <v>67</v>
      </c>
      <c r="F79" s="16"/>
      <c r="G79" s="16" t="s">
        <v>68</v>
      </c>
      <c r="H79" s="16"/>
      <c r="I79" s="22">
        <v>1500</v>
      </c>
    </row>
    <row r="80" spans="1:9" ht="11.25" customHeight="1">
      <c r="A80" s="16" t="s">
        <v>69</v>
      </c>
      <c r="B80" s="16"/>
      <c r="C80" s="15"/>
      <c r="D80" s="15"/>
      <c r="E80" s="16" t="s">
        <v>70</v>
      </c>
      <c r="F80" s="16"/>
      <c r="G80" s="16" t="s">
        <v>71</v>
      </c>
      <c r="H80" s="16"/>
      <c r="I80" s="17">
        <v>80</v>
      </c>
    </row>
    <row r="81" spans="1:9" ht="11.25" customHeight="1">
      <c r="A81" s="13" t="s">
        <v>13</v>
      </c>
      <c r="B81" s="13"/>
      <c r="C81" s="14"/>
      <c r="D81" s="15"/>
      <c r="E81" s="16" t="s">
        <v>72</v>
      </c>
      <c r="F81" s="16"/>
      <c r="G81" s="16" t="s">
        <v>73</v>
      </c>
      <c r="H81" s="16"/>
      <c r="I81" s="17">
        <v>48</v>
      </c>
    </row>
    <row r="82" spans="1:9" ht="11.25" customHeight="1">
      <c r="A82" s="13" t="s">
        <v>13</v>
      </c>
      <c r="B82" s="13"/>
      <c r="C82" s="14"/>
      <c r="D82" s="15"/>
      <c r="E82" s="16" t="s">
        <v>74</v>
      </c>
      <c r="F82" s="16"/>
      <c r="G82" s="16" t="s">
        <v>75</v>
      </c>
      <c r="H82" s="16"/>
      <c r="I82" s="17">
        <v>20</v>
      </c>
    </row>
    <row r="83" spans="1:9" ht="11.25" customHeight="1">
      <c r="A83" s="13" t="s">
        <v>13</v>
      </c>
      <c r="B83" s="13"/>
      <c r="C83" s="14"/>
      <c r="D83" s="15"/>
      <c r="E83" s="16" t="s">
        <v>76</v>
      </c>
      <c r="F83" s="16"/>
      <c r="G83" s="16" t="s">
        <v>77</v>
      </c>
      <c r="H83" s="16"/>
      <c r="I83" s="17">
        <v>20</v>
      </c>
    </row>
    <row r="84" spans="1:9" ht="11.25" customHeight="1">
      <c r="A84" s="13" t="s">
        <v>13</v>
      </c>
      <c r="B84" s="13"/>
      <c r="C84" s="14"/>
      <c r="D84" s="15"/>
      <c r="E84" s="16" t="s">
        <v>78</v>
      </c>
      <c r="F84" s="16"/>
      <c r="G84" s="16" t="s">
        <v>79</v>
      </c>
      <c r="H84" s="16"/>
      <c r="I84" s="17">
        <v>7</v>
      </c>
    </row>
    <row r="85" spans="1:9" ht="11.25" customHeight="1">
      <c r="A85" s="16" t="s">
        <v>80</v>
      </c>
      <c r="B85" s="16"/>
      <c r="C85" s="15"/>
      <c r="D85" s="15"/>
      <c r="E85" s="16" t="s">
        <v>23</v>
      </c>
      <c r="F85" s="16"/>
      <c r="G85" s="16" t="s">
        <v>81</v>
      </c>
      <c r="H85" s="16"/>
      <c r="I85" s="22">
        <v>1600</v>
      </c>
    </row>
    <row r="86" spans="1:9" ht="11.25" customHeight="1">
      <c r="A86" s="13" t="s">
        <v>13</v>
      </c>
      <c r="B86" s="13"/>
      <c r="C86" s="14"/>
      <c r="D86" s="15"/>
      <c r="E86" s="16" t="s">
        <v>82</v>
      </c>
      <c r="F86" s="16"/>
      <c r="G86" s="16" t="s">
        <v>83</v>
      </c>
      <c r="H86" s="16"/>
      <c r="I86" s="17">
        <v>800</v>
      </c>
    </row>
    <row r="87" spans="1:9" ht="11.25" customHeight="1">
      <c r="A87" s="13" t="s">
        <v>13</v>
      </c>
      <c r="B87" s="13"/>
      <c r="C87" s="14"/>
      <c r="D87" s="15"/>
      <c r="E87" s="16" t="s">
        <v>76</v>
      </c>
      <c r="F87" s="16"/>
      <c r="G87" s="16" t="s">
        <v>84</v>
      </c>
      <c r="H87" s="16"/>
      <c r="I87" s="17">
        <v>500</v>
      </c>
    </row>
    <row r="88" spans="1:9" ht="11.25" customHeight="1">
      <c r="A88" s="16" t="s">
        <v>85</v>
      </c>
      <c r="B88" s="16"/>
      <c r="C88" s="15"/>
      <c r="D88" s="15"/>
      <c r="E88" s="16" t="s">
        <v>86</v>
      </c>
      <c r="F88" s="16"/>
      <c r="G88" s="16" t="s">
        <v>87</v>
      </c>
      <c r="H88" s="16"/>
      <c r="I88" s="17">
        <v>50</v>
      </c>
    </row>
    <row r="89" spans="1:9" ht="11.25" customHeight="1">
      <c r="A89" s="16" t="s">
        <v>88</v>
      </c>
      <c r="B89" s="16"/>
      <c r="C89" s="15"/>
      <c r="D89" s="15"/>
      <c r="E89" s="16" t="s">
        <v>89</v>
      </c>
      <c r="F89" s="16"/>
      <c r="G89" s="16" t="s">
        <v>90</v>
      </c>
      <c r="H89" s="16"/>
      <c r="I89" s="17">
        <v>500</v>
      </c>
    </row>
    <row r="90" spans="1:9" ht="11.25" customHeight="1">
      <c r="A90" s="16" t="s">
        <v>91</v>
      </c>
      <c r="B90" s="16"/>
      <c r="C90" s="15" t="s">
        <v>92</v>
      </c>
      <c r="D90" s="7"/>
      <c r="E90" s="6" t="s">
        <v>93</v>
      </c>
      <c r="F90" s="6"/>
      <c r="G90" s="6" t="s">
        <v>94</v>
      </c>
      <c r="H90" s="6"/>
      <c r="I90" s="27">
        <v>12270</v>
      </c>
    </row>
    <row r="91" spans="1:9" ht="11.25" customHeight="1">
      <c r="A91" s="13" t="s">
        <v>13</v>
      </c>
      <c r="B91" s="13"/>
      <c r="C91" s="15" t="s">
        <v>14</v>
      </c>
      <c r="D91" s="15"/>
      <c r="E91" s="16" t="s">
        <v>95</v>
      </c>
      <c r="F91" s="16"/>
      <c r="G91" s="16" t="s">
        <v>96</v>
      </c>
      <c r="H91" s="16"/>
      <c r="I91" s="22">
        <v>9900</v>
      </c>
    </row>
    <row r="92" spans="1:9" ht="11.25" customHeight="1">
      <c r="A92" s="13" t="s">
        <v>13</v>
      </c>
      <c r="B92" s="13"/>
      <c r="C92" s="15" t="s">
        <v>14</v>
      </c>
      <c r="D92" s="15"/>
      <c r="E92" s="16" t="s">
        <v>97</v>
      </c>
      <c r="F92" s="16"/>
      <c r="G92" s="16" t="s">
        <v>98</v>
      </c>
      <c r="H92" s="16"/>
      <c r="I92" s="22">
        <v>5750</v>
      </c>
    </row>
    <row r="93" spans="1:9" ht="11.25" customHeight="1">
      <c r="A93" s="13" t="s">
        <v>13</v>
      </c>
      <c r="B93" s="13"/>
      <c r="C93" s="15" t="s">
        <v>14</v>
      </c>
      <c r="D93" s="15"/>
      <c r="E93" s="16" t="s">
        <v>99</v>
      </c>
      <c r="F93" s="16"/>
      <c r="G93" s="16" t="s">
        <v>100</v>
      </c>
      <c r="H93" s="16"/>
      <c r="I93" s="22">
        <v>2600</v>
      </c>
    </row>
    <row r="94" spans="1:9" ht="11.25" customHeight="1">
      <c r="A94" s="13" t="s">
        <v>13</v>
      </c>
      <c r="B94" s="13"/>
      <c r="C94" s="15" t="s">
        <v>14</v>
      </c>
      <c r="D94" s="15"/>
      <c r="E94" s="16" t="s">
        <v>101</v>
      </c>
      <c r="F94" s="16"/>
      <c r="G94" s="16" t="s">
        <v>102</v>
      </c>
      <c r="H94" s="16"/>
      <c r="I94" s="22">
        <v>1040</v>
      </c>
    </row>
    <row r="95" spans="1:9" ht="11.25" customHeight="1">
      <c r="A95" s="13" t="s">
        <v>13</v>
      </c>
      <c r="B95" s="13"/>
      <c r="C95" s="15" t="s">
        <v>14</v>
      </c>
      <c r="D95" s="15"/>
      <c r="E95" s="16" t="s">
        <v>103</v>
      </c>
      <c r="F95" s="16"/>
      <c r="G95" s="16" t="s">
        <v>104</v>
      </c>
      <c r="H95" s="16"/>
      <c r="I95" s="22">
        <v>1000</v>
      </c>
    </row>
    <row r="96" spans="1:9" ht="11.25" customHeight="1">
      <c r="A96" s="13" t="s">
        <v>13</v>
      </c>
      <c r="B96" s="13"/>
      <c r="C96" s="15" t="s">
        <v>14</v>
      </c>
      <c r="D96" s="15"/>
      <c r="E96" s="16" t="s">
        <v>105</v>
      </c>
      <c r="F96" s="16"/>
      <c r="G96" s="16" t="s">
        <v>106</v>
      </c>
      <c r="H96" s="16"/>
      <c r="I96" s="17">
        <v>910</v>
      </c>
    </row>
    <row r="97" spans="1:9" ht="11.25" customHeight="1">
      <c r="A97" s="16" t="s">
        <v>107</v>
      </c>
      <c r="B97" s="16"/>
      <c r="C97" s="15"/>
      <c r="D97" s="15"/>
      <c r="E97" s="16" t="s">
        <v>108</v>
      </c>
      <c r="F97" s="16"/>
      <c r="G97" s="16" t="s">
        <v>109</v>
      </c>
      <c r="H97" s="16"/>
      <c r="I97" s="17">
        <v>350</v>
      </c>
    </row>
    <row r="98" spans="1:9" ht="11.25" customHeight="1">
      <c r="A98" s="16" t="s">
        <v>110</v>
      </c>
      <c r="B98" s="16"/>
      <c r="C98" s="15"/>
      <c r="D98" s="10"/>
      <c r="E98" s="6"/>
      <c r="F98" s="6"/>
      <c r="G98" s="6"/>
      <c r="H98" s="6"/>
      <c r="I98" s="28"/>
    </row>
    <row r="99" spans="1:9" ht="11.25" customHeight="1">
      <c r="A99" s="13" t="s">
        <v>111</v>
      </c>
      <c r="B99" s="13"/>
      <c r="C99" s="14"/>
      <c r="D99" s="10"/>
      <c r="E99" s="9" t="s">
        <v>33</v>
      </c>
      <c r="F99" s="9"/>
      <c r="G99" s="9" t="s">
        <v>34</v>
      </c>
      <c r="H99" s="9"/>
      <c r="I99" s="29">
        <v>3</v>
      </c>
    </row>
    <row r="100" spans="1:9" ht="11.25" customHeight="1">
      <c r="A100" s="30" t="s">
        <v>13</v>
      </c>
      <c r="B100" s="13"/>
      <c r="C100" s="14"/>
      <c r="D100" s="15"/>
      <c r="E100" s="16" t="s">
        <v>112</v>
      </c>
      <c r="F100" s="16"/>
      <c r="G100" s="16" t="s">
        <v>113</v>
      </c>
      <c r="H100" s="16"/>
      <c r="I100" s="17">
        <v>0.5</v>
      </c>
    </row>
    <row r="101" spans="1:9" ht="11.25" customHeight="1">
      <c r="A101" s="13" t="s">
        <v>35</v>
      </c>
      <c r="B101" s="13"/>
      <c r="C101" s="14"/>
      <c r="D101" s="15"/>
      <c r="E101" s="16" t="s">
        <v>29</v>
      </c>
      <c r="F101" s="16"/>
      <c r="G101" s="16" t="s">
        <v>30</v>
      </c>
      <c r="H101" s="16"/>
      <c r="I101" s="17">
        <v>85</v>
      </c>
    </row>
    <row r="102" spans="1:9" ht="11.25" customHeight="1">
      <c r="A102" s="16" t="s">
        <v>114</v>
      </c>
      <c r="B102" s="16"/>
      <c r="C102" s="15"/>
      <c r="D102" s="15"/>
      <c r="E102" s="16" t="s">
        <v>115</v>
      </c>
      <c r="F102" s="16"/>
      <c r="G102" s="16" t="s">
        <v>116</v>
      </c>
      <c r="H102" s="16"/>
      <c r="I102" s="22">
        <v>2500</v>
      </c>
    </row>
    <row r="103" spans="1:9" ht="11.25" customHeight="1">
      <c r="A103" s="13" t="s">
        <v>13</v>
      </c>
      <c r="B103" s="13"/>
      <c r="C103" s="14"/>
      <c r="D103" s="15"/>
      <c r="E103" s="16" t="s">
        <v>90</v>
      </c>
      <c r="F103" s="16"/>
      <c r="G103" s="16" t="s">
        <v>117</v>
      </c>
      <c r="H103" s="16"/>
      <c r="I103" s="17">
        <v>300</v>
      </c>
    </row>
    <row r="104" spans="1:9" ht="11.25" customHeight="1">
      <c r="A104" s="13" t="s">
        <v>13</v>
      </c>
      <c r="B104" s="13"/>
      <c r="C104" s="14"/>
      <c r="D104" s="15"/>
      <c r="E104" s="16" t="s">
        <v>38</v>
      </c>
      <c r="F104" s="16"/>
      <c r="G104" s="16" t="s">
        <v>118</v>
      </c>
      <c r="H104" s="16"/>
      <c r="I104" s="17">
        <v>500</v>
      </c>
    </row>
    <row r="105" spans="1:9" ht="11.25" customHeight="1">
      <c r="A105" s="6" t="s">
        <v>120</v>
      </c>
      <c r="B105" s="6"/>
      <c r="C105" s="33" t="s">
        <v>255</v>
      </c>
      <c r="D105" s="7"/>
      <c r="E105" s="6" t="s">
        <v>93</v>
      </c>
      <c r="F105" s="6"/>
      <c r="G105" s="6" t="s">
        <v>157</v>
      </c>
      <c r="H105" s="6"/>
      <c r="I105" s="27">
        <v>1069300</v>
      </c>
    </row>
    <row r="106" spans="1:9" ht="11.25" customHeight="1">
      <c r="A106" s="34"/>
      <c r="B106" s="34"/>
      <c r="C106" s="70" t="s">
        <v>256</v>
      </c>
      <c r="D106" s="7"/>
      <c r="E106" s="6"/>
      <c r="F106" s="6"/>
      <c r="G106" s="19" t="s">
        <v>156</v>
      </c>
      <c r="H106" s="6"/>
      <c r="I106" s="27"/>
    </row>
    <row r="107" spans="1:9" ht="11.25" customHeight="1">
      <c r="A107" s="13" t="s">
        <v>13</v>
      </c>
      <c r="B107" s="13"/>
      <c r="C107" s="15" t="s">
        <v>14</v>
      </c>
      <c r="D107" s="15"/>
      <c r="E107" s="16" t="s">
        <v>99</v>
      </c>
      <c r="F107" s="16"/>
      <c r="G107" s="16" t="s">
        <v>121</v>
      </c>
      <c r="H107" s="16"/>
      <c r="I107" s="22">
        <v>566200</v>
      </c>
    </row>
    <row r="108" spans="1:9" ht="11.25" customHeight="1">
      <c r="A108" s="13" t="s">
        <v>13</v>
      </c>
      <c r="B108" s="13"/>
      <c r="C108" s="15" t="s">
        <v>14</v>
      </c>
      <c r="D108" s="15"/>
      <c r="E108" s="16" t="s">
        <v>95</v>
      </c>
      <c r="F108" s="16"/>
      <c r="G108" s="16" t="s">
        <v>96</v>
      </c>
      <c r="H108" s="16"/>
      <c r="I108" s="22">
        <v>237500</v>
      </c>
    </row>
    <row r="109" spans="1:9" ht="11.25" customHeight="1">
      <c r="A109" s="13" t="s">
        <v>13</v>
      </c>
      <c r="B109" s="13"/>
      <c r="C109" s="15" t="s">
        <v>14</v>
      </c>
      <c r="D109" s="15"/>
      <c r="E109" s="16" t="s">
        <v>122</v>
      </c>
      <c r="F109" s="16"/>
      <c r="G109" s="16" t="s">
        <v>123</v>
      </c>
      <c r="H109" s="16"/>
      <c r="I109" s="22">
        <v>170000</v>
      </c>
    </row>
    <row r="110" spans="1:9" ht="11.25" customHeight="1">
      <c r="A110" s="13" t="s">
        <v>13</v>
      </c>
      <c r="B110" s="13"/>
      <c r="C110" s="15" t="s">
        <v>14</v>
      </c>
      <c r="D110" s="15"/>
      <c r="E110" s="16" t="s">
        <v>101</v>
      </c>
      <c r="F110" s="16"/>
      <c r="G110" s="16" t="s">
        <v>102</v>
      </c>
      <c r="H110" s="16"/>
      <c r="I110" s="22">
        <v>155000</v>
      </c>
    </row>
    <row r="111" spans="1:9" ht="11.25" customHeight="1">
      <c r="A111" s="13" t="s">
        <v>13</v>
      </c>
      <c r="B111" s="13"/>
      <c r="C111" s="15" t="s">
        <v>14</v>
      </c>
      <c r="D111" s="15"/>
      <c r="E111" s="16" t="s">
        <v>124</v>
      </c>
      <c r="F111" s="16"/>
      <c r="G111" s="16" t="s">
        <v>125</v>
      </c>
      <c r="H111" s="16"/>
      <c r="I111" s="22">
        <v>90000</v>
      </c>
    </row>
    <row r="112" spans="1:9" ht="11.25" customHeight="1">
      <c r="A112" s="13" t="s">
        <v>13</v>
      </c>
      <c r="B112" s="13"/>
      <c r="C112" s="15" t="s">
        <v>14</v>
      </c>
      <c r="D112" s="15"/>
      <c r="E112" s="16" t="s">
        <v>126</v>
      </c>
      <c r="F112" s="16"/>
      <c r="G112" s="16" t="s">
        <v>127</v>
      </c>
      <c r="H112" s="16"/>
      <c r="I112" s="22">
        <v>110000</v>
      </c>
    </row>
    <row r="113" spans="1:9" ht="11.25" customHeight="1">
      <c r="A113" s="13" t="s">
        <v>13</v>
      </c>
      <c r="B113" s="13"/>
      <c r="C113" s="15" t="s">
        <v>14</v>
      </c>
      <c r="D113" s="15"/>
      <c r="E113" s="16" t="s">
        <v>128</v>
      </c>
      <c r="F113" s="16"/>
      <c r="G113" s="16" t="s">
        <v>129</v>
      </c>
      <c r="H113" s="16"/>
      <c r="I113" s="22">
        <v>200000</v>
      </c>
    </row>
    <row r="114" spans="1:9" ht="11.25" customHeight="1">
      <c r="A114" s="16" t="s">
        <v>130</v>
      </c>
      <c r="B114" s="16"/>
      <c r="C114" s="15"/>
      <c r="D114" s="15"/>
      <c r="E114" s="16" t="s">
        <v>131</v>
      </c>
      <c r="F114" s="16"/>
      <c r="G114" s="16" t="s">
        <v>132</v>
      </c>
      <c r="H114" s="16"/>
      <c r="I114" s="17">
        <v>10</v>
      </c>
    </row>
    <row r="115" spans="1:9" ht="11.25" customHeight="1">
      <c r="A115" s="16" t="s">
        <v>133</v>
      </c>
      <c r="B115" s="16"/>
      <c r="C115" s="15"/>
      <c r="D115" s="15"/>
      <c r="E115" s="16" t="s">
        <v>134</v>
      </c>
      <c r="F115" s="16"/>
      <c r="G115" s="16" t="s">
        <v>135</v>
      </c>
      <c r="H115" s="16"/>
      <c r="I115" s="17">
        <v>540</v>
      </c>
    </row>
    <row r="116" spans="1:9" ht="11.25" customHeight="1">
      <c r="A116" s="13" t="s">
        <v>13</v>
      </c>
      <c r="B116" s="13"/>
      <c r="C116" s="14"/>
      <c r="D116" s="15"/>
      <c r="E116" s="16" t="s">
        <v>136</v>
      </c>
      <c r="F116" s="16"/>
      <c r="G116" s="16" t="s">
        <v>137</v>
      </c>
      <c r="H116" s="16"/>
      <c r="I116" s="17">
        <v>200</v>
      </c>
    </row>
    <row r="117" spans="1:9" ht="11.25" customHeight="1">
      <c r="A117" s="13" t="s">
        <v>13</v>
      </c>
      <c r="B117" s="13"/>
      <c r="C117" s="14"/>
      <c r="D117" s="15"/>
      <c r="E117" s="16" t="s">
        <v>138</v>
      </c>
      <c r="F117" s="16"/>
      <c r="G117" s="16" t="s">
        <v>139</v>
      </c>
      <c r="H117" s="16"/>
      <c r="I117" s="17">
        <v>150</v>
      </c>
    </row>
    <row r="118" spans="1:9" ht="11.25" customHeight="1">
      <c r="A118" s="13" t="s">
        <v>13</v>
      </c>
      <c r="B118" s="13"/>
      <c r="C118" s="14"/>
      <c r="D118" s="15"/>
      <c r="E118" s="16" t="s">
        <v>140</v>
      </c>
      <c r="F118" s="16"/>
      <c r="G118" s="16" t="s">
        <v>141</v>
      </c>
      <c r="H118" s="16"/>
      <c r="I118" s="17">
        <v>110</v>
      </c>
    </row>
    <row r="119" spans="1:9" ht="11.25" customHeight="1">
      <c r="A119" s="16" t="s">
        <v>142</v>
      </c>
      <c r="B119" s="16"/>
      <c r="C119" s="15"/>
      <c r="D119" s="15"/>
      <c r="E119" s="16" t="s">
        <v>143</v>
      </c>
      <c r="F119" s="16"/>
      <c r="G119" s="16" t="s">
        <v>144</v>
      </c>
      <c r="H119" s="16"/>
      <c r="I119" s="17">
        <v>9</v>
      </c>
    </row>
    <row r="120" spans="1:9" ht="11.25" customHeight="1">
      <c r="A120" s="6" t="s">
        <v>145</v>
      </c>
      <c r="B120" s="6"/>
      <c r="C120" s="7"/>
      <c r="D120" s="7"/>
      <c r="E120" s="6" t="s">
        <v>253</v>
      </c>
      <c r="F120" s="6"/>
      <c r="G120" s="6" t="s">
        <v>146</v>
      </c>
      <c r="H120" s="6"/>
      <c r="I120" s="8">
        <v>600</v>
      </c>
    </row>
    <row r="121" spans="1:9" ht="11.25" customHeight="1">
      <c r="A121" s="34"/>
      <c r="B121" s="34"/>
      <c r="C121" s="5"/>
      <c r="D121" s="10"/>
      <c r="E121" s="11" t="s">
        <v>254</v>
      </c>
      <c r="F121" s="9"/>
      <c r="G121" s="11" t="s">
        <v>147</v>
      </c>
      <c r="H121" s="9"/>
      <c r="I121" s="12"/>
    </row>
    <row r="122" spans="1:9" ht="11.25" customHeight="1">
      <c r="A122" s="16" t="s">
        <v>148</v>
      </c>
      <c r="B122" s="16"/>
      <c r="C122" s="15"/>
      <c r="D122" s="15"/>
      <c r="E122" s="16" t="s">
        <v>149</v>
      </c>
      <c r="F122" s="16"/>
      <c r="G122" s="16" t="s">
        <v>150</v>
      </c>
      <c r="H122" s="16"/>
      <c r="I122" s="17">
        <v>90</v>
      </c>
    </row>
    <row r="123" spans="1:9" ht="11.25" customHeight="1">
      <c r="A123" s="13" t="s">
        <v>13</v>
      </c>
      <c r="B123" s="13"/>
      <c r="C123" s="14"/>
      <c r="D123" s="15"/>
      <c r="E123" s="16" t="s">
        <v>151</v>
      </c>
      <c r="F123" s="16"/>
      <c r="G123" s="16" t="s">
        <v>152</v>
      </c>
      <c r="H123" s="16"/>
      <c r="I123" s="17">
        <v>6</v>
      </c>
    </row>
    <row r="124" spans="1:9" ht="11.25" customHeight="1">
      <c r="A124" s="16" t="s">
        <v>153</v>
      </c>
      <c r="B124" s="16"/>
      <c r="C124" s="15"/>
      <c r="D124" s="15"/>
      <c r="E124" s="16" t="s">
        <v>112</v>
      </c>
      <c r="F124" s="16"/>
      <c r="G124" s="16" t="s">
        <v>113</v>
      </c>
      <c r="H124" s="16"/>
      <c r="I124" s="17">
        <v>800</v>
      </c>
    </row>
    <row r="125" spans="1:9" ht="11.25" customHeight="1">
      <c r="A125" s="16" t="s">
        <v>154</v>
      </c>
      <c r="B125" s="16"/>
      <c r="C125" s="15"/>
      <c r="D125" s="5"/>
      <c r="E125" s="34" t="s">
        <v>155</v>
      </c>
      <c r="F125" s="34"/>
      <c r="G125" s="25" t="s">
        <v>17</v>
      </c>
      <c r="H125" s="25"/>
      <c r="I125" s="26">
        <v>150</v>
      </c>
    </row>
  </sheetData>
  <mergeCells count="52">
    <mergeCell ref="A66:I66"/>
    <mergeCell ref="A67:I67"/>
    <mergeCell ref="A68:I68"/>
    <mergeCell ref="A69:I69"/>
    <mergeCell ref="A62:I62"/>
    <mergeCell ref="A63:I63"/>
    <mergeCell ref="A64:I64"/>
    <mergeCell ref="A65:I65"/>
    <mergeCell ref="A58:I58"/>
    <mergeCell ref="A59:I59"/>
    <mergeCell ref="A60:I60"/>
    <mergeCell ref="A61:I61"/>
    <mergeCell ref="A54:I54"/>
    <mergeCell ref="A55:I55"/>
    <mergeCell ref="A56:I56"/>
    <mergeCell ref="A57:I57"/>
    <mergeCell ref="A50:I50"/>
    <mergeCell ref="A51:I51"/>
    <mergeCell ref="A52:I52"/>
    <mergeCell ref="A53:I53"/>
    <mergeCell ref="A46:I46"/>
    <mergeCell ref="A47:I47"/>
    <mergeCell ref="A48:I48"/>
    <mergeCell ref="A49:I49"/>
    <mergeCell ref="A42:I42"/>
    <mergeCell ref="A43:I43"/>
    <mergeCell ref="A44:I44"/>
    <mergeCell ref="A45:I45"/>
    <mergeCell ref="A70:I70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75:C75"/>
    <mergeCell ref="A76:C76"/>
    <mergeCell ref="A5:I5"/>
    <mergeCell ref="A6:C6"/>
    <mergeCell ref="A7:C7"/>
    <mergeCell ref="A32:I32"/>
    <mergeCell ref="A74:I74"/>
    <mergeCell ref="A73:I73"/>
    <mergeCell ref="A72:I72"/>
    <mergeCell ref="A71:I71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Janet Ishee</cp:lastModifiedBy>
  <cp:lastPrinted>2005-09-12T18:22:03Z</cp:lastPrinted>
  <dcterms:created xsi:type="dcterms:W3CDTF">2004-02-02T15:51:50Z</dcterms:created>
  <dcterms:modified xsi:type="dcterms:W3CDTF">2005-09-12T18:24:42Z</dcterms:modified>
  <cp:category/>
  <cp:version/>
  <cp:contentType/>
  <cp:contentStatus/>
</cp:coreProperties>
</file>