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<sst xmlns="http://schemas.openxmlformats.org/spreadsheetml/2006/main" count="37" uniqueCount="35">
  <si>
    <t>Year</t>
  </si>
  <si>
    <t>Fillers, extenders, and binders</t>
  </si>
  <si>
    <t>Floor and wall tile</t>
  </si>
  <si>
    <t>Pottery</t>
  </si>
  <si>
    <t>Refractories</t>
  </si>
  <si>
    <t>Sanitaryware</t>
  </si>
  <si>
    <t>Miscellaneous</t>
  </si>
  <si>
    <t>W</t>
  </si>
  <si>
    <t>[Metric tons]</t>
  </si>
  <si>
    <t>Trade adjustments</t>
  </si>
  <si>
    <t>Apparent consumption</t>
  </si>
  <si>
    <t>Ceramics</t>
  </si>
  <si>
    <t>W Withheld to avoid disclosing company proprietary data; data included in the miscellaneous category.</t>
  </si>
  <si>
    <t>U.S. GEOLOGICAL SURVEY</t>
  </si>
  <si>
    <r>
      <t>BALL CLAY END-USE STATISTICS</t>
    </r>
    <r>
      <rPr>
        <b/>
        <vertAlign val="superscript"/>
        <sz val="10"/>
        <rFont val="Times New Roman"/>
        <family val="1"/>
      </rPr>
      <t>1</t>
    </r>
  </si>
  <si>
    <t>Last modification:  September 15, 2005</t>
  </si>
  <si>
    <r>
      <t>1</t>
    </r>
    <r>
      <rPr>
        <sz val="10"/>
        <rFont val="Times New Roman"/>
        <family val="1"/>
      </rPr>
      <t>Compiled by G.R. Matos and R.L. Virta.</t>
    </r>
  </si>
  <si>
    <t>Ball Clay End-Use Worksheet Notes</t>
  </si>
  <si>
    <t>Data Source</t>
  </si>
  <si>
    <t>The source of data for the ball clay end-use worksheet is the Minerals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</si>
  <si>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</si>
  <si>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For ball clay sold or used by producers, end-uses categories are fillers, extenders, and binders; floor and wall tile; ceramics; pottery; refractories; sanitaryware; and miscellaneous uses.  The trade adjustments category includes imports for which ball clay applications are unknown and discrepancies of exports reported by producers and exports reported by the U.S. Census Bureau. </t>
  </si>
  <si>
    <t>Sales of ball clay for filler, extenders, and binders are relatively small and often depend on spot markets for sales.  This results in large variations from year-to-year in sales tonnages.  Ball clay also competes with many other minerals as filler and extender, so sales gain and lose relative to these other minerals.  In the mid-1990s, ball clay lost its animal feed binder market as a result of a health-related issue, causing a large decline in end-use sales afterwards.</t>
  </si>
  <si>
    <t>Other markets, particularly sanitaryware and tile are influenced by housing starts and commercial construction trends so sales of ball clay generally follow these trends.  For 2000 to 2002, a large portion of pottery sales is included in the ceramics category.  The long decline in domestic clay-based pottery is due to competition from alternative products, primarily plastics and imported goods.</t>
  </si>
  <si>
    <t>W in the spreadsheet indicates information withheld to avoid disclosing company proprietary data; data are included in the miscellaneous category.  A negative number in the trade adjustments category indicates net exports of ball clay.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</si>
  <si>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</si>
  <si>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</si>
  <si>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</si>
  <si>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</si>
  <si>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</si>
  <si>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</si>
  <si>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</si>
  <si>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Clays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</si>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</sst>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0_);_(* \(#,##0.0\);_(* &quot;-&quot;??_);_(@_)"/>
    <numFmt numFmtId="168" formatCode="_(* #,##0_);_(* \(#,##0\);_(* &quot;-&quot;??_);_(@_)"/>
    <numFmt numFmtId="169" formatCode="_(* #,##0.000_);_(* \(#,##0.000\);_(* &quot;-&quot;??_);_(@_)"/>
    <numFmt numFmtId="170" formatCode="0.00;[Red]0.00"/>
    <numFmt numFmtId="171" formatCode="0.0;[Red]0.0"/>
    <numFmt numFmtId="172" formatCode="0;[Red]0"/>
    <numFmt numFmtId="173" formatCode="0_);[Red]\(0\)"/>
    <numFmt numFmtId="174" formatCode="#,##0;[Red]#,##0"/>
    <numFmt numFmtId="175" formatCode="[$€-2]\ #,##0.00_);[Red]\([$€-2]\ #,##0.00\)"/>
  </numFmts>
  <fonts count="15">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sz val="10"/>
      <color indexed="42"/>
      <name val="Times New Roman"/>
      <family val="1"/>
    </font>
    <font>
      <sz val="12"/>
      <name val="Times New Roman"/>
      <family val="1"/>
    </font>
    <font>
      <u val="single"/>
      <sz val="10"/>
      <color indexed="36"/>
      <name val="Arial"/>
      <family val="0"/>
    </font>
    <font>
      <sz val="10"/>
      <name val="times"/>
      <family val="0"/>
    </font>
    <font>
      <b/>
      <sz val="10"/>
      <color indexed="8"/>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vertical="center" wrapText="1"/>
    </xf>
    <xf numFmtId="0" fontId="6" fillId="0" borderId="0" xfId="0" applyFont="1" applyAlignment="1">
      <alignment/>
    </xf>
    <xf numFmtId="0" fontId="2" fillId="0" borderId="0" xfId="0" applyFont="1" applyAlignment="1">
      <alignment wrapText="1"/>
    </xf>
    <xf numFmtId="168" fontId="2" fillId="0" borderId="0" xfId="0" applyNumberFormat="1" applyFont="1" applyAlignment="1">
      <alignment/>
    </xf>
    <xf numFmtId="0" fontId="1" fillId="0" borderId="0" xfId="0" applyFont="1" applyAlignment="1">
      <alignment horizontal="center"/>
    </xf>
    <xf numFmtId="3" fontId="8" fillId="0" borderId="1" xfId="15" applyNumberFormat="1" applyFont="1" applyBorder="1" applyAlignment="1">
      <alignment horizontal="right"/>
    </xf>
    <xf numFmtId="3" fontId="2" fillId="0" borderId="1" xfId="15" applyNumberFormat="1" applyFont="1" applyFill="1" applyBorder="1" applyAlignment="1">
      <alignment horizontal="right"/>
    </xf>
    <xf numFmtId="3" fontId="2" fillId="0" borderId="1" xfId="15" applyNumberFormat="1" applyFont="1" applyBorder="1" applyAlignment="1">
      <alignment horizontal="right"/>
    </xf>
    <xf numFmtId="3" fontId="2" fillId="0" borderId="1" xfId="0" applyNumberFormat="1" applyFont="1" applyFill="1" applyBorder="1" applyAlignment="1">
      <alignment/>
    </xf>
    <xf numFmtId="3" fontId="8" fillId="0" borderId="1" xfId="15" applyNumberFormat="1" applyFont="1" applyFill="1" applyBorder="1" applyAlignment="1">
      <alignment horizontal="right"/>
    </xf>
    <xf numFmtId="0" fontId="13" fillId="0" borderId="0" xfId="0" applyFont="1" applyAlignment="1">
      <alignment/>
    </xf>
    <xf numFmtId="0" fontId="1" fillId="0" borderId="1" xfId="0" applyFont="1" applyBorder="1" applyAlignment="1">
      <alignment horizontal="center"/>
    </xf>
    <xf numFmtId="168" fontId="1" fillId="0" borderId="1" xfId="15" applyNumberFormat="1" applyFont="1" applyBorder="1" applyAlignment="1">
      <alignment horizontal="center" wrapText="1"/>
    </xf>
    <xf numFmtId="168" fontId="9" fillId="0" borderId="1" xfId="15" applyNumberFormat="1" applyFont="1" applyFill="1" applyBorder="1" applyAlignment="1">
      <alignment horizontal="center" wrapText="1"/>
    </xf>
    <xf numFmtId="168" fontId="1" fillId="0" borderId="1" xfId="15" applyNumberFormat="1" applyFont="1" applyBorder="1" applyAlignment="1">
      <alignment horizontal="center"/>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4" fillId="0" borderId="0" xfId="20" applyFont="1" applyAlignment="1">
      <alignment wrapText="1"/>
    </xf>
    <xf numFmtId="0" fontId="1" fillId="0" borderId="0" xfId="0" applyFont="1" applyAlignment="1">
      <alignment horizontal="center" vertical="center"/>
    </xf>
    <xf numFmtId="0" fontId="0" fillId="0" borderId="0" xfId="0" applyAlignment="1">
      <alignment/>
    </xf>
    <xf numFmtId="0" fontId="1" fillId="0" borderId="2" xfId="0" applyFont="1" applyBorder="1" applyAlignment="1">
      <alignment horizontal="center"/>
    </xf>
    <xf numFmtId="0" fontId="0" fillId="0" borderId="2" xfId="0" applyBorder="1" applyAlignment="1">
      <alignment/>
    </xf>
    <xf numFmtId="0" fontId="0" fillId="0" borderId="0" xfId="0" applyBorder="1" applyAlignment="1">
      <alignment/>
    </xf>
    <xf numFmtId="0" fontId="1" fillId="0" borderId="0" xfId="0" applyFont="1" applyAlignment="1">
      <alignment horizontal="center" vertical="center" wrapText="1"/>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Ball Clay</a:t>
            </a:r>
          </a:p>
        </c:rich>
      </c:tx>
      <c:layout>
        <c:manualLayout>
          <c:xMode val="factor"/>
          <c:yMode val="factor"/>
          <c:x val="0.02275"/>
          <c:y val="0.00575"/>
        </c:manualLayout>
      </c:layout>
      <c:spPr>
        <a:noFill/>
        <a:ln>
          <a:noFill/>
        </a:ln>
      </c:spPr>
    </c:title>
    <c:plotArea>
      <c:layout>
        <c:manualLayout>
          <c:xMode val="edge"/>
          <c:yMode val="edge"/>
          <c:x val="0.041"/>
          <c:y val="0.1395"/>
          <c:w val="0.926"/>
          <c:h val="0.78025"/>
        </c:manualLayout>
      </c:layout>
      <c:areaChart>
        <c:grouping val="stacked"/>
        <c:varyColors val="0"/>
        <c:ser>
          <c:idx val="6"/>
          <c:order val="0"/>
          <c:tx>
            <c:strRef>
              <c:f>'End-use statistics'!$B$5</c:f>
              <c:strCache>
                <c:ptCount val="1"/>
                <c:pt idx="0">
                  <c:v>Fillers, extenders, and binders</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3430</c:v>
                </c:pt>
                <c:pt idx="1">
                  <c:v>9140</c:v>
                </c:pt>
                <c:pt idx="2">
                  <c:v>74700</c:v>
                </c:pt>
                <c:pt idx="3">
                  <c:v>11800</c:v>
                </c:pt>
                <c:pt idx="4">
                  <c:v>13000</c:v>
                </c:pt>
                <c:pt idx="5">
                  <c:v>14900</c:v>
                </c:pt>
                <c:pt idx="6">
                  <c:v>18000</c:v>
                </c:pt>
                <c:pt idx="7">
                  <c:v>21000</c:v>
                </c:pt>
                <c:pt idx="8">
                  <c:v>18900</c:v>
                </c:pt>
                <c:pt idx="9">
                  <c:v>17800</c:v>
                </c:pt>
                <c:pt idx="10">
                  <c:v>17700</c:v>
                </c:pt>
                <c:pt idx="11">
                  <c:v>67700</c:v>
                </c:pt>
                <c:pt idx="12">
                  <c:v>117000</c:v>
                </c:pt>
                <c:pt idx="13">
                  <c:v>109000</c:v>
                </c:pt>
                <c:pt idx="14">
                  <c:v>92000</c:v>
                </c:pt>
                <c:pt idx="15">
                  <c:v>103000</c:v>
                </c:pt>
                <c:pt idx="16">
                  <c:v>120000</c:v>
                </c:pt>
                <c:pt idx="17">
                  <c:v>133000</c:v>
                </c:pt>
                <c:pt idx="18">
                  <c:v>138000</c:v>
                </c:pt>
                <c:pt idx="19">
                  <c:v>125000</c:v>
                </c:pt>
                <c:pt idx="20">
                  <c:v>114000</c:v>
                </c:pt>
                <c:pt idx="21">
                  <c:v>74900</c:v>
                </c:pt>
                <c:pt idx="22">
                  <c:v>78600</c:v>
                </c:pt>
                <c:pt idx="23">
                  <c:v>82900</c:v>
                </c:pt>
                <c:pt idx="24">
                  <c:v>0</c:v>
                </c:pt>
                <c:pt idx="25">
                  <c:v>0</c:v>
                </c:pt>
                <c:pt idx="26">
                  <c:v>0</c:v>
                </c:pt>
                <c:pt idx="27">
                  <c:v>25100</c:v>
                </c:pt>
                <c:pt idx="28">
                  <c:v>85800</c:v>
                </c:pt>
              </c:numCache>
            </c:numRef>
          </c:val>
        </c:ser>
        <c:ser>
          <c:idx val="8"/>
          <c:order val="1"/>
          <c:tx>
            <c:strRef>
              <c:f>'End-use statistics'!$C$5</c:f>
              <c:strCache>
                <c:ptCount val="1"/>
                <c:pt idx="0">
                  <c:v>Floor and wall tile</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103000</c:v>
                </c:pt>
                <c:pt idx="1">
                  <c:v>86400</c:v>
                </c:pt>
                <c:pt idx="2">
                  <c:v>49300</c:v>
                </c:pt>
                <c:pt idx="3">
                  <c:v>107000</c:v>
                </c:pt>
                <c:pt idx="4">
                  <c:v>108000</c:v>
                </c:pt>
                <c:pt idx="5">
                  <c:v>82200</c:v>
                </c:pt>
                <c:pt idx="6">
                  <c:v>74500</c:v>
                </c:pt>
                <c:pt idx="7">
                  <c:v>78100</c:v>
                </c:pt>
                <c:pt idx="8">
                  <c:v>92700</c:v>
                </c:pt>
                <c:pt idx="9">
                  <c:v>116000</c:v>
                </c:pt>
                <c:pt idx="10">
                  <c:v>117000</c:v>
                </c:pt>
                <c:pt idx="11">
                  <c:v>116000</c:v>
                </c:pt>
                <c:pt idx="12">
                  <c:v>131000</c:v>
                </c:pt>
                <c:pt idx="13">
                  <c:v>132000</c:v>
                </c:pt>
                <c:pt idx="14">
                  <c:v>162000</c:v>
                </c:pt>
                <c:pt idx="15">
                  <c:v>158000</c:v>
                </c:pt>
                <c:pt idx="16">
                  <c:v>148000</c:v>
                </c:pt>
                <c:pt idx="17">
                  <c:v>202000</c:v>
                </c:pt>
                <c:pt idx="18">
                  <c:v>205000</c:v>
                </c:pt>
                <c:pt idx="19">
                  <c:v>269000</c:v>
                </c:pt>
                <c:pt idx="20">
                  <c:v>251000</c:v>
                </c:pt>
                <c:pt idx="21">
                  <c:v>223000</c:v>
                </c:pt>
                <c:pt idx="22">
                  <c:v>315000</c:v>
                </c:pt>
                <c:pt idx="23">
                  <c:v>325000</c:v>
                </c:pt>
                <c:pt idx="24">
                  <c:v>353000</c:v>
                </c:pt>
                <c:pt idx="25">
                  <c:v>400000</c:v>
                </c:pt>
                <c:pt idx="26">
                  <c:v>387000</c:v>
                </c:pt>
                <c:pt idx="27">
                  <c:v>395000</c:v>
                </c:pt>
                <c:pt idx="28">
                  <c:v>409000</c:v>
                </c:pt>
              </c:numCache>
            </c:numRef>
          </c:val>
        </c:ser>
        <c:ser>
          <c:idx val="0"/>
          <c:order val="2"/>
          <c:tx>
            <c:strRef>
              <c:f>'End-use statistics'!$D$5</c:f>
              <c:strCache>
                <c:ptCount val="1"/>
                <c:pt idx="0">
                  <c:v>Ceramics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83900</c:v>
                </c:pt>
                <c:pt idx="1">
                  <c:v>78700</c:v>
                </c:pt>
                <c:pt idx="2">
                  <c:v>62900</c:v>
                </c:pt>
                <c:pt idx="3">
                  <c:v>88000</c:v>
                </c:pt>
                <c:pt idx="4">
                  <c:v>94100</c:v>
                </c:pt>
                <c:pt idx="5">
                  <c:v>74200</c:v>
                </c:pt>
                <c:pt idx="6">
                  <c:v>66100</c:v>
                </c:pt>
                <c:pt idx="7">
                  <c:v>41500</c:v>
                </c:pt>
                <c:pt idx="8">
                  <c:v>51600</c:v>
                </c:pt>
                <c:pt idx="9">
                  <c:v>58300</c:v>
                </c:pt>
                <c:pt idx="10">
                  <c:v>39800</c:v>
                </c:pt>
                <c:pt idx="11">
                  <c:v>40000</c:v>
                </c:pt>
                <c:pt idx="12">
                  <c:v>35200</c:v>
                </c:pt>
                <c:pt idx="13">
                  <c:v>72700</c:v>
                </c:pt>
                <c:pt idx="14">
                  <c:v>62600</c:v>
                </c:pt>
                <c:pt idx="15">
                  <c:v>12000</c:v>
                </c:pt>
                <c:pt idx="16">
                  <c:v>9000</c:v>
                </c:pt>
                <c:pt idx="17">
                  <c:v>33300</c:v>
                </c:pt>
                <c:pt idx="18">
                  <c:v>39800</c:v>
                </c:pt>
                <c:pt idx="19">
                  <c:v>37300</c:v>
                </c:pt>
                <c:pt idx="20">
                  <c:v>62200</c:v>
                </c:pt>
                <c:pt idx="21">
                  <c:v>45500</c:v>
                </c:pt>
                <c:pt idx="22">
                  <c:v>72400</c:v>
                </c:pt>
                <c:pt idx="23">
                  <c:v>76000</c:v>
                </c:pt>
                <c:pt idx="24">
                  <c:v>72900</c:v>
                </c:pt>
                <c:pt idx="25">
                  <c:v>151000</c:v>
                </c:pt>
                <c:pt idx="26">
                  <c:v>135000</c:v>
                </c:pt>
                <c:pt idx="27">
                  <c:v>169000</c:v>
                </c:pt>
                <c:pt idx="28">
                  <c:v>230000</c:v>
                </c:pt>
              </c:numCache>
            </c:numRef>
          </c:val>
        </c:ser>
        <c:ser>
          <c:idx val="2"/>
          <c:order val="3"/>
          <c:tx>
            <c:strRef>
              <c:f>'End-use statistics'!$E$5</c:f>
              <c:strCache>
                <c:ptCount val="1"/>
                <c:pt idx="0">
                  <c:v>Pottery</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116000</c:v>
                </c:pt>
                <c:pt idx="1">
                  <c:v>237000</c:v>
                </c:pt>
                <c:pt idx="2">
                  <c:v>236000</c:v>
                </c:pt>
                <c:pt idx="3">
                  <c:v>239000</c:v>
                </c:pt>
                <c:pt idx="4">
                  <c:v>224000</c:v>
                </c:pt>
                <c:pt idx="5">
                  <c:v>201000</c:v>
                </c:pt>
                <c:pt idx="6">
                  <c:v>199000</c:v>
                </c:pt>
                <c:pt idx="7">
                  <c:v>143000</c:v>
                </c:pt>
                <c:pt idx="8">
                  <c:v>178000</c:v>
                </c:pt>
                <c:pt idx="9">
                  <c:v>179000</c:v>
                </c:pt>
                <c:pt idx="10">
                  <c:v>185000</c:v>
                </c:pt>
                <c:pt idx="11">
                  <c:v>222000</c:v>
                </c:pt>
                <c:pt idx="12">
                  <c:v>204000</c:v>
                </c:pt>
                <c:pt idx="13">
                  <c:v>248000</c:v>
                </c:pt>
                <c:pt idx="14">
                  <c:v>187000</c:v>
                </c:pt>
                <c:pt idx="15">
                  <c:v>100000</c:v>
                </c:pt>
                <c:pt idx="16">
                  <c:v>117000</c:v>
                </c:pt>
                <c:pt idx="17">
                  <c:v>114000</c:v>
                </c:pt>
                <c:pt idx="18">
                  <c:v>116000</c:v>
                </c:pt>
                <c:pt idx="19">
                  <c:v>123000</c:v>
                </c:pt>
                <c:pt idx="20">
                  <c:v>128000</c:v>
                </c:pt>
                <c:pt idx="21">
                  <c:v>118000</c:v>
                </c:pt>
                <c:pt idx="22">
                  <c:v>102000</c:v>
                </c:pt>
                <c:pt idx="23">
                  <c:v>108000</c:v>
                </c:pt>
                <c:pt idx="24">
                  <c:v>121000</c:v>
                </c:pt>
                <c:pt idx="25">
                  <c:v>22700</c:v>
                </c:pt>
                <c:pt idx="26">
                  <c:v>20500</c:v>
                </c:pt>
                <c:pt idx="27">
                  <c:v>23100</c:v>
                </c:pt>
                <c:pt idx="28">
                  <c:v>21000</c:v>
                </c:pt>
              </c:numCache>
            </c:numRef>
          </c:val>
        </c:ser>
        <c:ser>
          <c:idx val="3"/>
          <c:order val="4"/>
          <c:tx>
            <c:strRef>
              <c:f>'End-use statistics'!$F$5</c:f>
              <c:strCache>
                <c:ptCount val="1"/>
                <c:pt idx="0">
                  <c:v>Refractories</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54300</c:v>
                </c:pt>
                <c:pt idx="1">
                  <c:v>30800</c:v>
                </c:pt>
                <c:pt idx="2">
                  <c:v>77800</c:v>
                </c:pt>
                <c:pt idx="3">
                  <c:v>88700</c:v>
                </c:pt>
                <c:pt idx="4">
                  <c:v>90200</c:v>
                </c:pt>
                <c:pt idx="5">
                  <c:v>106000</c:v>
                </c:pt>
                <c:pt idx="6">
                  <c:v>97000</c:v>
                </c:pt>
                <c:pt idx="7">
                  <c:v>71000</c:v>
                </c:pt>
                <c:pt idx="8">
                  <c:v>82700</c:v>
                </c:pt>
                <c:pt idx="9">
                  <c:v>94100</c:v>
                </c:pt>
                <c:pt idx="10">
                  <c:v>97400</c:v>
                </c:pt>
                <c:pt idx="11">
                  <c:v>31800</c:v>
                </c:pt>
                <c:pt idx="12">
                  <c:v>53400</c:v>
                </c:pt>
                <c:pt idx="13">
                  <c:v>64200</c:v>
                </c:pt>
                <c:pt idx="14">
                  <c:v>60900</c:v>
                </c:pt>
                <c:pt idx="15">
                  <c:v>40000</c:v>
                </c:pt>
                <c:pt idx="16">
                  <c:v>38000</c:v>
                </c:pt>
                <c:pt idx="17">
                  <c:v>36100</c:v>
                </c:pt>
                <c:pt idx="18">
                  <c:v>42000</c:v>
                </c:pt>
                <c:pt idx="19">
                  <c:v>43300</c:v>
                </c:pt>
                <c:pt idx="20">
                  <c:v>70800</c:v>
                </c:pt>
                <c:pt idx="21">
                  <c:v>78900</c:v>
                </c:pt>
                <c:pt idx="22">
                  <c:v>64600</c:v>
                </c:pt>
                <c:pt idx="23">
                  <c:v>50600</c:v>
                </c:pt>
                <c:pt idx="24">
                  <c:v>42200</c:v>
                </c:pt>
                <c:pt idx="25">
                  <c:v>68500</c:v>
                </c:pt>
                <c:pt idx="26">
                  <c:v>62200</c:v>
                </c:pt>
                <c:pt idx="27">
                  <c:v>63100</c:v>
                </c:pt>
                <c:pt idx="28">
                  <c:v>66600</c:v>
                </c:pt>
              </c:numCache>
            </c:numRef>
          </c:val>
        </c:ser>
        <c:ser>
          <c:idx val="5"/>
          <c:order val="5"/>
          <c:tx>
            <c:strRef>
              <c:f>'End-use statistics'!$G$5</c:f>
              <c:strCache>
                <c:ptCount val="1"/>
                <c:pt idx="0">
                  <c:v>Sanitaryware</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88200</c:v>
                </c:pt>
                <c:pt idx="1">
                  <c:v>71100</c:v>
                </c:pt>
                <c:pt idx="2">
                  <c:v>67400</c:v>
                </c:pt>
                <c:pt idx="3">
                  <c:v>128000</c:v>
                </c:pt>
                <c:pt idx="4">
                  <c:v>138000</c:v>
                </c:pt>
                <c:pt idx="5">
                  <c:v>76600</c:v>
                </c:pt>
                <c:pt idx="6">
                  <c:v>73300</c:v>
                </c:pt>
                <c:pt idx="7">
                  <c:v>111000</c:v>
                </c:pt>
                <c:pt idx="8">
                  <c:v>124000</c:v>
                </c:pt>
                <c:pt idx="9">
                  <c:v>125000</c:v>
                </c:pt>
                <c:pt idx="10">
                  <c:v>139000</c:v>
                </c:pt>
                <c:pt idx="11">
                  <c:v>136000</c:v>
                </c:pt>
                <c:pt idx="12">
                  <c:v>162000</c:v>
                </c:pt>
                <c:pt idx="13">
                  <c:v>171000</c:v>
                </c:pt>
                <c:pt idx="14">
                  <c:v>194000</c:v>
                </c:pt>
                <c:pt idx="15">
                  <c:v>158000</c:v>
                </c:pt>
                <c:pt idx="16">
                  <c:v>155000</c:v>
                </c:pt>
                <c:pt idx="17">
                  <c:v>174000</c:v>
                </c:pt>
                <c:pt idx="18">
                  <c:v>185000</c:v>
                </c:pt>
                <c:pt idx="19">
                  <c:v>228000</c:v>
                </c:pt>
                <c:pt idx="20">
                  <c:v>208000</c:v>
                </c:pt>
                <c:pt idx="21">
                  <c:v>207000</c:v>
                </c:pt>
                <c:pt idx="22">
                  <c:v>219000</c:v>
                </c:pt>
                <c:pt idx="23">
                  <c:v>239000</c:v>
                </c:pt>
                <c:pt idx="24">
                  <c:v>292000</c:v>
                </c:pt>
                <c:pt idx="25">
                  <c:v>256000</c:v>
                </c:pt>
                <c:pt idx="26">
                  <c:v>247000</c:v>
                </c:pt>
                <c:pt idx="27">
                  <c:v>246000</c:v>
                </c:pt>
                <c:pt idx="28">
                  <c:v>267000</c:v>
                </c:pt>
              </c:numCache>
            </c:numRef>
          </c:val>
        </c:ser>
        <c:ser>
          <c:idx val="1"/>
          <c:order val="6"/>
          <c:tx>
            <c:strRef>
              <c:f>'End-use statistics'!$H$5</c:f>
              <c:strCache>
                <c:ptCount val="1"/>
                <c:pt idx="0">
                  <c:v>Miscellaneous</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96300</c:v>
                </c:pt>
                <c:pt idx="1">
                  <c:v>117000</c:v>
                </c:pt>
                <c:pt idx="2">
                  <c:v>159000</c:v>
                </c:pt>
                <c:pt idx="3">
                  <c:v>96400</c:v>
                </c:pt>
                <c:pt idx="4">
                  <c:v>117000</c:v>
                </c:pt>
                <c:pt idx="5">
                  <c:v>137000</c:v>
                </c:pt>
                <c:pt idx="6">
                  <c:v>137000</c:v>
                </c:pt>
                <c:pt idx="7">
                  <c:v>41200</c:v>
                </c:pt>
                <c:pt idx="8">
                  <c:v>52500</c:v>
                </c:pt>
                <c:pt idx="9">
                  <c:v>119000</c:v>
                </c:pt>
                <c:pt idx="10">
                  <c:v>152000</c:v>
                </c:pt>
                <c:pt idx="11">
                  <c:v>88500</c:v>
                </c:pt>
                <c:pt idx="12">
                  <c:v>60900</c:v>
                </c:pt>
                <c:pt idx="13">
                  <c:v>54600</c:v>
                </c:pt>
                <c:pt idx="14">
                  <c:v>37800</c:v>
                </c:pt>
                <c:pt idx="15">
                  <c:v>127000</c:v>
                </c:pt>
                <c:pt idx="16">
                  <c:v>107000</c:v>
                </c:pt>
                <c:pt idx="17">
                  <c:v>61900</c:v>
                </c:pt>
                <c:pt idx="18">
                  <c:v>69200</c:v>
                </c:pt>
                <c:pt idx="19">
                  <c:v>67100</c:v>
                </c:pt>
                <c:pt idx="20">
                  <c:v>48900</c:v>
                </c:pt>
                <c:pt idx="21">
                  <c:v>57800</c:v>
                </c:pt>
                <c:pt idx="22">
                  <c:v>62600</c:v>
                </c:pt>
                <c:pt idx="23">
                  <c:v>107000</c:v>
                </c:pt>
                <c:pt idx="24">
                  <c:v>155000</c:v>
                </c:pt>
                <c:pt idx="25">
                  <c:v>78600</c:v>
                </c:pt>
                <c:pt idx="26">
                  <c:v>76900</c:v>
                </c:pt>
                <c:pt idx="27">
                  <c:v>52200</c:v>
                </c:pt>
                <c:pt idx="28">
                  <c:v>78100</c:v>
                </c:pt>
              </c:numCache>
            </c:numRef>
          </c:val>
        </c:ser>
        <c:axId val="66772309"/>
        <c:axId val="64079870"/>
      </c:areaChart>
      <c:catAx>
        <c:axId val="66772309"/>
        <c:scaling>
          <c:orientation val="minMax"/>
        </c:scaling>
        <c:axPos val="b"/>
        <c:delete val="0"/>
        <c:numFmt formatCode="General" sourceLinked="1"/>
        <c:majorTickMark val="none"/>
        <c:minorTickMark val="none"/>
        <c:tickLblPos val="nextTo"/>
        <c:crossAx val="64079870"/>
        <c:crosses val="autoZero"/>
        <c:auto val="1"/>
        <c:lblOffset val="100"/>
        <c:tickLblSkip val="5"/>
        <c:noMultiLvlLbl val="0"/>
      </c:catAx>
      <c:valAx>
        <c:axId val="64079870"/>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66772309"/>
        <c:crossesAt val="1"/>
        <c:crossBetween val="midCat"/>
        <c:dispUnits/>
      </c:valAx>
      <c:spPr>
        <a:noFill/>
        <a:ln w="38100">
          <a:solidFill/>
        </a:ln>
      </c:spPr>
    </c:plotArea>
    <c:legend>
      <c:legendPos val="b"/>
      <c:layout>
        <c:manualLayout>
          <c:xMode val="edge"/>
          <c:yMode val="edge"/>
          <c:x val="0.0945"/>
          <c:y val="0.949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clays/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3.7109375" style="1" customWidth="1"/>
    <col min="2" max="2" width="17.28125" style="10" customWidth="1"/>
    <col min="3" max="3" width="13.7109375" style="10" customWidth="1"/>
    <col min="4" max="4" width="16.421875" style="10" customWidth="1"/>
    <col min="5" max="7" width="13.7109375" style="10" customWidth="1"/>
    <col min="8" max="16384" width="13.7109375" style="1" customWidth="1"/>
  </cols>
  <sheetData>
    <row r="1" spans="1:10" ht="12.75" customHeight="1">
      <c r="A1" s="26" t="s">
        <v>14</v>
      </c>
      <c r="B1" s="26"/>
      <c r="C1" s="26"/>
      <c r="D1" s="26"/>
      <c r="E1" s="26"/>
      <c r="F1" s="26"/>
      <c r="G1" s="26"/>
      <c r="H1" s="27"/>
      <c r="I1" s="27"/>
      <c r="J1" s="27"/>
    </row>
    <row r="2" spans="1:10" ht="12.75">
      <c r="A2" s="31" t="s">
        <v>13</v>
      </c>
      <c r="B2" s="31"/>
      <c r="C2" s="31"/>
      <c r="D2" s="31"/>
      <c r="E2" s="31"/>
      <c r="F2" s="32"/>
      <c r="G2" s="32"/>
      <c r="H2" s="27"/>
      <c r="I2" s="27"/>
      <c r="J2" s="27"/>
    </row>
    <row r="3" spans="1:10" ht="12.75">
      <c r="A3" s="26" t="s">
        <v>8</v>
      </c>
      <c r="B3" s="26"/>
      <c r="C3" s="26"/>
      <c r="D3" s="26"/>
      <c r="E3" s="26"/>
      <c r="F3" s="26"/>
      <c r="G3" s="26"/>
      <c r="H3" s="27"/>
      <c r="I3" s="27"/>
      <c r="J3" s="27"/>
    </row>
    <row r="4" spans="1:10" ht="12.75">
      <c r="A4" s="28" t="s">
        <v>15</v>
      </c>
      <c r="B4" s="28"/>
      <c r="C4" s="28"/>
      <c r="D4" s="28"/>
      <c r="E4" s="28"/>
      <c r="F4" s="28"/>
      <c r="G4" s="28"/>
      <c r="H4" s="29"/>
      <c r="I4" s="30"/>
      <c r="J4" s="30"/>
    </row>
    <row r="5" spans="1:10" s="11" customFormat="1" ht="38.25">
      <c r="A5" s="18" t="s">
        <v>0</v>
      </c>
      <c r="B5" s="19" t="s">
        <v>1</v>
      </c>
      <c r="C5" s="19" t="s">
        <v>2</v>
      </c>
      <c r="D5" s="19" t="s">
        <v>11</v>
      </c>
      <c r="E5" s="19" t="s">
        <v>3</v>
      </c>
      <c r="F5" s="19" t="s">
        <v>4</v>
      </c>
      <c r="G5" s="20" t="s">
        <v>5</v>
      </c>
      <c r="H5" s="21" t="s">
        <v>6</v>
      </c>
      <c r="I5" s="19" t="s">
        <v>9</v>
      </c>
      <c r="J5" s="19" t="s">
        <v>10</v>
      </c>
    </row>
    <row r="6" spans="1:10" s="2" customFormat="1" ht="12.75">
      <c r="A6" s="3">
        <v>1975</v>
      </c>
      <c r="B6" s="12">
        <v>3430</v>
      </c>
      <c r="C6" s="12">
        <v>103000</v>
      </c>
      <c r="D6" s="12">
        <v>83900</v>
      </c>
      <c r="E6" s="12">
        <v>116000</v>
      </c>
      <c r="F6" s="12">
        <v>54300</v>
      </c>
      <c r="G6" s="13">
        <v>88200</v>
      </c>
      <c r="H6" s="14">
        <v>96300</v>
      </c>
      <c r="I6" s="14">
        <v>-35300</v>
      </c>
      <c r="J6" s="15">
        <v>510000</v>
      </c>
    </row>
    <row r="7" spans="1:10" s="2" customFormat="1" ht="12.75">
      <c r="A7" s="4">
        <f aca="true" t="shared" si="0" ref="A7:A30">+A6+1</f>
        <v>1976</v>
      </c>
      <c r="B7" s="12">
        <v>9140</v>
      </c>
      <c r="C7" s="12">
        <v>86400</v>
      </c>
      <c r="D7" s="12">
        <v>78700</v>
      </c>
      <c r="E7" s="12">
        <v>237000</v>
      </c>
      <c r="F7" s="12">
        <v>30800</v>
      </c>
      <c r="G7" s="13">
        <v>71100</v>
      </c>
      <c r="H7" s="14">
        <v>117000</v>
      </c>
      <c r="I7" s="14">
        <v>-35400</v>
      </c>
      <c r="J7" s="15">
        <v>594000</v>
      </c>
    </row>
    <row r="8" spans="1:10" s="2" customFormat="1" ht="12.75">
      <c r="A8" s="4">
        <f t="shared" si="0"/>
        <v>1977</v>
      </c>
      <c r="B8" s="12">
        <v>74700</v>
      </c>
      <c r="C8" s="12">
        <v>49300</v>
      </c>
      <c r="D8" s="12">
        <v>62900</v>
      </c>
      <c r="E8" s="12">
        <v>236000</v>
      </c>
      <c r="F8" s="12">
        <v>77800</v>
      </c>
      <c r="G8" s="13">
        <v>67400</v>
      </c>
      <c r="H8" s="14">
        <v>159000</v>
      </c>
      <c r="I8" s="14">
        <v>-10700</v>
      </c>
      <c r="J8" s="15">
        <v>715000</v>
      </c>
    </row>
    <row r="9" spans="1:10" s="2" customFormat="1" ht="12.75">
      <c r="A9" s="4">
        <f t="shared" si="0"/>
        <v>1978</v>
      </c>
      <c r="B9" s="12">
        <v>11800</v>
      </c>
      <c r="C9" s="12">
        <v>107000</v>
      </c>
      <c r="D9" s="12">
        <v>88000</v>
      </c>
      <c r="E9" s="12">
        <v>239000</v>
      </c>
      <c r="F9" s="12">
        <v>88700</v>
      </c>
      <c r="G9" s="13">
        <v>128000</v>
      </c>
      <c r="H9" s="14">
        <v>96400</v>
      </c>
      <c r="I9" s="14">
        <v>-34100</v>
      </c>
      <c r="J9" s="15">
        <v>725000</v>
      </c>
    </row>
    <row r="10" spans="1:10" s="2" customFormat="1" ht="12.75">
      <c r="A10" s="4">
        <f t="shared" si="0"/>
        <v>1979</v>
      </c>
      <c r="B10" s="12">
        <v>13000</v>
      </c>
      <c r="C10" s="12">
        <v>108000</v>
      </c>
      <c r="D10" s="12">
        <v>94100</v>
      </c>
      <c r="E10" s="12">
        <v>224000</v>
      </c>
      <c r="F10" s="12">
        <v>90200</v>
      </c>
      <c r="G10" s="13">
        <v>138000</v>
      </c>
      <c r="H10" s="14">
        <v>117000</v>
      </c>
      <c r="I10" s="14">
        <v>-30400</v>
      </c>
      <c r="J10" s="15">
        <v>754000</v>
      </c>
    </row>
    <row r="11" spans="1:10" s="2" customFormat="1" ht="12.75">
      <c r="A11" s="4">
        <f t="shared" si="0"/>
        <v>1980</v>
      </c>
      <c r="B11" s="12">
        <v>14900</v>
      </c>
      <c r="C11" s="12">
        <v>82200</v>
      </c>
      <c r="D11" s="12">
        <v>74200</v>
      </c>
      <c r="E11" s="12">
        <v>201000</v>
      </c>
      <c r="F11" s="12">
        <v>106000</v>
      </c>
      <c r="G11" s="13">
        <v>76600</v>
      </c>
      <c r="H11" s="14">
        <v>137000</v>
      </c>
      <c r="I11" s="14">
        <v>-64500</v>
      </c>
      <c r="J11" s="15">
        <v>628000</v>
      </c>
    </row>
    <row r="12" spans="1:10" s="2" customFormat="1" ht="12.75">
      <c r="A12" s="4">
        <f t="shared" si="0"/>
        <v>1981</v>
      </c>
      <c r="B12" s="12">
        <v>18000</v>
      </c>
      <c r="C12" s="12">
        <v>74500</v>
      </c>
      <c r="D12" s="12">
        <v>66100</v>
      </c>
      <c r="E12" s="12">
        <v>199000</v>
      </c>
      <c r="F12" s="12">
        <v>97000</v>
      </c>
      <c r="G12" s="13">
        <v>73300</v>
      </c>
      <c r="H12" s="14">
        <v>137000</v>
      </c>
      <c r="I12" s="14">
        <v>-83400</v>
      </c>
      <c r="J12" s="15">
        <v>581000</v>
      </c>
    </row>
    <row r="13" spans="1:10" s="2" customFormat="1" ht="12.75">
      <c r="A13" s="4">
        <f t="shared" si="0"/>
        <v>1982</v>
      </c>
      <c r="B13" s="12">
        <v>21000</v>
      </c>
      <c r="C13" s="12">
        <v>78100</v>
      </c>
      <c r="D13" s="12">
        <v>41500</v>
      </c>
      <c r="E13" s="12">
        <v>143000</v>
      </c>
      <c r="F13" s="12">
        <v>71000</v>
      </c>
      <c r="G13" s="13">
        <v>111000</v>
      </c>
      <c r="H13" s="14">
        <v>41200</v>
      </c>
      <c r="I13" s="14">
        <v>-49800</v>
      </c>
      <c r="J13" s="15">
        <v>457000</v>
      </c>
    </row>
    <row r="14" spans="1:10" s="2" customFormat="1" ht="12.75">
      <c r="A14" s="4">
        <f t="shared" si="0"/>
        <v>1983</v>
      </c>
      <c r="B14" s="12">
        <v>18900</v>
      </c>
      <c r="C14" s="12">
        <v>92700</v>
      </c>
      <c r="D14" s="12">
        <v>51600</v>
      </c>
      <c r="E14" s="12">
        <v>178000</v>
      </c>
      <c r="F14" s="12">
        <v>82700</v>
      </c>
      <c r="G14" s="13">
        <v>124000</v>
      </c>
      <c r="H14" s="14">
        <v>52500</v>
      </c>
      <c r="I14" s="14">
        <v>-51800</v>
      </c>
      <c r="J14" s="15">
        <v>549000</v>
      </c>
    </row>
    <row r="15" spans="1:10" s="2" customFormat="1" ht="12.75">
      <c r="A15" s="4">
        <f t="shared" si="0"/>
        <v>1984</v>
      </c>
      <c r="B15" s="12">
        <v>17800</v>
      </c>
      <c r="C15" s="12">
        <v>116000</v>
      </c>
      <c r="D15" s="12">
        <v>58300</v>
      </c>
      <c r="E15" s="12">
        <v>179000</v>
      </c>
      <c r="F15" s="12">
        <v>94100</v>
      </c>
      <c r="G15" s="13">
        <v>125000</v>
      </c>
      <c r="H15" s="14">
        <v>119000</v>
      </c>
      <c r="I15" s="14">
        <v>-70500</v>
      </c>
      <c r="J15" s="15">
        <v>639000</v>
      </c>
    </row>
    <row r="16" spans="1:10" s="2" customFormat="1" ht="12.75">
      <c r="A16" s="4">
        <f t="shared" si="0"/>
        <v>1985</v>
      </c>
      <c r="B16" s="12">
        <v>17700</v>
      </c>
      <c r="C16" s="12">
        <v>117000</v>
      </c>
      <c r="D16" s="12">
        <v>39800</v>
      </c>
      <c r="E16" s="12">
        <v>185000</v>
      </c>
      <c r="F16" s="12">
        <v>97400</v>
      </c>
      <c r="G16" s="13">
        <v>139000</v>
      </c>
      <c r="H16" s="14">
        <v>152000</v>
      </c>
      <c r="I16" s="14">
        <v>-113000</v>
      </c>
      <c r="J16" s="15">
        <v>634000</v>
      </c>
    </row>
    <row r="17" spans="1:10" s="2" customFormat="1" ht="12.75">
      <c r="A17" s="4">
        <f t="shared" si="0"/>
        <v>1986</v>
      </c>
      <c r="B17" s="12">
        <v>67700</v>
      </c>
      <c r="C17" s="12">
        <v>116000</v>
      </c>
      <c r="D17" s="12">
        <v>40000</v>
      </c>
      <c r="E17" s="12">
        <v>222000</v>
      </c>
      <c r="F17" s="12">
        <v>31800</v>
      </c>
      <c r="G17" s="13">
        <v>136000</v>
      </c>
      <c r="H17" s="14">
        <v>88500</v>
      </c>
      <c r="I17" s="14">
        <v>-40300</v>
      </c>
      <c r="J17" s="15">
        <v>661000</v>
      </c>
    </row>
    <row r="18" spans="1:10" s="2" customFormat="1" ht="12.75" customHeight="1">
      <c r="A18" s="4">
        <f t="shared" si="0"/>
        <v>1987</v>
      </c>
      <c r="B18" s="12">
        <v>117000</v>
      </c>
      <c r="C18" s="12">
        <v>131000</v>
      </c>
      <c r="D18" s="12">
        <v>35200</v>
      </c>
      <c r="E18" s="12">
        <v>204000</v>
      </c>
      <c r="F18" s="12">
        <v>53400</v>
      </c>
      <c r="G18" s="13">
        <v>162000</v>
      </c>
      <c r="H18" s="14">
        <v>60900</v>
      </c>
      <c r="I18" s="14">
        <v>-31400</v>
      </c>
      <c r="J18" s="15">
        <v>732000</v>
      </c>
    </row>
    <row r="19" spans="1:10" s="2" customFormat="1" ht="12.75">
      <c r="A19" s="4">
        <f t="shared" si="0"/>
        <v>1988</v>
      </c>
      <c r="B19" s="12">
        <v>109000</v>
      </c>
      <c r="C19" s="12">
        <v>132000</v>
      </c>
      <c r="D19" s="12">
        <v>72700</v>
      </c>
      <c r="E19" s="12">
        <v>248000</v>
      </c>
      <c r="F19" s="12">
        <v>64200</v>
      </c>
      <c r="G19" s="13">
        <v>171000</v>
      </c>
      <c r="H19" s="14">
        <v>54600</v>
      </c>
      <c r="I19" s="14">
        <v>-46400</v>
      </c>
      <c r="J19" s="15">
        <v>806000</v>
      </c>
    </row>
    <row r="20" spans="1:10" s="2" customFormat="1" ht="12.75">
      <c r="A20" s="4">
        <f t="shared" si="0"/>
        <v>1989</v>
      </c>
      <c r="B20" s="12">
        <v>92000</v>
      </c>
      <c r="C20" s="12">
        <v>162000</v>
      </c>
      <c r="D20" s="12">
        <v>62600</v>
      </c>
      <c r="E20" s="12">
        <v>187000</v>
      </c>
      <c r="F20" s="12">
        <v>60900</v>
      </c>
      <c r="G20" s="13">
        <v>194000</v>
      </c>
      <c r="H20" s="14">
        <v>37800</v>
      </c>
      <c r="I20" s="14">
        <v>-48500</v>
      </c>
      <c r="J20" s="15">
        <v>748000</v>
      </c>
    </row>
    <row r="21" spans="1:10" ht="12.75">
      <c r="A21" s="4">
        <f t="shared" si="0"/>
        <v>1990</v>
      </c>
      <c r="B21" s="12">
        <v>103000</v>
      </c>
      <c r="C21" s="12">
        <v>158000</v>
      </c>
      <c r="D21" s="12">
        <v>12000</v>
      </c>
      <c r="E21" s="12">
        <v>100000</v>
      </c>
      <c r="F21" s="12">
        <v>40000</v>
      </c>
      <c r="G21" s="13">
        <v>158000</v>
      </c>
      <c r="H21" s="14">
        <v>127000</v>
      </c>
      <c r="I21" s="14">
        <v>23400</v>
      </c>
      <c r="J21" s="15">
        <v>720000</v>
      </c>
    </row>
    <row r="22" spans="1:10" ht="12.75">
      <c r="A22" s="4">
        <f t="shared" si="0"/>
        <v>1991</v>
      </c>
      <c r="B22" s="12">
        <v>120000</v>
      </c>
      <c r="C22" s="12">
        <v>148000</v>
      </c>
      <c r="D22" s="12">
        <v>9000</v>
      </c>
      <c r="E22" s="12">
        <v>117000</v>
      </c>
      <c r="F22" s="12">
        <v>38000</v>
      </c>
      <c r="G22" s="13">
        <v>155000</v>
      </c>
      <c r="H22" s="14">
        <v>107000</v>
      </c>
      <c r="I22" s="14">
        <v>32800</v>
      </c>
      <c r="J22" s="15">
        <v>727000</v>
      </c>
    </row>
    <row r="23" spans="1:10" ht="12.75" customHeight="1">
      <c r="A23" s="4">
        <f t="shared" si="0"/>
        <v>1992</v>
      </c>
      <c r="B23" s="12">
        <v>133000</v>
      </c>
      <c r="C23" s="12">
        <v>202000</v>
      </c>
      <c r="D23" s="12">
        <v>33300</v>
      </c>
      <c r="E23" s="12">
        <v>114000</v>
      </c>
      <c r="F23" s="12">
        <v>36100</v>
      </c>
      <c r="G23" s="13">
        <v>174000</v>
      </c>
      <c r="H23" s="14">
        <v>61900</v>
      </c>
      <c r="I23" s="14">
        <v>51400</v>
      </c>
      <c r="J23" s="15">
        <v>806000</v>
      </c>
    </row>
    <row r="24" spans="1:10" ht="12.75" customHeight="1">
      <c r="A24" s="4">
        <f t="shared" si="0"/>
        <v>1993</v>
      </c>
      <c r="B24" s="12">
        <v>138000</v>
      </c>
      <c r="C24" s="12">
        <v>205000</v>
      </c>
      <c r="D24" s="12">
        <v>39800</v>
      </c>
      <c r="E24" s="12">
        <v>116000</v>
      </c>
      <c r="F24" s="12">
        <v>42000</v>
      </c>
      <c r="G24" s="13">
        <v>185000</v>
      </c>
      <c r="H24" s="14">
        <v>69200</v>
      </c>
      <c r="I24" s="14">
        <v>56700</v>
      </c>
      <c r="J24" s="15">
        <v>852000</v>
      </c>
    </row>
    <row r="25" spans="1:10" ht="12.75" customHeight="1">
      <c r="A25" s="4">
        <f t="shared" si="0"/>
        <v>1994</v>
      </c>
      <c r="B25" s="12">
        <v>125000</v>
      </c>
      <c r="C25" s="12">
        <v>269000</v>
      </c>
      <c r="D25" s="12">
        <v>37300</v>
      </c>
      <c r="E25" s="12">
        <v>123000</v>
      </c>
      <c r="F25" s="12">
        <v>43300</v>
      </c>
      <c r="G25" s="13">
        <v>228000</v>
      </c>
      <c r="H25" s="14">
        <f>70100-3000</f>
        <v>67100</v>
      </c>
      <c r="I25" s="14">
        <v>46800</v>
      </c>
      <c r="J25" s="15">
        <v>940000</v>
      </c>
    </row>
    <row r="26" spans="1:10" ht="12.75" customHeight="1">
      <c r="A26" s="4">
        <f t="shared" si="0"/>
        <v>1995</v>
      </c>
      <c r="B26" s="12">
        <v>114000</v>
      </c>
      <c r="C26" s="12">
        <v>251000</v>
      </c>
      <c r="D26" s="12">
        <v>62200</v>
      </c>
      <c r="E26" s="12">
        <v>128000</v>
      </c>
      <c r="F26" s="12">
        <v>70800</v>
      </c>
      <c r="G26" s="13">
        <v>208000</v>
      </c>
      <c r="H26" s="14">
        <v>48900</v>
      </c>
      <c r="I26" s="14">
        <v>83400</v>
      </c>
      <c r="J26" s="15">
        <v>966000</v>
      </c>
    </row>
    <row r="27" spans="1:10" ht="12.75" customHeight="1">
      <c r="A27" s="4">
        <f t="shared" si="0"/>
        <v>1996</v>
      </c>
      <c r="B27" s="12">
        <v>74900</v>
      </c>
      <c r="C27" s="12">
        <v>223000</v>
      </c>
      <c r="D27" s="12">
        <v>45500</v>
      </c>
      <c r="E27" s="12">
        <v>118000</v>
      </c>
      <c r="F27" s="12">
        <v>78900</v>
      </c>
      <c r="G27" s="13">
        <v>207000</v>
      </c>
      <c r="H27" s="14">
        <f>59800-2000</f>
        <v>57800</v>
      </c>
      <c r="I27" s="14">
        <v>50400</v>
      </c>
      <c r="J27" s="15">
        <v>856000</v>
      </c>
    </row>
    <row r="28" spans="1:10" ht="12.75" customHeight="1">
      <c r="A28" s="4">
        <f t="shared" si="0"/>
        <v>1997</v>
      </c>
      <c r="B28" s="12">
        <v>78600</v>
      </c>
      <c r="C28" s="12">
        <v>315000</v>
      </c>
      <c r="D28" s="12">
        <v>72400</v>
      </c>
      <c r="E28" s="12">
        <v>102000</v>
      </c>
      <c r="F28" s="12">
        <v>64600</v>
      </c>
      <c r="G28" s="13">
        <v>219000</v>
      </c>
      <c r="H28" s="14">
        <f>64600-2000</f>
        <v>62600</v>
      </c>
      <c r="I28" s="14">
        <v>55800</v>
      </c>
      <c r="J28" s="15">
        <v>970000</v>
      </c>
    </row>
    <row r="29" spans="1:10" ht="12.75" customHeight="1">
      <c r="A29" s="4">
        <f t="shared" si="0"/>
        <v>1998</v>
      </c>
      <c r="B29" s="12">
        <v>82900</v>
      </c>
      <c r="C29" s="12">
        <v>325000</v>
      </c>
      <c r="D29" s="12">
        <v>76000</v>
      </c>
      <c r="E29" s="12">
        <v>108000</v>
      </c>
      <c r="F29" s="12">
        <v>50600</v>
      </c>
      <c r="G29" s="13">
        <v>239000</v>
      </c>
      <c r="H29" s="14">
        <v>107000</v>
      </c>
      <c r="I29" s="14">
        <v>4670</v>
      </c>
      <c r="J29" s="15">
        <v>993000</v>
      </c>
    </row>
    <row r="30" spans="1:10" ht="12.75" customHeight="1">
      <c r="A30" s="4">
        <f t="shared" si="0"/>
        <v>1999</v>
      </c>
      <c r="B30" s="12" t="s">
        <v>7</v>
      </c>
      <c r="C30" s="12">
        <v>353000</v>
      </c>
      <c r="D30" s="12">
        <v>72900</v>
      </c>
      <c r="E30" s="12">
        <v>121000</v>
      </c>
      <c r="F30" s="12">
        <v>42200</v>
      </c>
      <c r="G30" s="13">
        <v>292000</v>
      </c>
      <c r="H30" s="14">
        <v>155000</v>
      </c>
      <c r="I30" s="14">
        <v>54800</v>
      </c>
      <c r="J30" s="15">
        <v>1090000</v>
      </c>
    </row>
    <row r="31" spans="1:10" ht="12.75" customHeight="1">
      <c r="A31" s="4">
        <v>2000</v>
      </c>
      <c r="B31" s="12" t="s">
        <v>7</v>
      </c>
      <c r="C31" s="12">
        <v>400000</v>
      </c>
      <c r="D31" s="12">
        <v>151000</v>
      </c>
      <c r="E31" s="12">
        <v>22700</v>
      </c>
      <c r="F31" s="12">
        <v>68500</v>
      </c>
      <c r="G31" s="13">
        <v>256000</v>
      </c>
      <c r="H31" s="14">
        <v>78600</v>
      </c>
      <c r="I31" s="14">
        <v>64500</v>
      </c>
      <c r="J31" s="15">
        <v>1040000</v>
      </c>
    </row>
    <row r="32" spans="1:10" ht="12.75" customHeight="1">
      <c r="A32" s="4">
        <v>2001</v>
      </c>
      <c r="B32" s="12" t="s">
        <v>7</v>
      </c>
      <c r="C32" s="12">
        <v>387000</v>
      </c>
      <c r="D32" s="12">
        <v>135000</v>
      </c>
      <c r="E32" s="12">
        <v>20500</v>
      </c>
      <c r="F32" s="12">
        <v>62200</v>
      </c>
      <c r="G32" s="13">
        <v>247000</v>
      </c>
      <c r="H32" s="14">
        <f>71900+5000</f>
        <v>76900</v>
      </c>
      <c r="I32" s="14">
        <v>11600</v>
      </c>
      <c r="J32" s="15">
        <v>940000</v>
      </c>
    </row>
    <row r="33" spans="1:10" ht="12.75" customHeight="1">
      <c r="A33" s="4">
        <v>2002</v>
      </c>
      <c r="B33" s="12">
        <v>25100</v>
      </c>
      <c r="C33" s="12">
        <v>395000</v>
      </c>
      <c r="D33" s="12">
        <v>169000</v>
      </c>
      <c r="E33" s="12">
        <v>23100</v>
      </c>
      <c r="F33" s="12">
        <v>63100</v>
      </c>
      <c r="G33" s="13">
        <v>246000</v>
      </c>
      <c r="H33" s="14">
        <v>52200</v>
      </c>
      <c r="I33" s="14">
        <v>19400</v>
      </c>
      <c r="J33" s="15">
        <v>993000</v>
      </c>
    </row>
    <row r="34" spans="1:10" ht="12.75">
      <c r="A34" s="4">
        <v>2003</v>
      </c>
      <c r="B34" s="16">
        <v>85800</v>
      </c>
      <c r="C34" s="16">
        <v>409000</v>
      </c>
      <c r="D34" s="16">
        <v>230000</v>
      </c>
      <c r="E34" s="16">
        <v>21000</v>
      </c>
      <c r="F34" s="16">
        <v>66600</v>
      </c>
      <c r="G34" s="13">
        <v>267000</v>
      </c>
      <c r="H34" s="13">
        <v>78100</v>
      </c>
      <c r="I34" s="13">
        <v>26800</v>
      </c>
      <c r="J34" s="15">
        <v>1180000</v>
      </c>
    </row>
    <row r="35" ht="12.75">
      <c r="A35" s="1" t="s">
        <v>12</v>
      </c>
    </row>
    <row r="36" ht="12.75" customHeight="1">
      <c r="A36" s="17" t="s">
        <v>16</v>
      </c>
    </row>
  </sheetData>
  <mergeCells count="4">
    <mergeCell ref="A1:J1"/>
    <mergeCell ref="A3:J3"/>
    <mergeCell ref="A4:J4"/>
    <mergeCell ref="A2:J2"/>
  </mergeCells>
  <printOptions horizontalCentered="1"/>
  <pageMargins left="0.5" right="0.5" top="0.5" bottom="0.5" header="0.5" footer="0.5"/>
  <pageSetup fitToHeight="1" fitToWidth="1" horizontalDpi="600" verticalDpi="600" orientation="landscape" scale="89" r:id="rId3"/>
  <legacyDrawing r:id="rId2"/>
  <oleObjects>
    <oleObject progId="Document" dvAspect="DVASPECT_ICON" shapeId="86467819" r:id="rId1"/>
  </oleObjects>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9.140625" defaultRowHeight="12.75"/>
  <cols>
    <col min="1" max="1" width="114.28125" style="0" customWidth="1"/>
  </cols>
  <sheetData>
    <row r="1" ht="15.75">
      <c r="A1" s="22" t="s">
        <v>17</v>
      </c>
    </row>
    <row r="2" ht="12.75">
      <c r="A2" s="23"/>
    </row>
    <row r="3" ht="12.75">
      <c r="A3" s="23" t="s">
        <v>18</v>
      </c>
    </row>
    <row r="4" ht="25.5">
      <c r="A4" s="9" t="s">
        <v>19</v>
      </c>
    </row>
    <row r="5" ht="12.75">
      <c r="A5" s="9"/>
    </row>
    <row r="6" ht="12.75">
      <c r="A6" s="23" t="s">
        <v>20</v>
      </c>
    </row>
    <row r="7" ht="51">
      <c r="A7" s="9" t="s">
        <v>21</v>
      </c>
    </row>
    <row r="8" ht="12.75">
      <c r="A8" s="9"/>
    </row>
    <row r="9" ht="51">
      <c r="A9" s="9" t="s">
        <v>22</v>
      </c>
    </row>
    <row r="10" ht="12.75">
      <c r="A10" s="9"/>
    </row>
    <row r="11" ht="38.25">
      <c r="A11" s="9" t="s">
        <v>23</v>
      </c>
    </row>
    <row r="12" ht="12.75">
      <c r="A12" s="9"/>
    </row>
    <row r="13" ht="38.25">
      <c r="A13" s="9" t="s">
        <v>24</v>
      </c>
    </row>
    <row r="14" ht="12.75">
      <c r="A14" s="9"/>
    </row>
    <row r="15" ht="12.75">
      <c r="A15" s="23" t="s">
        <v>25</v>
      </c>
    </row>
    <row r="16" ht="12.75">
      <c r="A16" s="9" t="s">
        <v>26</v>
      </c>
    </row>
    <row r="17" ht="12.75">
      <c r="A17" s="9" t="s">
        <v>27</v>
      </c>
    </row>
    <row r="18" ht="12.75">
      <c r="A18" s="9"/>
    </row>
    <row r="19" ht="12.75">
      <c r="A19" s="23" t="s">
        <v>28</v>
      </c>
    </row>
    <row r="20" ht="12.75">
      <c r="A20" s="9" t="s">
        <v>29</v>
      </c>
    </row>
    <row r="21" ht="38.25">
      <c r="A21" s="24" t="s">
        <v>33</v>
      </c>
    </row>
    <row r="22" ht="12.75">
      <c r="A22" s="9"/>
    </row>
    <row r="23" ht="12.75">
      <c r="A23" s="9" t="s">
        <v>30</v>
      </c>
    </row>
    <row r="24" ht="38.25">
      <c r="A24" s="24" t="s">
        <v>34</v>
      </c>
    </row>
    <row r="25" ht="12.75">
      <c r="A25" s="23"/>
    </row>
    <row r="26" ht="12.75">
      <c r="A26" s="23" t="s">
        <v>31</v>
      </c>
    </row>
    <row r="27" ht="12.75">
      <c r="A27" s="9"/>
    </row>
    <row r="28" s="1" customFormat="1" ht="12.75">
      <c r="A28" s="25" t="s">
        <v>32</v>
      </c>
    </row>
    <row r="29" ht="12.75">
      <c r="A29" s="1"/>
    </row>
    <row r="30" ht="12.75">
      <c r="A30" s="6"/>
    </row>
    <row r="31" ht="12.75">
      <c r="A31" s="5"/>
    </row>
    <row r="32" ht="12.75">
      <c r="A32" s="7"/>
    </row>
    <row r="33" ht="12.75">
      <c r="A33" s="5"/>
    </row>
    <row r="35" ht="15.75">
      <c r="A35" s="8"/>
    </row>
  </sheetData>
  <hyperlinks>
    <hyperlink ref="A28" r:id="rId1" display="http://minerals.usgs.gov/minerals/pubs/commodity/clays/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Ball clay end-use statistics</dc:title>
  <dc:subject/>
  <dc:creator>Grecia Matos</dc:creator>
  <cp:keywords/>
  <dc:description>Last modification:  September 15, 2005</dc:description>
  <cp:lastModifiedBy>dkramer</cp:lastModifiedBy>
  <cp:lastPrinted>2005-11-07T16:57:02Z</cp:lastPrinted>
  <dcterms:created xsi:type="dcterms:W3CDTF">2003-06-10T22:08:33Z</dcterms:created>
  <dcterms:modified xsi:type="dcterms:W3CDTF">2006-02-10T14:59:11Z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