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10155" windowHeight="5280" activeTab="0"/>
  </bookViews>
  <sheets>
    <sheet name="Component Summary Worksheets" sheetId="1" r:id="rId1"/>
  </sheets>
  <definedNames>
    <definedName name="\D">'Component Summary Worksheets'!$AH$5:$AH$5</definedName>
    <definedName name="_xlnm.Print_Area" localSheetId="0">'Component Summary Worksheets'!$A$1:$AE$156</definedName>
  </definedNames>
  <calcPr fullCalcOnLoad="1"/>
</workbook>
</file>

<file path=xl/sharedStrings.xml><?xml version="1.0" encoding="utf-8"?>
<sst xmlns="http://schemas.openxmlformats.org/spreadsheetml/2006/main" count="143" uniqueCount="82">
  <si>
    <t xml:space="preserve"> Pos.</t>
  </si>
  <si>
    <t xml:space="preserve"> Perm.</t>
  </si>
  <si>
    <t/>
  </si>
  <si>
    <t xml:space="preserve"> </t>
  </si>
  <si>
    <t>1.</t>
  </si>
  <si>
    <t>2.</t>
  </si>
  <si>
    <t>3.</t>
  </si>
  <si>
    <t>4.</t>
  </si>
  <si>
    <t>Adjustments to Base:</t>
  </si>
  <si>
    <t>Amount</t>
  </si>
  <si>
    <t>Comparison by activity and program</t>
  </si>
  <si>
    <t>FTE</t>
  </si>
  <si>
    <t>Perm</t>
  </si>
  <si>
    <t>Perm.</t>
  </si>
  <si>
    <t>Pos.</t>
  </si>
  <si>
    <t>Program Improvements/Offsets</t>
  </si>
  <si>
    <t>Community-Oriented Policing........................</t>
  </si>
  <si>
    <t>Crime-Fighting Technologies Program....................</t>
  </si>
  <si>
    <t>Prosecution Assistance Program.................................</t>
  </si>
  <si>
    <t>Community Crime Prevention</t>
  </si>
  <si>
    <t xml:space="preserve">   Efforts Program.......................................</t>
  </si>
  <si>
    <t>Management &amp; Administration....................................................</t>
  </si>
  <si>
    <t>COMMUNITY ORIENTED POLICING SERVICES</t>
  </si>
  <si>
    <t>1.  Tribal Law Enforcement</t>
  </si>
  <si>
    <t>2.  COPS Hiring Programs</t>
  </si>
  <si>
    <t>3. COPS Technology Grants</t>
  </si>
  <si>
    <t>4. COPS Safe Schools Program</t>
  </si>
  <si>
    <t>5.  COPS Interoperable Grants</t>
  </si>
  <si>
    <t>6.  Methamphetamine Lab Cleanup Program</t>
  </si>
  <si>
    <t>8.  Police Integrity</t>
  </si>
  <si>
    <t>9.  Management and Administration</t>
  </si>
  <si>
    <t>5.</t>
  </si>
  <si>
    <t>Program Improvements/Offsets by Strategic Goal</t>
  </si>
  <si>
    <t>7.  COPS Training and Technical Assistance Program/Community Policing Development</t>
  </si>
  <si>
    <t>Requested Rescission from</t>
  </si>
  <si>
    <t>Subtotal.............................................................................................................</t>
  </si>
  <si>
    <t>Total…………………………………………………..</t>
  </si>
  <si>
    <t xml:space="preserve">            Unobligated Balances……………………….</t>
  </si>
  <si>
    <t>Transfer of OJP-administered Programs to the Justice Assistance account.....................................................................................................................................................................................................................................</t>
  </si>
  <si>
    <t>Program Improvements by Strategic Goal:</t>
  </si>
  <si>
    <t>Increases (see OJP's Summary of Requirements table)............................................…………………………............................................................................................................................................................................</t>
  </si>
  <si>
    <t>Decreases (see OJP's Summary of Requirements table).........................................…………………………….................................................................................................................................................................................…</t>
  </si>
  <si>
    <t>Goal 3:  Assist State, Local, and Tribal Efforts to Prevent or Reduce Crime and Violence</t>
  </si>
  <si>
    <t>The 2006 budget proposes to reduce the staffing ceiling for this program to more appropriately reflect the level that is supportable with the management and administration funding available and to reflect a  level of staffing consistent with COPS' experience with actual staffing levels.</t>
  </si>
  <si>
    <t>The budget request includes a rescission of $95,500,000 against balances.  This will be achieved through the recovery of funds from grants whose time period has elapsed.</t>
  </si>
  <si>
    <t>2004 Obligations .....................................……………………………..........................................................................................................................................................................................................</t>
  </si>
  <si>
    <t>2006 Current Services.................................................................................................................................................................................................................................................</t>
  </si>
  <si>
    <t>2006 Total Request .......................................................…………………................................................................................................................................................................................................................</t>
  </si>
  <si>
    <t>2006 Current Services</t>
  </si>
  <si>
    <t>2006 Request</t>
  </si>
  <si>
    <t>Consistent with the Government Performance and Results Act, the 2006 budget proposes to streamline the decision unit structure of DOJ components to align more closely with the mission and strategic objectives contained in the DOJ Strategic Plan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t>
  </si>
  <si>
    <t xml:space="preserve">     2005 Rescission -- Reduction applied to DOJ  (0.54%)................................................................................................................................................................................................…</t>
  </si>
  <si>
    <t xml:space="preserve">     2005 Rescission -- Government-wide Reduction (0.80%).....................................................................................................................................................................................................................................…</t>
  </si>
  <si>
    <r>
      <t>This decrease eliminates funding</t>
    </r>
    <r>
      <rPr>
        <sz val="14"/>
        <rFont val="Arial"/>
        <family val="0"/>
      </rPr>
      <t xml:space="preserve"> for this program.  The program's 2005 appropriation, is $136,764,000.</t>
    </r>
  </si>
  <si>
    <r>
      <t>This decrease eliminates funding</t>
    </r>
    <r>
      <rPr>
        <sz val="14"/>
        <rFont val="Arial"/>
        <family val="0"/>
      </rPr>
      <t xml:space="preserve"> for this program.   A total of $4,267,000 was appropriated in 2005 for this program.</t>
    </r>
  </si>
  <si>
    <r>
      <t>This decrease eliminates all funding for this program.</t>
    </r>
    <r>
      <rPr>
        <sz val="14"/>
        <rFont val="Arial"/>
        <family val="0"/>
      </rPr>
      <t xml:space="preserve">  Responsibility for interoperable communications technology and equipment has been consolidated under the Department of Homeland Security.  A total of $98,664,000 was appropriated in 2005 for this program.</t>
    </r>
  </si>
  <si>
    <t>This decrease eliminates all funding except for $20,000,000 for methamphetamine lab cleanup in 2006.</t>
  </si>
  <si>
    <r>
      <t xml:space="preserve">The budget proposes a total of $7,000,000 for this program to </t>
    </r>
    <r>
      <rPr>
        <sz val="14"/>
        <rFont val="Arial"/>
        <family val="0"/>
      </rPr>
      <t>support the adoption and advancement of community policing practices through training, technical assistance, applied research, and evaluation initiatives that address the existing and emerging priorities of the law enforcement community.  It also supports the national network of Regional Community Policing Institutes (RCPIs), which make up the only national network to develop and disseminate innovative community policing training and technical assistance to law enforcement, local government officials, and community members.  This program also supports the advancement of community policing strategies through the national training delivery system provided by the Community Policing Consortium.  The 2005 appropriation for this program is $14,800,000.</t>
    </r>
  </si>
  <si>
    <r>
      <t>This increase will provide a total funding level of $10,000,000</t>
    </r>
    <r>
      <rPr>
        <sz val="14"/>
        <rFont val="Arial"/>
        <family val="0"/>
      </rPr>
      <t xml:space="preserve"> for this program.  The Police Integrity Program funds initiatives that enhance community trust by delivering training and technical assistance to local communities and continuing to support best practices, national training curricula, model partnerships, and technology.  The goal of the Police Integrity Program is to assist agencies in creating or strengthening local programs that build trust between police and the communities they serve.    The 2005 appropriation for this program is $7,400,000.</t>
    </r>
  </si>
  <si>
    <t>Rescission of Prior Year Unobligated Balances.........................……..........................................................................................................................………………………………………………………..</t>
  </si>
  <si>
    <t xml:space="preserve">        Net Program Improvements/Offsets................................................................................................................................................................................................................................................................   </t>
  </si>
  <si>
    <t>(Dollars in Thousands)</t>
  </si>
  <si>
    <t>2005 Appropriation (without Rescission)..........……………............................................................................................................................................................................…</t>
  </si>
  <si>
    <t>2005 Appropriation (with Rescissions)......................………………..................................................................................................................…............................................…</t>
  </si>
  <si>
    <t>2005 Rescission Against Balances…………………………………………...…………………………………..………….………………………………………………………………………………………………………</t>
  </si>
  <si>
    <t>2006 Total Request…………………………………………………...…………………………………………………………………………………………………………………………………………………………………………………………</t>
  </si>
  <si>
    <t xml:space="preserve">     Change 2006 from 2005…………………………………………………..…………………………………………………………………………………………………………………………………………………………………..</t>
  </si>
  <si>
    <t xml:space="preserve">        Net Adjustments to Base………………………………………………………..…………………………………………………………………………………………………………………………………………………………………</t>
  </si>
  <si>
    <t xml:space="preserve">  Program Improvements................…………………….......................................................................................................................................................................................…………………….</t>
  </si>
  <si>
    <t xml:space="preserve">  Program Offsets...............................……………….....................................................................................................................................................................................………………………</t>
  </si>
  <si>
    <t xml:space="preserve">  Change 2006 from 2005………………………………………………………..……………………………………………………………………………………………………………………………………………………………..</t>
  </si>
  <si>
    <t>Rescission from Balances……………………………………..……………………………………………………………………………………………………………………………………………………………………………</t>
  </si>
  <si>
    <t>Net 2006 Request………………………………………………...…………………………………………………………………………………………………………………………………………………………………………………………</t>
  </si>
  <si>
    <r>
      <t>This decrease eliminates  funding for this program</t>
    </r>
    <r>
      <rPr>
        <sz val="14"/>
        <rFont val="Arial"/>
        <family val="0"/>
      </rPr>
      <t>.  The objective of funding 100,000 officers has been met, and by the end of FY 2004, COPS had funded 118,768 officers.  The 2005 appropriation for this program is $9,866,000.</t>
    </r>
  </si>
  <si>
    <t>2005 Appropriation Adjusted……………………………………………………………………………………………………………………………………………………………………………………………………….</t>
  </si>
  <si>
    <t>Add-Back of 2005 Rescission of Prior Year Unobligated Balances…………………………………………………………………………………………………………………………………………………</t>
  </si>
  <si>
    <t>Strategic Goal Three:  Assist State, Local, and Tribal Efforts to Prevent or Reduce Crime and Violence.........................................................................................................................................................................</t>
  </si>
  <si>
    <t xml:space="preserve"> Total Program Improvements/Offsets, Community Oriented Policing Services..............................................................................................................................</t>
  </si>
  <si>
    <t>2005 Appropriation                          (w/ Rescission)</t>
  </si>
  <si>
    <t>[-115,500]</t>
  </si>
  <si>
    <t>Of the amount provided, at least $3,000,000 is available for a comprehensive national study to be conducted in consultation and coordination with the Bureau of Indian Affairs (BIA) to establish baseline estimates of existing tribal law enforcement operations and needs for use in guiding future DOJ grant decisions and BIA resource allocations.</t>
  </si>
  <si>
    <t>The 2006 budget proposes a total funding level of $51,600,000 for this program, compared to an enacted level of $19,733,000.  Rather than requesting funding for several separate grant programs, the 2006 budget proposes to fund a consolidated OJP/COPS Tribal Law Enforcement Grant Program that will operate as a competitive grant program and provide flexibility to tribal communities to address their unique law enforcement needs.  Funding may be used to hire tribal law enforcement, prosecutorial, or judicial officers under terms similar to those of the current COPS Tribal Law Enforcement grant so that tribal communities will need to plan for the financing of salaries after a three-year period of support.  Funding may also be used for equipment to upgrade or improve law enforcement, prosecutorial, or judicial operations.  In addition, funding may be used for basic, necessary repairs to existing facilities.   Funding will not be used for new facilities or for major modifications to existing facilities, but can be used for modifications necessary to safeguard lives or protect the health and safety of building occupants.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</si>
</sst>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5">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u val="single"/>
      <sz val="5"/>
      <color indexed="12"/>
      <name val="Arial"/>
      <family val="0"/>
    </font>
    <font>
      <u val="single"/>
      <sz val="5"/>
      <color indexed="36"/>
      <name val="Arial"/>
      <family val="0"/>
    </font>
  </fonts>
  <fills count="2">
    <fill>
      <patternFill/>
    </fill>
    <fill>
      <patternFill patternType="gray125"/>
    </fill>
  </fills>
  <borders count="22">
    <border>
      <left/>
      <right/>
      <top/>
      <bottom/>
      <diagonal/>
    </border>
    <border>
      <left/>
      <right/>
      <top/>
      <bottom style="thin"/>
    </border>
    <border>
      <left/>
      <right/>
      <top/>
      <bottom style="medium"/>
    </border>
    <border>
      <left>
        <color indexed="63"/>
      </left>
      <right>
        <color indexed="63"/>
      </right>
      <top>
        <color indexed="63"/>
      </top>
      <bottom style="thin"/>
    </border>
    <border>
      <left>
        <color indexed="63"/>
      </left>
      <right/>
      <top/>
      <bottom style="thin"/>
    </border>
    <border>
      <left style="thin"/>
      <right/>
      <top/>
      <bottom/>
    </border>
    <border>
      <left/>
      <right style="thin"/>
      <top/>
      <bottom/>
    </border>
    <border>
      <left style="thin"/>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color indexed="63"/>
      </top>
      <bottom/>
    </border>
    <border>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color indexed="63"/>
      </bottom>
    </border>
    <border>
      <left/>
      <right style="thin"/>
      <top/>
      <bottom>
        <color indexed="63"/>
      </bottom>
    </border>
    <border>
      <left>
        <color indexed="63"/>
      </left>
      <right/>
      <top/>
      <bottom style="medium"/>
    </border>
    <border>
      <left/>
      <right>
        <color indexed="63"/>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227">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3" fontId="6" fillId="0" borderId="0" xfId="0" applyAlignment="1">
      <alignment/>
    </xf>
    <xf numFmtId="3" fontId="4" fillId="0" borderId="1" xfId="0" applyAlignment="1">
      <alignment horizontal="centerContinuous"/>
    </xf>
    <xf numFmtId="3" fontId="7" fillId="0" borderId="0" xfId="0" applyAlignment="1">
      <alignment horizontal="right"/>
    </xf>
    <xf numFmtId="3" fontId="10" fillId="0" borderId="0" xfId="0" applyAlignment="1">
      <alignment/>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4" fillId="0" borderId="2" xfId="0" applyAlignment="1">
      <alignment/>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1" xfId="0" applyBorder="1" applyAlignment="1">
      <alignment/>
    </xf>
    <xf numFmtId="0" fontId="7" fillId="0" borderId="0" xfId="0" applyBorder="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8" fillId="0" borderId="0" xfId="0" applyAlignment="1">
      <alignment wrapText="1"/>
    </xf>
    <xf numFmtId="3" fontId="4" fillId="0" borderId="0" xfId="0" applyAlignment="1">
      <alignment wrapText="1"/>
    </xf>
    <xf numFmtId="3" fontId="7" fillId="0" borderId="0" xfId="0" applyFont="1" applyBorder="1" applyAlignment="1">
      <alignment/>
    </xf>
    <xf numFmtId="3" fontId="6" fillId="0" borderId="0" xfId="0" applyAlignment="1">
      <alignment horizontal="center"/>
    </xf>
    <xf numFmtId="3" fontId="4" fillId="0" borderId="0" xfId="0" applyAlignment="1">
      <alignment horizontal="center"/>
    </xf>
    <xf numFmtId="3" fontId="11" fillId="0" borderId="0" xfId="0" applyFont="1" applyAlignment="1">
      <alignment horizontal="centerContinuous"/>
    </xf>
    <xf numFmtId="3" fontId="12" fillId="0" borderId="0" xfId="0" applyFont="1" applyAlignment="1">
      <alignment horizontal="centerContinuous"/>
    </xf>
    <xf numFmtId="3" fontId="7" fillId="0" borderId="0" xfId="0" applyFont="1" applyAlignment="1">
      <alignment horizontal="centerContinuous"/>
    </xf>
    <xf numFmtId="3" fontId="0" fillId="0" borderId="0" xfId="0" applyNumberFormat="1" applyAlignment="1">
      <alignment/>
    </xf>
    <xf numFmtId="3" fontId="7" fillId="0" borderId="0" xfId="0" applyFont="1" applyAlignment="1">
      <alignment/>
    </xf>
    <xf numFmtId="3" fontId="4" fillId="0" borderId="0" xfId="0" applyFont="1" applyAlignment="1">
      <alignment/>
    </xf>
    <xf numFmtId="0" fontId="6" fillId="0" borderId="0" xfId="0" applyFont="1" applyAlignment="1">
      <alignment/>
    </xf>
    <xf numFmtId="0" fontId="4" fillId="0" borderId="0" xfId="0" applyFont="1" applyAlignment="1">
      <alignment/>
    </xf>
    <xf numFmtId="3" fontId="12" fillId="0" borderId="0" xfId="0" applyFont="1" applyAlignment="1">
      <alignment horizontal="centerContinuous"/>
    </xf>
    <xf numFmtId="0" fontId="7" fillId="0" borderId="0" xfId="0" applyFont="1" applyAlignment="1">
      <alignment/>
    </xf>
    <xf numFmtId="0" fontId="9" fillId="0" borderId="0" xfId="0" applyFont="1" applyAlignment="1">
      <alignment horizontal="right"/>
    </xf>
    <xf numFmtId="0" fontId="7" fillId="0" borderId="0" xfId="0" applyFont="1" applyAlignment="1">
      <alignment horizontal="right"/>
    </xf>
    <xf numFmtId="5" fontId="7" fillId="0" borderId="0" xfId="0" applyFont="1" applyAlignment="1">
      <alignment/>
    </xf>
    <xf numFmtId="3" fontId="4" fillId="0" borderId="0" xfId="0" applyFont="1" applyAlignment="1">
      <alignment horizontal="right"/>
    </xf>
    <xf numFmtId="37" fontId="4" fillId="0" borderId="0" xfId="0" applyNumberFormat="1" applyFont="1" applyAlignment="1">
      <alignment/>
    </xf>
    <xf numFmtId="5" fontId="4" fillId="0" borderId="0" xfId="0" applyFont="1" applyAlignment="1">
      <alignment/>
    </xf>
    <xf numFmtId="3" fontId="4" fillId="0" borderId="1" xfId="0" applyFont="1" applyAlignment="1">
      <alignment horizontal="right"/>
    </xf>
    <xf numFmtId="3" fontId="4" fillId="0" borderId="1" xfId="0" applyFont="1" applyAlignment="1">
      <alignment/>
    </xf>
    <xf numFmtId="0" fontId="4" fillId="0" borderId="1" xfId="0" applyFont="1" applyAlignment="1">
      <alignment/>
    </xf>
    <xf numFmtId="164" fontId="4" fillId="0" borderId="0" xfId="0" applyNumberFormat="1" applyFont="1" applyAlignment="1">
      <alignment/>
    </xf>
    <xf numFmtId="0" fontId="4" fillId="0" borderId="0" xfId="0" applyFont="1" applyBorder="1" applyAlignment="1">
      <alignment/>
    </xf>
    <xf numFmtId="3" fontId="4" fillId="0" borderId="0" xfId="0" applyFont="1" applyBorder="1" applyAlignment="1">
      <alignment/>
    </xf>
    <xf numFmtId="3" fontId="4" fillId="0" borderId="0" xfId="0" applyFont="1" applyBorder="1" applyAlignment="1">
      <alignment horizontal="right"/>
    </xf>
    <xf numFmtId="3" fontId="4" fillId="0" borderId="0" xfId="0" applyFont="1" applyBorder="1" applyAlignment="1">
      <alignment/>
    </xf>
    <xf numFmtId="3" fontId="4" fillId="0" borderId="3" xfId="0" applyNumberFormat="1" applyFont="1" applyFill="1" applyBorder="1" applyAlignment="1">
      <alignment horizontal="right"/>
    </xf>
    <xf numFmtId="3" fontId="4" fillId="0" borderId="0" xfId="0" applyNumberFormat="1" applyFont="1" applyAlignment="1">
      <alignment/>
    </xf>
    <xf numFmtId="3" fontId="4" fillId="0" borderId="0" xfId="0" applyFont="1" applyBorder="1" applyAlignment="1">
      <alignment/>
    </xf>
    <xf numFmtId="37" fontId="4" fillId="0" borderId="0" xfId="0" applyNumberFormat="1" applyFont="1" applyBorder="1" applyAlignment="1">
      <alignment/>
    </xf>
    <xf numFmtId="37" fontId="4" fillId="0" borderId="3" xfId="0" applyNumberFormat="1" applyFont="1" applyBorder="1" applyAlignment="1">
      <alignment/>
    </xf>
    <xf numFmtId="5" fontId="4" fillId="0" borderId="0" xfId="0" applyFont="1" applyBorder="1" applyAlignment="1">
      <alignment/>
    </xf>
    <xf numFmtId="3" fontId="4" fillId="0" borderId="0" xfId="0" applyFont="1" applyBorder="1" applyAlignment="1">
      <alignment horizontal="right"/>
    </xf>
    <xf numFmtId="3" fontId="7" fillId="0" borderId="0" xfId="0" applyFont="1" applyAlignment="1">
      <alignment horizontal="right"/>
    </xf>
    <xf numFmtId="0" fontId="4" fillId="0" borderId="0" xfId="0" applyFont="1" applyBorder="1" applyAlignment="1">
      <alignment/>
    </xf>
    <xf numFmtId="3" fontId="7" fillId="0" borderId="0" xfId="0" applyNumberFormat="1" applyAlignment="1">
      <alignment/>
    </xf>
    <xf numFmtId="3" fontId="8" fillId="0" borderId="0" xfId="0" applyNumberFormat="1" applyAlignment="1">
      <alignment/>
    </xf>
    <xf numFmtId="3" fontId="7" fillId="0" borderId="0" xfId="0" applyNumberFormat="1" applyBorder="1" applyAlignment="1">
      <alignment/>
    </xf>
    <xf numFmtId="3" fontId="7" fillId="0" borderId="0" xfId="0" applyNumberFormat="1" applyAlignment="1">
      <alignment vertical="top" wrapText="1"/>
    </xf>
    <xf numFmtId="3" fontId="0" fillId="0" borderId="0" xfId="0" applyNumberFormat="1" applyAlignment="1">
      <alignment wrapText="1"/>
    </xf>
    <xf numFmtId="3" fontId="7" fillId="0" borderId="0" xfId="0" applyNumberFormat="1" applyFont="1" applyBorder="1" applyAlignment="1">
      <alignment/>
    </xf>
    <xf numFmtId="3" fontId="4" fillId="0" borderId="0" xfId="0" applyNumberFormat="1" applyAlignment="1">
      <alignment/>
    </xf>
    <xf numFmtId="3" fontId="7" fillId="0" borderId="0" xfId="0" applyNumberFormat="1" applyAlignment="1">
      <alignment horizontal="centerContinuous"/>
    </xf>
    <xf numFmtId="3" fontId="12" fillId="0" borderId="0" xfId="0" applyNumberFormat="1" applyFont="1" applyAlignment="1">
      <alignment horizontal="centerContinuous"/>
    </xf>
    <xf numFmtId="3" fontId="0" fillId="0" borderId="0" xfId="0" applyNumberFormat="1" applyBorder="1" applyAlignment="1">
      <alignment/>
    </xf>
    <xf numFmtId="3" fontId="0" fillId="0" borderId="0" xfId="0" applyNumberFormat="1" applyBorder="1" applyAlignment="1">
      <alignment/>
    </xf>
    <xf numFmtId="3" fontId="7" fillId="0" borderId="0" xfId="0" applyNumberFormat="1" applyFont="1" applyAlignment="1">
      <alignment/>
    </xf>
    <xf numFmtId="3" fontId="7" fillId="0" borderId="0" xfId="0" applyNumberFormat="1" applyAlignment="1">
      <alignment wrapText="1"/>
    </xf>
    <xf numFmtId="3" fontId="8" fillId="0" borderId="0" xfId="0" applyNumberFormat="1" applyAlignment="1">
      <alignment wrapText="1"/>
    </xf>
    <xf numFmtId="3" fontId="7" fillId="0" borderId="0" xfId="0" applyNumberFormat="1" applyAlignment="1">
      <alignment wrapText="1"/>
    </xf>
    <xf numFmtId="3" fontId="9" fillId="0" borderId="0" xfId="0" applyNumberFormat="1" applyAlignment="1">
      <alignment/>
    </xf>
    <xf numFmtId="3" fontId="7" fillId="0" borderId="0" xfId="0" applyNumberFormat="1" applyFont="1" applyAlignment="1">
      <alignment/>
    </xf>
    <xf numFmtId="3" fontId="7" fillId="0" borderId="0" xfId="0" applyNumberFormat="1" applyAlignment="1">
      <alignment horizontal="centerContinuous" wrapText="1"/>
    </xf>
    <xf numFmtId="3" fontId="7" fillId="0" borderId="0" xfId="0" applyNumberFormat="1" applyBorder="1" applyAlignment="1">
      <alignment horizontal="center"/>
    </xf>
    <xf numFmtId="3" fontId="0" fillId="0" borderId="0" xfId="0" applyNumberFormat="1" applyBorder="1" applyAlignment="1">
      <alignment horizontal="center"/>
    </xf>
    <xf numFmtId="3" fontId="7" fillId="0" borderId="0" xfId="0" applyNumberFormat="1" applyFont="1" applyBorder="1" applyAlignment="1">
      <alignment horizontal="center"/>
    </xf>
    <xf numFmtId="3" fontId="0" fillId="0" borderId="0" xfId="0" applyNumberForma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3" fontId="7" fillId="0" borderId="0" xfId="0" applyNumberFormat="1" applyBorder="1" applyAlignment="1">
      <alignment/>
    </xf>
    <xf numFmtId="3" fontId="4" fillId="0" borderId="1" xfId="0" applyNumberFormat="1" applyBorder="1" applyAlignment="1">
      <alignment/>
    </xf>
    <xf numFmtId="3" fontId="7" fillId="0" borderId="0" xfId="0" applyNumberFormat="1" applyBorder="1" applyAlignment="1">
      <alignment/>
    </xf>
    <xf numFmtId="0" fontId="4" fillId="0" borderId="0" xfId="0" applyFont="1" applyBorder="1" applyAlignment="1">
      <alignment/>
    </xf>
    <xf numFmtId="3" fontId="4" fillId="0" borderId="0" xfId="0" applyFont="1" applyBorder="1" applyAlignment="1">
      <alignment/>
    </xf>
    <xf numFmtId="3" fontId="4" fillId="0" borderId="3" xfId="0" applyFont="1" applyBorder="1" applyAlignment="1">
      <alignment/>
    </xf>
    <xf numFmtId="3" fontId="10" fillId="0" borderId="0" xfId="0" applyFont="1" applyAlignment="1">
      <alignment/>
    </xf>
    <xf numFmtId="164" fontId="4" fillId="0" borderId="0" xfId="0" applyNumberFormat="1" applyFont="1" applyAlignment="1">
      <alignment horizontal="right"/>
    </xf>
    <xf numFmtId="3" fontId="11" fillId="0" borderId="0" xfId="0" applyFont="1" applyAlignment="1">
      <alignment/>
    </xf>
    <xf numFmtId="3" fontId="11" fillId="0" borderId="0" xfId="0" applyFont="1" applyAlignment="1">
      <alignment horizontal="right"/>
    </xf>
    <xf numFmtId="0" fontId="4" fillId="0" borderId="0" xfId="0" applyFont="1" applyAlignment="1" quotePrefix="1">
      <alignment/>
    </xf>
    <xf numFmtId="3" fontId="4" fillId="0" borderId="0" xfId="0" applyBorder="1" applyAlignment="1">
      <alignment/>
    </xf>
    <xf numFmtId="3" fontId="4" fillId="0" borderId="0" xfId="0" applyFont="1" applyBorder="1" applyAlignment="1">
      <alignment/>
    </xf>
    <xf numFmtId="164" fontId="4" fillId="0" borderId="0" xfId="0" applyNumberFormat="1" applyFont="1" applyBorder="1" applyAlignment="1">
      <alignment/>
    </xf>
    <xf numFmtId="3" fontId="4" fillId="0" borderId="3" xfId="0" applyNumberFormat="1" applyFont="1" applyBorder="1" applyAlignment="1">
      <alignment/>
    </xf>
    <xf numFmtId="3" fontId="4" fillId="0" borderId="0" xfId="0" applyNumberFormat="1" applyFont="1" applyBorder="1" applyAlignment="1">
      <alignment/>
    </xf>
    <xf numFmtId="5" fontId="4"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Border="1" applyAlignment="1">
      <alignment/>
    </xf>
    <xf numFmtId="3" fontId="4" fillId="0" borderId="0" xfId="0" applyBorder="1" applyAlignment="1">
      <alignment/>
    </xf>
    <xf numFmtId="3" fontId="7" fillId="0" borderId="0" xfId="0" applyBorder="1" applyAlignment="1">
      <alignment/>
    </xf>
    <xf numFmtId="3" fontId="7" fillId="0" borderId="4" xfId="0" applyFont="1" applyBorder="1" applyAlignment="1">
      <alignment/>
    </xf>
    <xf numFmtId="3" fontId="7" fillId="0" borderId="1" xfId="0" applyFont="1" applyBorder="1" applyAlignment="1">
      <alignment/>
    </xf>
    <xf numFmtId="3" fontId="4" fillId="0" borderId="1" xfId="0" applyBorder="1" applyAlignment="1">
      <alignment/>
    </xf>
    <xf numFmtId="3" fontId="7" fillId="0" borderId="3" xfId="0" applyBorder="1" applyAlignment="1">
      <alignment/>
    </xf>
    <xf numFmtId="0" fontId="7" fillId="0" borderId="3" xfId="0" applyBorder="1" applyAlignment="1">
      <alignment/>
    </xf>
    <xf numFmtId="3" fontId="7" fillId="0" borderId="0" xfId="0" applyBorder="1" applyAlignment="1">
      <alignment/>
    </xf>
    <xf numFmtId="3" fontId="7" fillId="0" borderId="0" xfId="0" applyBorder="1" applyAlignment="1">
      <alignment horizontal="center"/>
    </xf>
    <xf numFmtId="3" fontId="7" fillId="0" borderId="0" xfId="0" applyBorder="1" applyAlignment="1">
      <alignment/>
    </xf>
    <xf numFmtId="3" fontId="7" fillId="0" borderId="5" xfId="0" applyBorder="1" applyAlignment="1">
      <alignment/>
    </xf>
    <xf numFmtId="3" fontId="7" fillId="0" borderId="0" xfId="0" applyBorder="1" applyAlignment="1">
      <alignment/>
    </xf>
    <xf numFmtId="3" fontId="7" fillId="0" borderId="6" xfId="0" applyBorder="1" applyAlignment="1">
      <alignment/>
    </xf>
    <xf numFmtId="5" fontId="7" fillId="0" borderId="6" xfId="0" applyBorder="1" applyAlignment="1">
      <alignment/>
    </xf>
    <xf numFmtId="3" fontId="7" fillId="0" borderId="7" xfId="0" applyBorder="1" applyAlignment="1">
      <alignment/>
    </xf>
    <xf numFmtId="3" fontId="7" fillId="0" borderId="8" xfId="0" applyBorder="1" applyAlignment="1">
      <alignment horizontal="right"/>
    </xf>
    <xf numFmtId="3" fontId="7" fillId="0" borderId="9" xfId="0" applyBorder="1" applyAlignment="1">
      <alignment/>
    </xf>
    <xf numFmtId="3" fontId="7" fillId="0" borderId="10" xfId="0" applyBorder="1" applyAlignment="1">
      <alignment/>
    </xf>
    <xf numFmtId="3" fontId="7" fillId="0" borderId="11" xfId="0" applyBorder="1" applyAlignment="1">
      <alignment/>
    </xf>
    <xf numFmtId="3" fontId="7" fillId="0" borderId="12" xfId="0" applyBorder="1" applyAlignment="1">
      <alignment/>
    </xf>
    <xf numFmtId="3" fontId="10" fillId="0" borderId="5" xfId="0" applyBorder="1" applyAlignment="1">
      <alignment/>
    </xf>
    <xf numFmtId="3" fontId="10" fillId="0" borderId="0" xfId="0" applyBorder="1" applyAlignment="1">
      <alignment/>
    </xf>
    <xf numFmtId="3" fontId="10" fillId="0" borderId="6" xfId="0" applyBorder="1" applyAlignment="1">
      <alignment/>
    </xf>
    <xf numFmtId="3" fontId="7" fillId="0" borderId="5" xfId="0" applyBorder="1" applyAlignment="1">
      <alignment horizontal="right"/>
    </xf>
    <xf numFmtId="3" fontId="7" fillId="0" borderId="0" xfId="0" applyBorder="1" applyAlignment="1">
      <alignment horizontal="right"/>
    </xf>
    <xf numFmtId="3" fontId="7" fillId="0" borderId="13" xfId="0" applyBorder="1" applyAlignment="1">
      <alignment/>
    </xf>
    <xf numFmtId="3" fontId="7" fillId="0" borderId="14" xfId="0" applyBorder="1" applyAlignment="1">
      <alignment/>
    </xf>
    <xf numFmtId="3" fontId="7" fillId="0" borderId="15" xfId="0" applyBorder="1" applyAlignment="1">
      <alignment horizontal="center"/>
    </xf>
    <xf numFmtId="3" fontId="7" fillId="0" borderId="16" xfId="0" applyBorder="1" applyAlignment="1">
      <alignment/>
    </xf>
    <xf numFmtId="3" fontId="7" fillId="0" borderId="16" xfId="0" applyBorder="1" applyAlignment="1">
      <alignment horizontal="center"/>
    </xf>
    <xf numFmtId="3" fontId="7" fillId="0" borderId="17" xfId="0" applyBorder="1" applyAlignment="1">
      <alignment horizontal="center"/>
    </xf>
    <xf numFmtId="3" fontId="7" fillId="0" borderId="18" xfId="0" applyBorder="1" applyAlignment="1">
      <alignment horizontal="right"/>
    </xf>
    <xf numFmtId="3" fontId="7" fillId="0" borderId="0" xfId="0" applyBorder="1" applyAlignment="1">
      <alignment horizontal="right"/>
    </xf>
    <xf numFmtId="3" fontId="7" fillId="0" borderId="19" xfId="0" applyBorder="1" applyAlignment="1">
      <alignment/>
    </xf>
    <xf numFmtId="3" fontId="7" fillId="0" borderId="15" xfId="0" applyBorder="1" applyAlignment="1">
      <alignment/>
    </xf>
    <xf numFmtId="3" fontId="7" fillId="0" borderId="17" xfId="0" applyBorder="1" applyAlignment="1">
      <alignment/>
    </xf>
    <xf numFmtId="3" fontId="7" fillId="0" borderId="18" xfId="0" applyBorder="1" applyAlignment="1">
      <alignment/>
    </xf>
    <xf numFmtId="3" fontId="7" fillId="0" borderId="18" xfId="0" applyFont="1" applyBorder="1" applyAlignment="1">
      <alignment horizontal="right"/>
    </xf>
    <xf numFmtId="3" fontId="7" fillId="0" borderId="0" xfId="0" applyFont="1" applyBorder="1" applyAlignment="1">
      <alignment/>
    </xf>
    <xf numFmtId="3" fontId="7" fillId="0" borderId="0" xfId="0" applyFont="1" applyBorder="1" applyAlignment="1">
      <alignment horizontal="right"/>
    </xf>
    <xf numFmtId="3" fontId="7" fillId="0" borderId="19" xfId="0" applyNumberFormat="1" applyFont="1" applyBorder="1" applyAlignment="1">
      <alignment horizontal="right"/>
    </xf>
    <xf numFmtId="3" fontId="7" fillId="0" borderId="15" xfId="0" applyNumberFormat="1" applyFont="1" applyBorder="1" applyAlignment="1">
      <alignment horizontal="right"/>
    </xf>
    <xf numFmtId="3" fontId="7" fillId="0" borderId="16" xfId="0" applyFont="1" applyBorder="1" applyAlignment="1">
      <alignment/>
    </xf>
    <xf numFmtId="3" fontId="7" fillId="0" borderId="16" xfId="0" applyNumberFormat="1" applyFont="1" applyBorder="1" applyAlignment="1">
      <alignment horizontal="right"/>
    </xf>
    <xf numFmtId="3" fontId="7" fillId="0" borderId="17" xfId="0" applyNumberFormat="1" applyFont="1" applyBorder="1" applyAlignment="1">
      <alignment horizontal="right"/>
    </xf>
    <xf numFmtId="3" fontId="4" fillId="0" borderId="20" xfId="0" applyBorder="1" applyAlignment="1">
      <alignment/>
    </xf>
    <xf numFmtId="3" fontId="4" fillId="0" borderId="0" xfId="0" applyFont="1" applyBorder="1" applyAlignment="1">
      <alignment/>
    </xf>
    <xf numFmtId="3" fontId="5" fillId="0" borderId="0" xfId="0" applyBorder="1" applyAlignment="1">
      <alignment horizontal="right"/>
    </xf>
    <xf numFmtId="3" fontId="7" fillId="0" borderId="0" xfId="0" applyBorder="1" applyAlignment="1">
      <alignment/>
    </xf>
    <xf numFmtId="3" fontId="10" fillId="0" borderId="0" xfId="0" applyBorder="1" applyAlignment="1">
      <alignment/>
    </xf>
    <xf numFmtId="3" fontId="10" fillId="0" borderId="0" xfId="0" applyBorder="1" applyAlignment="1">
      <alignment/>
    </xf>
    <xf numFmtId="3" fontId="4" fillId="0" borderId="0" xfId="0" applyBorder="1" applyAlignment="1">
      <alignment/>
    </xf>
    <xf numFmtId="3" fontId="7" fillId="0" borderId="10" xfId="0" applyFont="1" applyBorder="1" applyAlignment="1">
      <alignment horizontal="right"/>
    </xf>
    <xf numFmtId="3" fontId="7" fillId="0" borderId="0" xfId="0" applyNumberFormat="1" applyFont="1" applyBorder="1" applyAlignment="1">
      <alignment/>
    </xf>
    <xf numFmtId="3" fontId="7" fillId="0" borderId="0" xfId="0" applyFont="1" applyAlignment="1">
      <alignment horizontal="centerContinuous"/>
    </xf>
    <xf numFmtId="3" fontId="7" fillId="0" borderId="21" xfId="0" applyFont="1" applyBorder="1" applyAlignment="1">
      <alignment/>
    </xf>
    <xf numFmtId="3" fontId="7" fillId="0" borderId="0" xfId="0" applyFont="1" applyAlignment="1">
      <alignment horizontal="right"/>
    </xf>
    <xf numFmtId="164" fontId="7" fillId="0" borderId="0" xfId="0" applyNumberFormat="1" applyFont="1" applyAlignment="1">
      <alignment horizontal="right"/>
    </xf>
    <xf numFmtId="1" fontId="4" fillId="0" borderId="0" xfId="0" applyNumberFormat="1" applyFont="1" applyAlignment="1">
      <alignment/>
    </xf>
    <xf numFmtId="3" fontId="7" fillId="0" borderId="0" xfId="0" applyFont="1" applyBorder="1" applyAlignment="1">
      <alignment/>
    </xf>
    <xf numFmtId="3" fontId="7" fillId="0" borderId="0" xfId="0" applyNumberFormat="1" applyFont="1" applyBorder="1" applyAlignment="1">
      <alignment horizontal="right"/>
    </xf>
    <xf numFmtId="3" fontId="7" fillId="0" borderId="0" xfId="0" applyNumberFormat="1" applyFont="1" applyAlignment="1">
      <alignment horizontal="right"/>
    </xf>
    <xf numFmtId="3" fontId="7" fillId="0" borderId="0" xfId="0" applyNumberFormat="1" applyFont="1" applyBorder="1" applyAlignment="1">
      <alignment horizontal="right"/>
    </xf>
    <xf numFmtId="3" fontId="7" fillId="0" borderId="0" xfId="0" applyNumberForma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NumberFormat="1" applyFont="1" applyBorder="1" applyAlignment="1">
      <alignment/>
    </xf>
    <xf numFmtId="3" fontId="7" fillId="0" borderId="0" xfId="0" applyNumberFormat="1" applyBorder="1" applyAlignment="1">
      <alignment/>
    </xf>
    <xf numFmtId="3" fontId="9" fillId="0" borderId="0" xfId="0" applyFont="1" applyBorder="1" applyAlignment="1">
      <alignment/>
    </xf>
    <xf numFmtId="3" fontId="9" fillId="0" borderId="0" xfId="0" applyFont="1" applyBorder="1" applyAlignment="1">
      <alignment/>
    </xf>
    <xf numFmtId="3" fontId="0" fillId="0" borderId="0" xfId="0" applyBorder="1" applyAlignment="1">
      <alignment/>
    </xf>
    <xf numFmtId="3" fontId="0" fillId="0" borderId="0" xfId="0" applyBorder="1" applyAlignment="1">
      <alignment/>
    </xf>
    <xf numFmtId="3" fontId="7" fillId="0" borderId="0" xfId="0" applyNumberFormat="1" applyFont="1" applyBorder="1" applyAlignment="1">
      <alignment vertical="top" wrapText="1"/>
    </xf>
    <xf numFmtId="3" fontId="7" fillId="0" borderId="0" xfId="0" applyNumberFormat="1" applyBorder="1" applyAlignment="1">
      <alignment vertical="top" wrapText="1"/>
    </xf>
    <xf numFmtId="3" fontId="7" fillId="0" borderId="0" xfId="0" applyNumberForma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3" fontId="7" fillId="0" borderId="0" xfId="0" applyNumberFormat="1" applyFont="1" applyBorder="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horizontal="center"/>
    </xf>
    <xf numFmtId="3" fontId="7" fillId="0" borderId="0" xfId="0" applyNumberFormat="1" applyBorder="1" applyAlignment="1">
      <alignment horizontal="center"/>
    </xf>
    <xf numFmtId="3" fontId="7" fillId="0" borderId="0" xfId="0" applyNumberFormat="1"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Font="1" applyBorder="1" applyAlignment="1">
      <alignment wrapText="1"/>
    </xf>
    <xf numFmtId="3" fontId="7" fillId="0" borderId="0" xfId="0" applyNumberFormat="1" applyBorder="1" applyAlignment="1">
      <alignment wrapText="1"/>
    </xf>
    <xf numFmtId="3" fontId="7" fillId="0" borderId="0" xfId="0" applyNumberFormat="1" applyBorder="1" applyAlignment="1">
      <alignment wrapText="1"/>
    </xf>
    <xf numFmtId="3" fontId="7" fillId="0" borderId="0" xfId="0" applyNumberFormat="1" applyFont="1" applyBorder="1" applyAlignment="1">
      <alignment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61"/>
  <sheetViews>
    <sheetView tabSelected="1" view="pageBreakPreview" zoomScale="60" zoomScaleNormal="50" workbookViewId="0" topLeftCell="A1">
      <selection activeCell="AD102" sqref="AD102"/>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4.5742187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8"/>
      <c r="B3" s="5"/>
      <c r="C3" s="5"/>
      <c r="D3" s="5"/>
      <c r="E3" s="5"/>
      <c r="F3" s="5"/>
      <c r="G3" s="5"/>
      <c r="H3" s="5"/>
      <c r="I3" s="5"/>
      <c r="J3" s="5"/>
      <c r="K3" s="5"/>
      <c r="L3" s="5"/>
      <c r="M3" s="5"/>
      <c r="N3" s="5"/>
      <c r="O3" s="5"/>
      <c r="P3" s="5"/>
      <c r="Q3" s="5"/>
      <c r="R3" s="5"/>
      <c r="S3" s="5"/>
      <c r="T3" s="5"/>
      <c r="U3" s="5"/>
      <c r="V3" s="5"/>
      <c r="W3" s="5"/>
      <c r="X3" s="5"/>
      <c r="Y3" s="5"/>
      <c r="Z3" s="5"/>
      <c r="AA3" s="5"/>
      <c r="AB3" s="5"/>
      <c r="AC3" s="5"/>
      <c r="AD3" s="5"/>
      <c r="AE3" s="1"/>
    </row>
    <row r="4" spans="1:31" ht="18">
      <c r="A4" s="38" t="s">
        <v>22</v>
      </c>
      <c r="B4" s="5"/>
      <c r="C4" s="5"/>
      <c r="D4" s="5"/>
      <c r="E4" s="5"/>
      <c r="F4" s="5"/>
      <c r="G4" s="5"/>
      <c r="H4" s="5"/>
      <c r="I4" s="5"/>
      <c r="J4" s="5"/>
      <c r="K4" s="5"/>
      <c r="L4" s="5"/>
      <c r="M4" s="5"/>
      <c r="N4" s="5"/>
      <c r="O4" s="5"/>
      <c r="P4" s="5"/>
      <c r="Q4" s="5"/>
      <c r="R4" s="5"/>
      <c r="S4" s="5"/>
      <c r="T4" s="5"/>
      <c r="U4" s="5"/>
      <c r="V4" s="5"/>
      <c r="W4" s="5"/>
      <c r="X4" s="5"/>
      <c r="Y4" s="5"/>
      <c r="Z4" s="5"/>
      <c r="AA4" s="5"/>
      <c r="AB4" s="5"/>
      <c r="AC4" s="5"/>
      <c r="AD4" s="5"/>
      <c r="AE4" s="1"/>
    </row>
    <row r="5" spans="1:31" ht="18">
      <c r="A5" s="161" t="s">
        <v>61</v>
      </c>
      <c r="B5" s="5"/>
      <c r="C5" s="5"/>
      <c r="D5" s="5"/>
      <c r="E5" s="5"/>
      <c r="F5" s="5"/>
      <c r="G5" s="5"/>
      <c r="H5" s="5"/>
      <c r="I5" s="5"/>
      <c r="J5" s="5"/>
      <c r="K5" s="5"/>
      <c r="L5" s="5"/>
      <c r="M5" s="5"/>
      <c r="N5" s="5"/>
      <c r="O5" s="5"/>
      <c r="P5" s="5"/>
      <c r="Q5" s="5"/>
      <c r="R5" s="5"/>
      <c r="S5" s="5"/>
      <c r="T5" s="5"/>
      <c r="U5" s="5"/>
      <c r="V5" s="5"/>
      <c r="W5" s="5"/>
      <c r="X5" s="5"/>
      <c r="Y5" s="5"/>
      <c r="Z5" s="5"/>
      <c r="AA5" s="5"/>
      <c r="AB5" s="5"/>
      <c r="AC5" s="5"/>
      <c r="AD5" s="5"/>
      <c r="AE5" s="1"/>
    </row>
    <row r="6" spans="1:31" ht="18">
      <c r="A6" s="1"/>
      <c r="B6" s="1"/>
      <c r="C6" s="1"/>
      <c r="D6" s="1"/>
      <c r="E6" s="1"/>
      <c r="F6" s="1"/>
      <c r="G6" s="1"/>
      <c r="H6" s="1"/>
      <c r="I6" s="1"/>
      <c r="J6" s="1"/>
      <c r="K6" s="1"/>
      <c r="L6" s="1"/>
      <c r="M6" s="1"/>
      <c r="N6" s="1"/>
      <c r="O6" s="1"/>
      <c r="P6" s="1"/>
      <c r="Q6" s="1"/>
      <c r="R6" s="1"/>
      <c r="S6" s="1"/>
      <c r="T6" s="1"/>
      <c r="U6" s="1"/>
      <c r="V6" s="1"/>
      <c r="W6" s="1"/>
      <c r="X6" s="1"/>
      <c r="Y6" s="1"/>
      <c r="Z6" s="115"/>
      <c r="AA6" s="116"/>
      <c r="AB6" s="116"/>
      <c r="AC6" s="116"/>
      <c r="AD6" s="116"/>
      <c r="AE6" s="1"/>
    </row>
    <row r="7" spans="1:31" ht="18">
      <c r="A7" s="1"/>
      <c r="B7" s="1"/>
      <c r="C7" s="1"/>
      <c r="D7" s="1"/>
      <c r="E7" s="1"/>
      <c r="F7" s="1"/>
      <c r="G7" s="1"/>
      <c r="H7" s="1"/>
      <c r="I7" s="1"/>
      <c r="J7" s="1"/>
      <c r="K7" s="1"/>
      <c r="L7" s="1"/>
      <c r="M7" s="1"/>
      <c r="N7" s="1"/>
      <c r="O7" s="1"/>
      <c r="P7" s="1"/>
      <c r="Q7" s="1"/>
      <c r="R7" s="1"/>
      <c r="S7" s="1"/>
      <c r="T7" s="1"/>
      <c r="U7" s="1"/>
      <c r="V7" s="1"/>
      <c r="W7" s="1"/>
      <c r="X7" s="1"/>
      <c r="Y7" s="114"/>
      <c r="Z7" s="134" t="s">
        <v>14</v>
      </c>
      <c r="AA7" s="135"/>
      <c r="AB7" s="136" t="s">
        <v>11</v>
      </c>
      <c r="AC7" s="135"/>
      <c r="AD7" s="137" t="s">
        <v>9</v>
      </c>
      <c r="AE7" s="20"/>
    </row>
    <row r="8" spans="1:31" ht="18">
      <c r="A8" s="1"/>
      <c r="B8" s="1"/>
      <c r="C8" s="1"/>
      <c r="D8" s="1"/>
      <c r="E8" s="1"/>
      <c r="F8" s="1"/>
      <c r="G8" s="1"/>
      <c r="H8" s="1"/>
      <c r="I8" s="1"/>
      <c r="J8" s="1"/>
      <c r="K8" s="1"/>
      <c r="L8" s="1"/>
      <c r="M8" s="1"/>
      <c r="N8" s="1"/>
      <c r="O8" s="1"/>
      <c r="P8" s="1"/>
      <c r="Q8" s="1"/>
      <c r="R8" s="1"/>
      <c r="S8" s="1"/>
      <c r="T8" s="1"/>
      <c r="U8" s="1"/>
      <c r="V8" s="1"/>
      <c r="W8" s="1"/>
      <c r="X8" s="1"/>
      <c r="Y8" s="114"/>
      <c r="Z8" s="132"/>
      <c r="AA8" s="106"/>
      <c r="AB8" s="106"/>
      <c r="AC8" s="106"/>
      <c r="AD8" s="133"/>
      <c r="AE8" s="20"/>
    </row>
    <row r="9" spans="1:31" ht="18">
      <c r="A9" s="15" t="s">
        <v>45</v>
      </c>
      <c r="B9" s="1"/>
      <c r="C9" s="1"/>
      <c r="D9" s="1"/>
      <c r="E9" s="1"/>
      <c r="F9" s="1"/>
      <c r="G9" s="1"/>
      <c r="H9" s="1"/>
      <c r="I9" s="1"/>
      <c r="J9" s="1"/>
      <c r="K9" s="1"/>
      <c r="L9" s="1"/>
      <c r="M9" s="1"/>
      <c r="N9" s="1"/>
      <c r="O9" s="1"/>
      <c r="P9" s="1"/>
      <c r="Q9" s="1"/>
      <c r="R9" s="1"/>
      <c r="S9" s="1"/>
      <c r="T9" s="1"/>
      <c r="U9" s="1"/>
      <c r="V9" s="1"/>
      <c r="W9" s="1"/>
      <c r="X9" s="1"/>
      <c r="Y9" s="114" t="s">
        <v>2</v>
      </c>
      <c r="Z9" s="117">
        <v>235</v>
      </c>
      <c r="AA9" s="118" t="s">
        <v>3</v>
      </c>
      <c r="AB9" s="118">
        <v>155</v>
      </c>
      <c r="AC9" s="118"/>
      <c r="AD9" s="120">
        <v>757902</v>
      </c>
      <c r="AE9" s="20"/>
    </row>
    <row r="10" spans="1:31" ht="18">
      <c r="A10" s="15"/>
      <c r="B10" s="1"/>
      <c r="C10" s="1"/>
      <c r="D10" s="1"/>
      <c r="E10" s="1"/>
      <c r="F10" s="1"/>
      <c r="G10" s="1"/>
      <c r="H10" s="1"/>
      <c r="I10" s="1"/>
      <c r="J10" s="1"/>
      <c r="K10" s="1"/>
      <c r="L10" s="1"/>
      <c r="M10" s="1"/>
      <c r="N10" s="1"/>
      <c r="O10" s="1"/>
      <c r="P10" s="1"/>
      <c r="Q10" s="1"/>
      <c r="R10" s="1"/>
      <c r="S10" s="1"/>
      <c r="T10" s="1"/>
      <c r="U10" s="1"/>
      <c r="V10" s="1"/>
      <c r="W10" s="1"/>
      <c r="X10" s="1"/>
      <c r="Y10" s="114"/>
      <c r="Z10" s="117"/>
      <c r="AA10" s="118"/>
      <c r="AB10" s="118"/>
      <c r="AC10" s="118"/>
      <c r="AD10" s="120"/>
      <c r="AE10" s="20"/>
    </row>
    <row r="11" spans="1:31" ht="18">
      <c r="A11" s="15" t="s">
        <v>62</v>
      </c>
      <c r="C11" s="1"/>
      <c r="D11" s="1"/>
      <c r="E11" s="1"/>
      <c r="F11" s="1"/>
      <c r="G11" s="1"/>
      <c r="H11" s="1"/>
      <c r="I11" s="1"/>
      <c r="J11" s="1"/>
      <c r="K11" s="1"/>
      <c r="L11" s="1"/>
      <c r="M11" s="1"/>
      <c r="N11" s="1"/>
      <c r="O11" s="1"/>
      <c r="P11" s="1"/>
      <c r="Q11" s="1"/>
      <c r="R11" s="1"/>
      <c r="S11" s="1"/>
      <c r="T11" s="1"/>
      <c r="U11" s="1"/>
      <c r="V11" s="1"/>
      <c r="W11" s="1"/>
      <c r="X11" s="1"/>
      <c r="Y11" s="27" t="s">
        <v>3</v>
      </c>
      <c r="Z11" s="117">
        <v>235</v>
      </c>
      <c r="AA11" s="118"/>
      <c r="AB11" s="118">
        <v>235</v>
      </c>
      <c r="AC11" s="118"/>
      <c r="AD11" s="119">
        <v>606446</v>
      </c>
      <c r="AE11" s="20"/>
    </row>
    <row r="12" spans="1:31" ht="18">
      <c r="A12" s="34" t="s">
        <v>51</v>
      </c>
      <c r="C12" s="1"/>
      <c r="D12" s="1"/>
      <c r="E12" s="1"/>
      <c r="F12" s="1"/>
      <c r="G12" s="1"/>
      <c r="H12" s="1"/>
      <c r="I12" s="1"/>
      <c r="J12" s="1"/>
      <c r="K12" s="1"/>
      <c r="L12" s="1"/>
      <c r="M12" s="1"/>
      <c r="N12" s="1"/>
      <c r="O12" s="1"/>
      <c r="P12" s="1"/>
      <c r="Q12" s="1"/>
      <c r="R12" s="1"/>
      <c r="S12" s="1"/>
      <c r="T12" s="1"/>
      <c r="U12" s="1"/>
      <c r="V12" s="1"/>
      <c r="W12" s="1"/>
      <c r="X12" s="1"/>
      <c r="Y12" s="27" t="s">
        <v>3</v>
      </c>
      <c r="Z12" s="117">
        <v>0</v>
      </c>
      <c r="AA12" s="118"/>
      <c r="AB12" s="118">
        <v>0</v>
      </c>
      <c r="AC12" s="118"/>
      <c r="AD12" s="119">
        <v>-3275</v>
      </c>
      <c r="AE12" s="20"/>
    </row>
    <row r="13" spans="1:31" ht="18">
      <c r="A13" s="15" t="s">
        <v>52</v>
      </c>
      <c r="C13" s="1"/>
      <c r="D13" s="1"/>
      <c r="E13" s="1"/>
      <c r="F13" s="1"/>
      <c r="G13" s="1"/>
      <c r="H13" s="1"/>
      <c r="I13" s="1"/>
      <c r="J13" s="1"/>
      <c r="K13" s="1"/>
      <c r="L13" s="1"/>
      <c r="M13" s="1"/>
      <c r="N13" s="1"/>
      <c r="O13" s="1"/>
      <c r="P13" s="1"/>
      <c r="Q13" s="1"/>
      <c r="R13" s="1"/>
      <c r="S13" s="1"/>
      <c r="T13" s="1"/>
      <c r="U13" s="1"/>
      <c r="V13" s="1"/>
      <c r="W13" s="1"/>
      <c r="Y13" s="114" t="s">
        <v>3</v>
      </c>
      <c r="Z13" s="121">
        <v>0</v>
      </c>
      <c r="AA13" s="21"/>
      <c r="AB13" s="21">
        <v>0</v>
      </c>
      <c r="AC13" s="21"/>
      <c r="AD13" s="122">
        <v>-4825</v>
      </c>
      <c r="AE13" s="20"/>
    </row>
    <row r="14" spans="1:31" ht="18">
      <c r="A14" s="15" t="s">
        <v>63</v>
      </c>
      <c r="C14" s="1"/>
      <c r="D14" s="1"/>
      <c r="E14" s="1"/>
      <c r="F14" s="1"/>
      <c r="G14" s="1"/>
      <c r="H14" s="1"/>
      <c r="I14" s="1"/>
      <c r="J14" s="1"/>
      <c r="K14" s="1"/>
      <c r="L14" s="1"/>
      <c r="M14" s="1"/>
      <c r="N14" s="1"/>
      <c r="O14" s="1"/>
      <c r="P14" s="1"/>
      <c r="Q14" s="1"/>
      <c r="R14" s="1"/>
      <c r="S14" s="1"/>
      <c r="T14" s="1"/>
      <c r="U14" s="1"/>
      <c r="V14" s="1"/>
      <c r="W14" s="1"/>
      <c r="Y14" s="27" t="s">
        <v>3</v>
      </c>
      <c r="Z14" s="123">
        <f>SUM(Z11:Z13)</f>
        <v>235</v>
      </c>
      <c r="AA14" s="22"/>
      <c r="AB14" s="19">
        <f>SUM(AB11:AB13)</f>
        <v>235</v>
      </c>
      <c r="AC14" s="22">
        <f>AC11+AC13</f>
        <v>0</v>
      </c>
      <c r="AD14" s="124">
        <f>SUM(AD11:AD13)</f>
        <v>598346</v>
      </c>
      <c r="AE14" s="20"/>
    </row>
    <row r="15" spans="1:31" ht="18">
      <c r="A15" s="15"/>
      <c r="C15" s="1"/>
      <c r="D15" s="1"/>
      <c r="E15" s="1"/>
      <c r="F15" s="1"/>
      <c r="G15" s="1"/>
      <c r="H15" s="1"/>
      <c r="I15" s="1"/>
      <c r="J15" s="1"/>
      <c r="K15" s="1"/>
      <c r="L15" s="1"/>
      <c r="M15" s="1"/>
      <c r="N15" s="1"/>
      <c r="O15" s="1"/>
      <c r="P15" s="1"/>
      <c r="Q15" s="1"/>
      <c r="R15" s="1"/>
      <c r="S15" s="1"/>
      <c r="T15" s="1"/>
      <c r="U15" s="1"/>
      <c r="V15" s="1"/>
      <c r="W15" s="1"/>
      <c r="Y15" s="27"/>
      <c r="Z15" s="123"/>
      <c r="AA15" s="22"/>
      <c r="AB15" s="19"/>
      <c r="AC15" s="22"/>
      <c r="AD15" s="124"/>
      <c r="AE15" s="20"/>
    </row>
    <row r="16" spans="1:31" ht="18">
      <c r="A16" s="15" t="s">
        <v>64</v>
      </c>
      <c r="C16" s="1"/>
      <c r="D16" s="1"/>
      <c r="E16" s="1"/>
      <c r="F16" s="1"/>
      <c r="G16" s="1"/>
      <c r="H16" s="1"/>
      <c r="I16" s="1"/>
      <c r="J16" s="1"/>
      <c r="K16" s="1"/>
      <c r="L16" s="1"/>
      <c r="M16" s="1"/>
      <c r="N16" s="1"/>
      <c r="O16" s="1"/>
      <c r="P16" s="1"/>
      <c r="Q16" s="1"/>
      <c r="R16" s="1"/>
      <c r="S16" s="1"/>
      <c r="T16" s="1"/>
      <c r="U16" s="1"/>
      <c r="V16" s="1"/>
      <c r="W16" s="1"/>
      <c r="Y16" s="27" t="s">
        <v>3</v>
      </c>
      <c r="Z16" s="123">
        <v>0</v>
      </c>
      <c r="AA16" s="22"/>
      <c r="AB16" s="19">
        <v>0</v>
      </c>
      <c r="AC16" s="22"/>
      <c r="AD16" s="159">
        <v>-99000</v>
      </c>
      <c r="AE16" s="20"/>
    </row>
    <row r="17" spans="1:31" ht="18">
      <c r="A17" s="15"/>
      <c r="C17" s="1"/>
      <c r="D17" s="1"/>
      <c r="E17" s="1"/>
      <c r="F17" s="1"/>
      <c r="G17" s="1"/>
      <c r="H17" s="1"/>
      <c r="I17" s="1"/>
      <c r="J17" s="1"/>
      <c r="K17" s="1"/>
      <c r="L17" s="1"/>
      <c r="M17" s="1"/>
      <c r="N17" s="1"/>
      <c r="O17" s="1"/>
      <c r="P17" s="1"/>
      <c r="Q17" s="1"/>
      <c r="R17" s="1"/>
      <c r="S17" s="1"/>
      <c r="T17" s="1"/>
      <c r="U17" s="1"/>
      <c r="V17" s="1"/>
      <c r="W17" s="1"/>
      <c r="Y17" s="27"/>
      <c r="Z17" s="123"/>
      <c r="AA17" s="22"/>
      <c r="AB17" s="19"/>
      <c r="AC17" s="22"/>
      <c r="AD17" s="159"/>
      <c r="AE17" s="20"/>
    </row>
    <row r="18" spans="1:31" ht="18">
      <c r="A18" s="15" t="s">
        <v>74</v>
      </c>
      <c r="C18" s="1"/>
      <c r="D18" s="1"/>
      <c r="E18" s="1"/>
      <c r="F18" s="1"/>
      <c r="G18" s="1"/>
      <c r="H18" s="1"/>
      <c r="I18" s="1"/>
      <c r="J18" s="1"/>
      <c r="K18" s="1"/>
      <c r="L18" s="1"/>
      <c r="M18" s="1"/>
      <c r="N18" s="1"/>
      <c r="O18" s="1"/>
      <c r="P18" s="1"/>
      <c r="Q18" s="1"/>
      <c r="R18" s="1"/>
      <c r="S18" s="1"/>
      <c r="T18" s="1"/>
      <c r="U18" s="1"/>
      <c r="V18" s="1"/>
      <c r="W18" s="1"/>
      <c r="Y18" s="27"/>
      <c r="Z18" s="123">
        <f>SUM(Z14:Z17)</f>
        <v>235</v>
      </c>
      <c r="AA18" s="22"/>
      <c r="AB18" s="19">
        <f>SUM(AB14:AB17)</f>
        <v>235</v>
      </c>
      <c r="AC18" s="22"/>
      <c r="AD18" s="124">
        <f>SUM(AD14:AD17)</f>
        <v>499346</v>
      </c>
      <c r="AE18" s="20"/>
    </row>
    <row r="19" spans="1:31" ht="18">
      <c r="A19" s="15"/>
      <c r="C19" s="1"/>
      <c r="D19" s="1"/>
      <c r="E19" s="1"/>
      <c r="F19" s="1"/>
      <c r="G19" s="1"/>
      <c r="H19" s="1"/>
      <c r="I19" s="1"/>
      <c r="J19" s="1"/>
      <c r="K19" s="1"/>
      <c r="L19" s="1"/>
      <c r="M19" s="1"/>
      <c r="N19" s="1"/>
      <c r="O19" s="1"/>
      <c r="P19" s="1"/>
      <c r="Q19" s="1"/>
      <c r="R19" s="1"/>
      <c r="S19" s="1"/>
      <c r="T19" s="1"/>
      <c r="U19" s="1"/>
      <c r="V19" s="1"/>
      <c r="W19" s="1"/>
      <c r="Y19" s="27"/>
      <c r="Z19" s="123"/>
      <c r="AA19" s="22"/>
      <c r="AB19" s="19"/>
      <c r="AC19" s="22"/>
      <c r="AD19" s="159"/>
      <c r="AE19" s="20"/>
    </row>
    <row r="20" spans="1:31" ht="18">
      <c r="A20" s="15"/>
      <c r="C20" s="1"/>
      <c r="D20" s="1"/>
      <c r="E20" s="1"/>
      <c r="F20" s="1"/>
      <c r="G20" s="1"/>
      <c r="H20" s="1"/>
      <c r="I20" s="1"/>
      <c r="J20" s="1"/>
      <c r="K20" s="1"/>
      <c r="L20" s="1"/>
      <c r="M20" s="1"/>
      <c r="N20" s="1"/>
      <c r="O20" s="1"/>
      <c r="P20" s="1"/>
      <c r="Q20" s="1"/>
      <c r="R20" s="1"/>
      <c r="S20" s="1"/>
      <c r="T20" s="1"/>
      <c r="U20" s="1"/>
      <c r="V20" s="1"/>
      <c r="W20" s="1"/>
      <c r="Y20" s="27"/>
      <c r="Z20" s="123"/>
      <c r="AA20" s="22"/>
      <c r="AB20" s="19"/>
      <c r="AC20" s="22"/>
      <c r="AD20" s="124"/>
      <c r="AE20" s="20"/>
    </row>
    <row r="21" spans="1:31" ht="18">
      <c r="A21" s="15" t="s">
        <v>65</v>
      </c>
      <c r="C21" s="1"/>
      <c r="D21" s="1"/>
      <c r="E21" s="1"/>
      <c r="F21" s="1"/>
      <c r="G21" s="1"/>
      <c r="H21" s="1"/>
      <c r="I21" s="1"/>
      <c r="J21" s="1"/>
      <c r="K21" s="1"/>
      <c r="L21" s="1"/>
      <c r="M21" s="1"/>
      <c r="N21" s="1"/>
      <c r="O21" s="1"/>
      <c r="P21" s="1"/>
      <c r="Q21" s="1"/>
      <c r="R21" s="1"/>
      <c r="S21" s="1"/>
      <c r="T21" s="1"/>
      <c r="U21" s="1"/>
      <c r="V21" s="1"/>
      <c r="W21" s="1"/>
      <c r="Y21" s="27" t="s">
        <v>3</v>
      </c>
      <c r="Z21" s="123">
        <v>202</v>
      </c>
      <c r="AA21" s="22"/>
      <c r="AB21" s="19">
        <v>202</v>
      </c>
      <c r="AC21" s="22"/>
      <c r="AD21" s="124">
        <v>117781</v>
      </c>
      <c r="AE21" s="20"/>
    </row>
    <row r="22" spans="1:31" ht="18">
      <c r="A22" s="15"/>
      <c r="C22" s="1"/>
      <c r="D22" s="1"/>
      <c r="E22" s="1"/>
      <c r="F22" s="1"/>
      <c r="G22" s="1"/>
      <c r="H22" s="1"/>
      <c r="I22" s="1"/>
      <c r="J22" s="1"/>
      <c r="K22" s="1"/>
      <c r="L22" s="1"/>
      <c r="M22" s="1"/>
      <c r="N22" s="1"/>
      <c r="O22" s="1"/>
      <c r="P22" s="1"/>
      <c r="Q22" s="1"/>
      <c r="R22" s="1"/>
      <c r="S22" s="1"/>
      <c r="T22" s="1"/>
      <c r="U22" s="1"/>
      <c r="V22" s="1"/>
      <c r="W22" s="1"/>
      <c r="Y22" s="27"/>
      <c r="Z22" s="123"/>
      <c r="AA22" s="22"/>
      <c r="AB22" s="19"/>
      <c r="AC22" s="22"/>
      <c r="AD22" s="124"/>
      <c r="AE22" s="20"/>
    </row>
    <row r="23" spans="1:31" ht="18">
      <c r="A23" s="109" t="s">
        <v>66</v>
      </c>
      <c r="B23" s="110"/>
      <c r="C23" s="21"/>
      <c r="D23" s="21"/>
      <c r="E23" s="21"/>
      <c r="F23" s="21"/>
      <c r="G23" s="21"/>
      <c r="H23" s="21"/>
      <c r="I23" s="21"/>
      <c r="J23" s="21"/>
      <c r="K23" s="21"/>
      <c r="L23" s="21"/>
      <c r="M23" s="21"/>
      <c r="N23" s="21"/>
      <c r="O23" s="21"/>
      <c r="P23" s="21"/>
      <c r="Q23" s="21"/>
      <c r="R23" s="21"/>
      <c r="S23" s="21"/>
      <c r="T23" s="21"/>
      <c r="U23" s="21"/>
      <c r="V23" s="21"/>
      <c r="W23" s="21"/>
      <c r="X23" s="111"/>
      <c r="Y23" s="162" t="s">
        <v>3</v>
      </c>
      <c r="Z23" s="125">
        <f>Z21-Z14</f>
        <v>-33</v>
      </c>
      <c r="AA23" s="113"/>
      <c r="AB23" s="112">
        <f>AB21-AB14</f>
        <v>-33</v>
      </c>
      <c r="AC23" s="113"/>
      <c r="AD23" s="126">
        <f>AD21-AD14</f>
        <v>-480565</v>
      </c>
      <c r="AE23" s="20"/>
    </row>
    <row r="24" spans="1:31" ht="18">
      <c r="A24" s="105"/>
      <c r="B24" s="105"/>
      <c r="C24" s="106"/>
      <c r="D24" s="106"/>
      <c r="E24" s="106"/>
      <c r="F24" s="106"/>
      <c r="G24" s="106"/>
      <c r="H24" s="106"/>
      <c r="I24" s="106"/>
      <c r="J24" s="106"/>
      <c r="K24" s="106"/>
      <c r="L24" s="106"/>
      <c r="M24" s="106"/>
      <c r="N24" s="106"/>
      <c r="O24" s="106"/>
      <c r="P24" s="106"/>
      <c r="Q24" s="106"/>
      <c r="R24" s="106"/>
      <c r="S24" s="106"/>
      <c r="T24" s="106"/>
      <c r="U24" s="106"/>
      <c r="V24" s="106"/>
      <c r="W24" s="106"/>
      <c r="X24" s="107"/>
      <c r="Y24" s="108"/>
      <c r="Z24" s="123"/>
      <c r="AA24" s="22"/>
      <c r="AB24" s="19"/>
      <c r="AC24" s="22"/>
      <c r="AD24" s="124"/>
      <c r="AE24" s="20"/>
    </row>
    <row r="25" spans="1:31" ht="18">
      <c r="A25" s="105"/>
      <c r="B25" s="105"/>
      <c r="C25" s="106"/>
      <c r="D25" s="106"/>
      <c r="E25" s="106"/>
      <c r="F25" s="106"/>
      <c r="G25" s="106"/>
      <c r="H25" s="106"/>
      <c r="I25" s="106"/>
      <c r="J25" s="106"/>
      <c r="K25" s="106"/>
      <c r="L25" s="106"/>
      <c r="M25" s="106"/>
      <c r="N25" s="106"/>
      <c r="O25" s="106"/>
      <c r="P25" s="106"/>
      <c r="Q25" s="106"/>
      <c r="R25" s="106"/>
      <c r="S25" s="106"/>
      <c r="T25" s="106"/>
      <c r="U25" s="106"/>
      <c r="V25" s="106"/>
      <c r="W25" s="106"/>
      <c r="X25" s="107"/>
      <c r="Y25" s="108"/>
      <c r="Z25" s="123"/>
      <c r="AA25" s="22"/>
      <c r="AB25" s="19"/>
      <c r="AC25" s="22"/>
      <c r="AD25" s="124"/>
      <c r="AE25" s="20"/>
    </row>
    <row r="26" spans="1:31" ht="18">
      <c r="A26" s="105" t="s">
        <v>75</v>
      </c>
      <c r="B26" s="105"/>
      <c r="C26" s="106"/>
      <c r="D26" s="106"/>
      <c r="E26" s="106"/>
      <c r="F26" s="106"/>
      <c r="G26" s="106"/>
      <c r="H26" s="106"/>
      <c r="I26" s="106"/>
      <c r="J26" s="106"/>
      <c r="K26" s="106"/>
      <c r="L26" s="106"/>
      <c r="M26" s="106"/>
      <c r="N26" s="106"/>
      <c r="O26" s="106"/>
      <c r="P26" s="106"/>
      <c r="Q26" s="106"/>
      <c r="R26" s="106"/>
      <c r="S26" s="106"/>
      <c r="T26" s="106"/>
      <c r="U26" s="106"/>
      <c r="V26" s="106"/>
      <c r="W26" s="106"/>
      <c r="X26" s="107"/>
      <c r="Y26" s="166" t="s">
        <v>3</v>
      </c>
      <c r="Z26" s="123">
        <v>0</v>
      </c>
      <c r="AA26" s="22"/>
      <c r="AB26" s="19">
        <v>0</v>
      </c>
      <c r="AC26" s="22"/>
      <c r="AD26" s="124">
        <v>99000</v>
      </c>
      <c r="AE26" s="20"/>
    </row>
    <row r="27" spans="1:31" ht="18">
      <c r="A27" s="105"/>
      <c r="B27" s="105"/>
      <c r="C27" s="106"/>
      <c r="D27" s="106"/>
      <c r="E27" s="106"/>
      <c r="F27" s="106"/>
      <c r="G27" s="106"/>
      <c r="H27" s="106"/>
      <c r="I27" s="106"/>
      <c r="J27" s="106"/>
      <c r="K27" s="106"/>
      <c r="L27" s="106"/>
      <c r="M27" s="106"/>
      <c r="N27" s="106"/>
      <c r="O27" s="106"/>
      <c r="P27" s="106"/>
      <c r="Q27" s="106"/>
      <c r="R27" s="106"/>
      <c r="S27" s="106"/>
      <c r="T27" s="106"/>
      <c r="U27" s="106"/>
      <c r="V27" s="106"/>
      <c r="W27" s="106"/>
      <c r="X27" s="107"/>
      <c r="Y27" s="108"/>
      <c r="Z27" s="123"/>
      <c r="AA27" s="22"/>
      <c r="AB27" s="19"/>
      <c r="AC27" s="22"/>
      <c r="AD27" s="124"/>
      <c r="AE27" s="20"/>
    </row>
    <row r="28" spans="1:31" ht="18.75">
      <c r="A28" s="1" t="s">
        <v>8</v>
      </c>
      <c r="B28" s="1"/>
      <c r="C28" s="10"/>
      <c r="D28" s="1"/>
      <c r="E28" s="1"/>
      <c r="F28" s="1"/>
      <c r="G28" s="1"/>
      <c r="H28" s="1"/>
      <c r="I28" s="1"/>
      <c r="J28" s="1"/>
      <c r="K28" s="1"/>
      <c r="L28" s="1"/>
      <c r="M28" s="1"/>
      <c r="N28" s="1"/>
      <c r="O28" s="1"/>
      <c r="P28" s="1"/>
      <c r="Q28" s="1"/>
      <c r="R28" s="1"/>
      <c r="S28" s="1"/>
      <c r="T28" s="1"/>
      <c r="U28" s="1"/>
      <c r="V28" s="1"/>
      <c r="W28" s="1"/>
      <c r="X28" s="1"/>
      <c r="Y28" s="114"/>
      <c r="Z28" s="127"/>
      <c r="AA28" s="128"/>
      <c r="AB28" s="128"/>
      <c r="AC28" s="128"/>
      <c r="AD28" s="129"/>
      <c r="AE28" s="20"/>
    </row>
    <row r="29" spans="1:31" ht="18.75">
      <c r="A29" s="1"/>
      <c r="B29" s="1"/>
      <c r="C29" s="10"/>
      <c r="D29" s="1"/>
      <c r="E29" s="1"/>
      <c r="F29" s="1"/>
      <c r="G29" s="1"/>
      <c r="H29" s="1"/>
      <c r="I29" s="1"/>
      <c r="J29" s="1"/>
      <c r="K29" s="1"/>
      <c r="L29" s="1"/>
      <c r="M29" s="1"/>
      <c r="N29" s="1"/>
      <c r="O29" s="1"/>
      <c r="P29" s="1"/>
      <c r="Q29" s="1"/>
      <c r="R29" s="1"/>
      <c r="S29" s="1"/>
      <c r="T29" s="1"/>
      <c r="U29" s="1"/>
      <c r="V29" s="1"/>
      <c r="W29" s="1"/>
      <c r="X29" s="1"/>
      <c r="Y29" s="114"/>
      <c r="Z29" s="127"/>
      <c r="AA29" s="128"/>
      <c r="AB29" s="128"/>
      <c r="AC29" s="128"/>
      <c r="AD29" s="129"/>
      <c r="AE29" s="20"/>
    </row>
    <row r="30" spans="1:31" ht="18">
      <c r="A30" s="15" t="s">
        <v>38</v>
      </c>
      <c r="C30" s="1"/>
      <c r="D30" s="1"/>
      <c r="E30" s="1"/>
      <c r="F30" s="1"/>
      <c r="G30" s="1"/>
      <c r="H30" s="1"/>
      <c r="I30" s="1"/>
      <c r="J30" s="1"/>
      <c r="K30" s="1"/>
      <c r="L30" s="1"/>
      <c r="M30" s="1"/>
      <c r="N30" s="1"/>
      <c r="O30" s="1"/>
      <c r="P30" s="1"/>
      <c r="Q30" s="1"/>
      <c r="R30" s="1"/>
      <c r="S30" s="1"/>
      <c r="T30" s="1"/>
      <c r="U30" s="1"/>
      <c r="V30" s="1"/>
      <c r="W30" s="1"/>
      <c r="X30" s="1"/>
      <c r="Y30" s="114" t="s">
        <v>3</v>
      </c>
      <c r="Z30" s="130">
        <v>0</v>
      </c>
      <c r="AA30" s="118"/>
      <c r="AB30" s="131">
        <v>0</v>
      </c>
      <c r="AC30" s="118"/>
      <c r="AD30" s="119">
        <v>-225399</v>
      </c>
      <c r="AE30" s="20"/>
    </row>
    <row r="31" spans="1:31" ht="18">
      <c r="A31" s="15"/>
      <c r="C31" s="1"/>
      <c r="D31" s="1"/>
      <c r="E31" s="1"/>
      <c r="F31" s="1"/>
      <c r="G31" s="1"/>
      <c r="H31" s="1"/>
      <c r="I31" s="1"/>
      <c r="J31" s="1"/>
      <c r="K31" s="1"/>
      <c r="L31" s="1"/>
      <c r="M31" s="1"/>
      <c r="N31" s="1"/>
      <c r="O31" s="1"/>
      <c r="P31" s="1"/>
      <c r="Q31" s="1"/>
      <c r="R31" s="1"/>
      <c r="S31" s="1"/>
      <c r="T31" s="1"/>
      <c r="U31" s="1"/>
      <c r="V31" s="1"/>
      <c r="W31" s="1"/>
      <c r="X31" s="1"/>
      <c r="Y31" s="114"/>
      <c r="Z31" s="130"/>
      <c r="AA31" s="118"/>
      <c r="AB31" s="131"/>
      <c r="AC31" s="118"/>
      <c r="AD31" s="119"/>
      <c r="AE31" s="20"/>
    </row>
    <row r="32" spans="1:31" ht="18">
      <c r="A32" s="15" t="s">
        <v>40</v>
      </c>
      <c r="C32" s="1"/>
      <c r="D32" s="1"/>
      <c r="E32" s="1"/>
      <c r="F32" s="1"/>
      <c r="G32" s="1"/>
      <c r="H32" s="1"/>
      <c r="I32" s="1"/>
      <c r="J32" s="1"/>
      <c r="K32" s="1"/>
      <c r="L32" s="1"/>
      <c r="M32" s="1"/>
      <c r="N32" s="1"/>
      <c r="O32" s="1"/>
      <c r="P32" s="1"/>
      <c r="Q32" s="1"/>
      <c r="R32" s="1"/>
      <c r="S32" s="1"/>
      <c r="T32" s="1"/>
      <c r="U32" s="1"/>
      <c r="V32" s="1"/>
      <c r="W32" s="1"/>
      <c r="X32" s="1"/>
      <c r="Y32" s="27" t="s">
        <v>3</v>
      </c>
      <c r="Z32" s="130">
        <v>0</v>
      </c>
      <c r="AA32" s="118"/>
      <c r="AB32" s="118">
        <v>0</v>
      </c>
      <c r="AC32" s="118"/>
      <c r="AD32" s="119">
        <v>407</v>
      </c>
      <c r="AE32" s="20"/>
    </row>
    <row r="33" spans="1:31" ht="18">
      <c r="A33" s="15" t="s">
        <v>41</v>
      </c>
      <c r="C33" s="1"/>
      <c r="D33" s="1"/>
      <c r="E33" s="1"/>
      <c r="F33" s="1"/>
      <c r="G33" s="1"/>
      <c r="H33" s="1"/>
      <c r="I33" s="1"/>
      <c r="J33" s="1"/>
      <c r="K33" s="1"/>
      <c r="L33" s="1"/>
      <c r="M33" s="1"/>
      <c r="N33" s="1"/>
      <c r="O33" s="1"/>
      <c r="P33" s="1"/>
      <c r="Q33" s="1"/>
      <c r="R33" s="1"/>
      <c r="S33" s="1"/>
      <c r="T33" s="1"/>
      <c r="U33" s="1"/>
      <c r="V33" s="1"/>
      <c r="W33" s="1"/>
      <c r="X33" s="1"/>
      <c r="Y33" s="27" t="s">
        <v>3</v>
      </c>
      <c r="Z33" s="130">
        <v>0</v>
      </c>
      <c r="AA33" s="118"/>
      <c r="AB33" s="131">
        <v>0</v>
      </c>
      <c r="AC33" s="118"/>
      <c r="AD33" s="119">
        <v>-825</v>
      </c>
      <c r="AE33" s="20"/>
    </row>
    <row r="34" spans="1:31" ht="18">
      <c r="A34" s="15"/>
      <c r="C34" s="1"/>
      <c r="D34" s="1"/>
      <c r="E34" s="1"/>
      <c r="F34" s="1"/>
      <c r="G34" s="1"/>
      <c r="H34" s="1"/>
      <c r="I34" s="1"/>
      <c r="J34" s="1"/>
      <c r="K34" s="1"/>
      <c r="L34" s="1"/>
      <c r="M34" s="1"/>
      <c r="N34" s="1"/>
      <c r="O34" s="1"/>
      <c r="P34" s="1"/>
      <c r="Q34" s="1"/>
      <c r="R34" s="1"/>
      <c r="S34" s="1"/>
      <c r="T34" s="1"/>
      <c r="U34" s="1"/>
      <c r="V34" s="1"/>
      <c r="W34" s="1"/>
      <c r="X34" s="1"/>
      <c r="Y34" s="27"/>
      <c r="Z34" s="138"/>
      <c r="AA34" s="116"/>
      <c r="AB34" s="139"/>
      <c r="AC34" s="116"/>
      <c r="AD34" s="140"/>
      <c r="AE34" s="20"/>
    </row>
    <row r="35" spans="1:31" ht="18">
      <c r="A35" s="15" t="s">
        <v>67</v>
      </c>
      <c r="B35" s="1"/>
      <c r="C35" s="1"/>
      <c r="D35" s="1"/>
      <c r="E35" s="1"/>
      <c r="F35" s="1"/>
      <c r="G35" s="1"/>
      <c r="H35" s="1"/>
      <c r="I35" s="1"/>
      <c r="J35" s="1"/>
      <c r="K35" s="1"/>
      <c r="L35" s="1"/>
      <c r="M35" s="1"/>
      <c r="N35" s="1"/>
      <c r="O35" s="1"/>
      <c r="P35" s="1"/>
      <c r="Q35" s="1"/>
      <c r="R35" s="1"/>
      <c r="S35" s="1"/>
      <c r="T35" s="1"/>
      <c r="U35" s="1"/>
      <c r="V35" s="1"/>
      <c r="W35" s="1"/>
      <c r="X35" s="1"/>
      <c r="Y35" s="27" t="s">
        <v>3</v>
      </c>
      <c r="Z35" s="141">
        <f>SUM(Z26:Z33)</f>
        <v>0</v>
      </c>
      <c r="AA35" s="135"/>
      <c r="AB35" s="135">
        <f>SUM(AB26:AB33)</f>
        <v>0</v>
      </c>
      <c r="AC35" s="135"/>
      <c r="AD35" s="142">
        <f>SUM(AD26:AD33)</f>
        <v>-126817</v>
      </c>
      <c r="AE35" s="20"/>
    </row>
    <row r="36" spans="1:31" ht="18">
      <c r="A36" s="15" t="s">
        <v>46</v>
      </c>
      <c r="B36" s="1"/>
      <c r="C36" s="1"/>
      <c r="D36" s="1"/>
      <c r="E36" s="1"/>
      <c r="F36" s="1"/>
      <c r="G36" s="1"/>
      <c r="H36" s="1"/>
      <c r="I36" s="1"/>
      <c r="J36" s="1"/>
      <c r="K36" s="1"/>
      <c r="L36" s="1"/>
      <c r="M36" s="1"/>
      <c r="N36" s="1"/>
      <c r="O36" s="1"/>
      <c r="P36" s="1"/>
      <c r="Q36" s="1"/>
      <c r="R36" s="1"/>
      <c r="S36" s="1"/>
      <c r="T36" s="1"/>
      <c r="U36" s="1"/>
      <c r="V36" s="1"/>
      <c r="W36" s="1"/>
      <c r="X36" s="1"/>
      <c r="Y36" s="114" t="s">
        <v>3</v>
      </c>
      <c r="Z36" s="132">
        <f>Z14+Z30+Z32+Z33</f>
        <v>235</v>
      </c>
      <c r="AA36" s="106"/>
      <c r="AB36" s="106">
        <f>AB14+AB30+AB32+AB33</f>
        <v>235</v>
      </c>
      <c r="AC36" s="106"/>
      <c r="AD36" s="133">
        <f>AD14+AD30+AD32+AD33</f>
        <v>372529</v>
      </c>
      <c r="AE36" s="20"/>
    </row>
    <row r="37" spans="1:31" ht="18">
      <c r="A37" s="15"/>
      <c r="B37" s="1"/>
      <c r="C37" s="1"/>
      <c r="D37" s="1"/>
      <c r="E37" s="1"/>
      <c r="F37" s="1"/>
      <c r="G37" s="1"/>
      <c r="H37" s="1"/>
      <c r="I37" s="1"/>
      <c r="J37" s="1"/>
      <c r="K37" s="1"/>
      <c r="L37" s="1"/>
      <c r="M37" s="1"/>
      <c r="N37" s="1"/>
      <c r="O37" s="1"/>
      <c r="P37" s="1"/>
      <c r="Q37" s="1"/>
      <c r="R37" s="1"/>
      <c r="S37" s="1"/>
      <c r="T37" s="1"/>
      <c r="U37" s="1"/>
      <c r="V37" s="1"/>
      <c r="W37" s="1"/>
      <c r="X37" s="1"/>
      <c r="Y37" s="114"/>
      <c r="Z37" s="117"/>
      <c r="AA37" s="118"/>
      <c r="AB37" s="118"/>
      <c r="AC37" s="118"/>
      <c r="AD37" s="119"/>
      <c r="AE37" s="20"/>
    </row>
    <row r="38" spans="1:31" ht="18">
      <c r="A38" s="15" t="s">
        <v>39</v>
      </c>
      <c r="B38" s="1"/>
      <c r="C38" s="1"/>
      <c r="D38" s="1"/>
      <c r="E38" s="1"/>
      <c r="F38" s="1"/>
      <c r="G38" s="1"/>
      <c r="H38" s="1"/>
      <c r="I38" s="1"/>
      <c r="J38" s="1"/>
      <c r="K38" s="1"/>
      <c r="L38" s="1"/>
      <c r="M38" s="1"/>
      <c r="N38" s="1"/>
      <c r="O38" s="1"/>
      <c r="P38" s="1"/>
      <c r="Q38" s="1"/>
      <c r="R38" s="1"/>
      <c r="S38" s="1"/>
      <c r="T38" s="1"/>
      <c r="U38" s="1"/>
      <c r="V38" s="1"/>
      <c r="W38" s="1"/>
      <c r="X38" s="1"/>
      <c r="Y38" s="114"/>
      <c r="Z38" s="117"/>
      <c r="AA38" s="118"/>
      <c r="AB38" s="118"/>
      <c r="AC38" s="118"/>
      <c r="AD38" s="119"/>
      <c r="AE38" s="20"/>
    </row>
    <row r="39" spans="1:31" ht="18">
      <c r="A39" s="171" t="s">
        <v>42</v>
      </c>
      <c r="B39" s="172"/>
      <c r="C39" s="172"/>
      <c r="D39" s="172"/>
      <c r="E39" s="172"/>
      <c r="F39" s="172"/>
      <c r="G39" s="172"/>
      <c r="H39" s="172"/>
      <c r="I39" s="172"/>
      <c r="J39" s="172"/>
      <c r="K39" s="172"/>
      <c r="L39" s="172"/>
      <c r="M39" s="172"/>
      <c r="N39" s="172"/>
      <c r="O39" s="172"/>
      <c r="P39" s="172"/>
      <c r="Q39" s="172"/>
      <c r="R39" s="172"/>
      <c r="S39" s="172"/>
      <c r="T39" s="172"/>
      <c r="U39" s="172"/>
      <c r="V39" s="172"/>
      <c r="W39" s="172"/>
      <c r="X39" s="173"/>
      <c r="Y39" s="114"/>
      <c r="Z39" s="117"/>
      <c r="AA39" s="118"/>
      <c r="AB39" s="118"/>
      <c r="AC39" s="118"/>
      <c r="AD39" s="119"/>
      <c r="AE39" s="20"/>
    </row>
    <row r="40" spans="1:31" ht="18">
      <c r="A40" s="15" t="s">
        <v>68</v>
      </c>
      <c r="C40" s="1"/>
      <c r="D40" s="1"/>
      <c r="E40" s="1"/>
      <c r="F40" s="1"/>
      <c r="G40" s="1"/>
      <c r="H40" s="1"/>
      <c r="I40" s="1"/>
      <c r="J40" s="1"/>
      <c r="K40" s="1"/>
      <c r="L40" s="1"/>
      <c r="M40" s="1"/>
      <c r="N40" s="1"/>
      <c r="O40" s="1"/>
      <c r="P40" s="1"/>
      <c r="Q40" s="1"/>
      <c r="R40" s="1"/>
      <c r="S40" s="1"/>
      <c r="T40" s="1"/>
      <c r="U40" s="1"/>
      <c r="V40" s="1"/>
      <c r="W40" s="1"/>
      <c r="Y40" s="27" t="s">
        <v>3</v>
      </c>
      <c r="Z40" s="117">
        <v>0</v>
      </c>
      <c r="AA40" s="118"/>
      <c r="AB40" s="118">
        <v>0</v>
      </c>
      <c r="AC40" s="118"/>
      <c r="AD40" s="119">
        <v>34467</v>
      </c>
      <c r="AE40" s="20"/>
    </row>
    <row r="41" spans="1:31" ht="18">
      <c r="A41" s="15"/>
      <c r="C41" s="1"/>
      <c r="D41" s="1"/>
      <c r="E41" s="1"/>
      <c r="F41" s="1"/>
      <c r="G41" s="1"/>
      <c r="H41" s="1"/>
      <c r="I41" s="1"/>
      <c r="J41" s="1"/>
      <c r="K41" s="1"/>
      <c r="L41" s="1"/>
      <c r="M41" s="1"/>
      <c r="N41" s="1"/>
      <c r="O41" s="1"/>
      <c r="P41" s="1"/>
      <c r="Q41" s="1"/>
      <c r="R41" s="1"/>
      <c r="S41" s="1"/>
      <c r="T41" s="1"/>
      <c r="U41" s="1"/>
      <c r="V41" s="1"/>
      <c r="W41" s="1"/>
      <c r="Y41" s="114"/>
      <c r="Z41" s="143"/>
      <c r="AA41" s="116"/>
      <c r="AB41" s="116"/>
      <c r="AC41" s="116"/>
      <c r="AD41" s="140"/>
      <c r="AE41" s="20"/>
    </row>
    <row r="42" spans="1:31" ht="18">
      <c r="A42" s="15" t="s">
        <v>69</v>
      </c>
      <c r="C42" s="1"/>
      <c r="D42" s="1"/>
      <c r="E42" s="1"/>
      <c r="F42" s="1"/>
      <c r="G42" s="1"/>
      <c r="H42" s="1"/>
      <c r="I42" s="1"/>
      <c r="J42" s="1"/>
      <c r="K42" s="1"/>
      <c r="L42" s="1"/>
      <c r="M42" s="1"/>
      <c r="N42" s="1"/>
      <c r="O42" s="1"/>
      <c r="P42" s="1"/>
      <c r="Q42" s="1"/>
      <c r="R42" s="1"/>
      <c r="S42" s="1"/>
      <c r="T42" s="1"/>
      <c r="U42" s="1"/>
      <c r="V42" s="1"/>
      <c r="W42" s="1"/>
      <c r="Y42" s="27" t="s">
        <v>3</v>
      </c>
      <c r="Z42" s="125">
        <v>-33</v>
      </c>
      <c r="AA42" s="112"/>
      <c r="AB42" s="112">
        <v>-33</v>
      </c>
      <c r="AC42" s="112"/>
      <c r="AD42" s="126">
        <v>-289215</v>
      </c>
      <c r="AE42" s="20"/>
    </row>
    <row r="43" spans="1:31" ht="18">
      <c r="A43" s="15" t="s">
        <v>60</v>
      </c>
      <c r="C43" s="1"/>
      <c r="D43" s="1"/>
      <c r="E43" s="1"/>
      <c r="F43" s="1"/>
      <c r="G43" s="1"/>
      <c r="H43" s="1"/>
      <c r="I43" s="1"/>
      <c r="J43" s="1"/>
      <c r="K43" s="1"/>
      <c r="L43" s="1"/>
      <c r="M43" s="1"/>
      <c r="N43" s="1"/>
      <c r="O43" s="1"/>
      <c r="P43" s="1"/>
      <c r="Q43" s="1"/>
      <c r="R43" s="1"/>
      <c r="S43" s="1"/>
      <c r="T43" s="1"/>
      <c r="U43" s="1"/>
      <c r="V43" s="1"/>
      <c r="W43" s="1"/>
      <c r="Y43" s="114" t="s">
        <v>3</v>
      </c>
      <c r="Z43" s="132">
        <f>Z40+Z42</f>
        <v>-33</v>
      </c>
      <c r="AA43" s="106"/>
      <c r="AB43" s="106">
        <f>AB40+AB42</f>
        <v>-33</v>
      </c>
      <c r="AC43" s="106"/>
      <c r="AD43" s="133">
        <f>AD40+AD42</f>
        <v>-254748</v>
      </c>
      <c r="AE43" s="20"/>
    </row>
    <row r="44" spans="1:31" ht="18">
      <c r="A44" s="1"/>
      <c r="B44" s="1"/>
      <c r="C44" s="1"/>
      <c r="D44" s="1"/>
      <c r="E44" s="1"/>
      <c r="F44" s="1"/>
      <c r="G44" s="1"/>
      <c r="H44" s="1"/>
      <c r="I44" s="1"/>
      <c r="J44" s="1"/>
      <c r="K44" s="1"/>
      <c r="L44" s="1"/>
      <c r="M44" s="1"/>
      <c r="N44" s="1"/>
      <c r="O44" s="1"/>
      <c r="P44" s="1"/>
      <c r="Q44" s="1"/>
      <c r="R44" s="1"/>
      <c r="S44" s="1"/>
      <c r="T44" s="1"/>
      <c r="U44" s="1"/>
      <c r="V44" s="1"/>
      <c r="W44" s="1"/>
      <c r="X44" s="1"/>
      <c r="Y44" s="114"/>
      <c r="Z44" s="143"/>
      <c r="AA44" s="116"/>
      <c r="AB44" s="116"/>
      <c r="AC44" s="116"/>
      <c r="AD44" s="140"/>
      <c r="AE44" s="20"/>
    </row>
    <row r="45" spans="1:31" ht="18">
      <c r="A45" s="15" t="s">
        <v>47</v>
      </c>
      <c r="B45" s="1"/>
      <c r="C45" s="1"/>
      <c r="D45" s="1"/>
      <c r="E45" s="1"/>
      <c r="F45" s="1"/>
      <c r="G45" s="1"/>
      <c r="H45" s="1"/>
      <c r="I45" s="1"/>
      <c r="J45" s="1"/>
      <c r="K45" s="1"/>
      <c r="L45" s="1"/>
      <c r="M45" s="1"/>
      <c r="N45" s="1"/>
      <c r="O45" s="1"/>
      <c r="P45" s="1"/>
      <c r="Q45" s="1"/>
      <c r="R45" s="1"/>
      <c r="S45" s="1"/>
      <c r="T45" s="1"/>
      <c r="U45" s="1"/>
      <c r="V45" s="1"/>
      <c r="W45" s="1"/>
      <c r="X45" s="1"/>
      <c r="Y45" s="114" t="s">
        <v>3</v>
      </c>
      <c r="Z45" s="141">
        <f>Z36+Z43</f>
        <v>202</v>
      </c>
      <c r="AA45" s="135"/>
      <c r="AB45" s="135">
        <f>AB36+AB43</f>
        <v>202</v>
      </c>
      <c r="AC45" s="135"/>
      <c r="AD45" s="142">
        <f>AD36+AD43</f>
        <v>117781</v>
      </c>
      <c r="AE45" s="20"/>
    </row>
    <row r="46" spans="1:31" ht="18">
      <c r="A46" s="15" t="s">
        <v>70</v>
      </c>
      <c r="B46" s="1"/>
      <c r="C46" s="1"/>
      <c r="D46" s="1"/>
      <c r="E46" s="1"/>
      <c r="F46" s="1"/>
      <c r="G46" s="1"/>
      <c r="H46" s="1"/>
      <c r="I46" s="1"/>
      <c r="J46" s="1"/>
      <c r="K46" s="1"/>
      <c r="L46" s="1"/>
      <c r="M46" s="1"/>
      <c r="N46" s="1"/>
      <c r="O46" s="1"/>
      <c r="P46" s="1"/>
      <c r="Q46" s="1"/>
      <c r="R46" s="1"/>
      <c r="S46" s="1"/>
      <c r="T46" s="1"/>
      <c r="U46" s="1"/>
      <c r="V46" s="1"/>
      <c r="W46" s="1"/>
      <c r="X46" s="1"/>
      <c r="Y46" s="27" t="s">
        <v>3</v>
      </c>
      <c r="Z46" s="132">
        <f>Z23</f>
        <v>-33</v>
      </c>
      <c r="AA46" s="106"/>
      <c r="AB46" s="106">
        <f>AB23</f>
        <v>-33</v>
      </c>
      <c r="AC46" s="106"/>
      <c r="AD46" s="133">
        <f>AD23</f>
        <v>-480565</v>
      </c>
      <c r="AE46" s="20"/>
    </row>
    <row r="47" spans="1:31" ht="18">
      <c r="A47" s="15"/>
      <c r="B47" s="1"/>
      <c r="C47" s="1"/>
      <c r="D47" s="1"/>
      <c r="E47" s="1"/>
      <c r="F47" s="1"/>
      <c r="G47" s="1"/>
      <c r="H47" s="1"/>
      <c r="I47" s="1"/>
      <c r="J47" s="1"/>
      <c r="K47" s="1"/>
      <c r="L47" s="1"/>
      <c r="M47" s="1"/>
      <c r="N47" s="1"/>
      <c r="O47" s="1"/>
      <c r="P47" s="1"/>
      <c r="Q47" s="1"/>
      <c r="R47" s="1"/>
      <c r="S47" s="1"/>
      <c r="T47" s="1"/>
      <c r="U47" s="1"/>
      <c r="V47" s="1"/>
      <c r="W47" s="1"/>
      <c r="X47" s="1"/>
      <c r="Y47" s="114"/>
      <c r="Z47" s="117"/>
      <c r="AA47" s="118"/>
      <c r="AB47" s="118"/>
      <c r="AC47" s="118"/>
      <c r="AD47" s="119"/>
      <c r="AE47" s="20"/>
    </row>
    <row r="48" spans="1:31" ht="18.75">
      <c r="A48" s="15" t="s">
        <v>71</v>
      </c>
      <c r="B48" s="34"/>
      <c r="C48" s="93"/>
      <c r="D48" s="34"/>
      <c r="E48" s="34"/>
      <c r="F48" s="34"/>
      <c r="G48" s="34"/>
      <c r="H48" s="34"/>
      <c r="I48" s="34"/>
      <c r="J48" s="34"/>
      <c r="K48" s="34"/>
      <c r="L48" s="34"/>
      <c r="M48" s="34"/>
      <c r="N48" s="34"/>
      <c r="O48" s="34"/>
      <c r="P48" s="34"/>
      <c r="Q48" s="34"/>
      <c r="R48" s="34"/>
      <c r="S48" s="34"/>
      <c r="T48" s="34"/>
      <c r="U48" s="34"/>
      <c r="V48" s="34"/>
      <c r="W48" s="34"/>
      <c r="X48" s="34"/>
      <c r="Y48" s="104" t="s">
        <v>3</v>
      </c>
      <c r="Z48" s="144">
        <v>0</v>
      </c>
      <c r="AA48" s="145"/>
      <c r="AB48" s="146">
        <v>0</v>
      </c>
      <c r="AC48" s="145"/>
      <c r="AD48" s="147">
        <f>-95500-20000</f>
        <v>-115500</v>
      </c>
      <c r="AE48" s="20"/>
    </row>
    <row r="49" spans="1:31" ht="18.75">
      <c r="A49" s="15" t="s">
        <v>72</v>
      </c>
      <c r="B49" s="34"/>
      <c r="C49" s="93"/>
      <c r="D49" s="34"/>
      <c r="E49" s="34"/>
      <c r="F49" s="34"/>
      <c r="G49" s="34"/>
      <c r="H49" s="34"/>
      <c r="I49" s="34"/>
      <c r="J49" s="34"/>
      <c r="K49" s="34"/>
      <c r="L49" s="34"/>
      <c r="M49" s="34"/>
      <c r="N49" s="34"/>
      <c r="O49" s="34"/>
      <c r="P49" s="34"/>
      <c r="Q49" s="34"/>
      <c r="R49" s="34"/>
      <c r="S49" s="34"/>
      <c r="T49" s="34"/>
      <c r="U49" s="34"/>
      <c r="V49" s="34"/>
      <c r="W49" s="34"/>
      <c r="X49" s="34"/>
      <c r="Y49" s="104" t="s">
        <v>3</v>
      </c>
      <c r="Z49" s="148">
        <f>SUM(Z45+Z48)</f>
        <v>202</v>
      </c>
      <c r="AA49" s="149"/>
      <c r="AB49" s="150">
        <f>SUM(AB45+AB48)</f>
        <v>202</v>
      </c>
      <c r="AC49" s="149"/>
      <c r="AD49" s="151">
        <f>SUM(AD45+AD48)</f>
        <v>2281</v>
      </c>
      <c r="AE49" s="20"/>
    </row>
    <row r="50" spans="1:256" ht="19.5" thickBot="1">
      <c r="A50" s="155"/>
      <c r="B50" s="155"/>
      <c r="C50" s="156"/>
      <c r="D50" s="155"/>
      <c r="E50" s="155"/>
      <c r="F50" s="155"/>
      <c r="G50" s="155"/>
      <c r="H50" s="155"/>
      <c r="I50" s="155"/>
      <c r="J50" s="155"/>
      <c r="K50" s="155"/>
      <c r="L50" s="155"/>
      <c r="M50" s="155"/>
      <c r="N50" s="155"/>
      <c r="O50" s="155"/>
      <c r="P50" s="155"/>
      <c r="Q50" s="155"/>
      <c r="R50" s="155"/>
      <c r="S50" s="155"/>
      <c r="T50" s="155"/>
      <c r="U50" s="155"/>
      <c r="V50" s="155"/>
      <c r="W50" s="155"/>
      <c r="X50" s="155"/>
      <c r="Y50" s="155"/>
      <c r="Z50" s="157"/>
      <c r="AA50" s="157"/>
      <c r="AB50" s="157"/>
      <c r="AC50" s="157"/>
      <c r="AD50" s="157"/>
      <c r="AE50" s="155"/>
      <c r="AF50" s="158"/>
      <c r="AG50" s="158"/>
      <c r="AH50" s="158"/>
      <c r="AI50" s="158"/>
      <c r="AJ50" s="152"/>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35" ht="1.5" customHeight="1">
      <c r="A51" s="106"/>
      <c r="B51" s="153"/>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54"/>
      <c r="AC51" s="107"/>
      <c r="AD51" s="107"/>
      <c r="AE51" s="106"/>
      <c r="AF51" s="107"/>
      <c r="AG51" s="107"/>
      <c r="AH51" s="107"/>
      <c r="AI51" s="107"/>
    </row>
    <row r="52" spans="1:30" ht="15" hidden="1">
      <c r="A52" s="17"/>
      <c r="B52" s="4"/>
      <c r="C52" s="6"/>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8">
      <c r="A53" s="30"/>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8">
      <c r="A54" s="31" t="s">
        <v>22</v>
      </c>
      <c r="B54" s="4"/>
      <c r="C54" s="6"/>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8">
      <c r="A55" s="32" t="s">
        <v>61</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9" spans="8:30" ht="30">
      <c r="H59" s="24" t="s">
        <v>78</v>
      </c>
      <c r="I59" s="8"/>
      <c r="J59" s="8"/>
      <c r="K59" s="8"/>
      <c r="L59" s="8"/>
      <c r="N59" s="23" t="s">
        <v>48</v>
      </c>
      <c r="O59" s="8"/>
      <c r="P59" s="8"/>
      <c r="Q59" s="8"/>
      <c r="R59" s="8"/>
      <c r="T59" s="23" t="s">
        <v>49</v>
      </c>
      <c r="U59" s="8"/>
      <c r="V59" s="8"/>
      <c r="W59" s="8"/>
      <c r="X59" s="8"/>
      <c r="Z59" s="8" t="s">
        <v>15</v>
      </c>
      <c r="AA59" s="8"/>
      <c r="AB59" s="8"/>
      <c r="AC59" s="8"/>
      <c r="AD59" s="8"/>
    </row>
    <row r="60" spans="8:26" ht="15">
      <c r="H60" s="29" t="s">
        <v>12</v>
      </c>
      <c r="N60" s="29" t="s">
        <v>12</v>
      </c>
      <c r="T60" s="29" t="s">
        <v>12</v>
      </c>
      <c r="Z60" s="29" t="s">
        <v>12</v>
      </c>
    </row>
    <row r="61" spans="1:30" ht="15">
      <c r="A61" s="7"/>
      <c r="H61" s="28" t="s">
        <v>14</v>
      </c>
      <c r="J61" s="28" t="s">
        <v>11</v>
      </c>
      <c r="L61" s="28" t="s">
        <v>9</v>
      </c>
      <c r="N61" s="28" t="s">
        <v>14</v>
      </c>
      <c r="P61" s="28" t="s">
        <v>11</v>
      </c>
      <c r="R61" s="28" t="s">
        <v>9</v>
      </c>
      <c r="T61" s="28" t="s">
        <v>14</v>
      </c>
      <c r="V61" s="28" t="s">
        <v>11</v>
      </c>
      <c r="X61" s="28" t="s">
        <v>9</v>
      </c>
      <c r="Z61" s="28" t="s">
        <v>14</v>
      </c>
      <c r="AB61" s="28" t="s">
        <v>11</v>
      </c>
      <c r="AD61" s="28" t="s">
        <v>9</v>
      </c>
    </row>
    <row r="62" spans="1:30" ht="15">
      <c r="A62" s="7"/>
      <c r="H62" s="7"/>
      <c r="J62" s="7"/>
      <c r="L62" s="7"/>
      <c r="N62" s="7"/>
      <c r="P62" s="7"/>
      <c r="R62" s="7"/>
      <c r="T62" s="7"/>
      <c r="V62" s="7"/>
      <c r="X62" s="7"/>
      <c r="Z62" s="7"/>
      <c r="AB62" s="7"/>
      <c r="AD62" s="7"/>
    </row>
    <row r="63" spans="1:44" ht="18">
      <c r="A63" s="35"/>
      <c r="B63" s="36" t="s">
        <v>10</v>
      </c>
      <c r="C63" s="37"/>
      <c r="D63" s="37"/>
      <c r="E63" s="37"/>
      <c r="F63" s="37"/>
      <c r="G63" s="37"/>
      <c r="H63" s="39"/>
      <c r="I63" s="40"/>
      <c r="J63" s="40"/>
      <c r="K63" s="40"/>
      <c r="L63" s="40"/>
      <c r="M63" s="40"/>
      <c r="N63" s="41"/>
      <c r="O63" s="40"/>
      <c r="P63" s="40"/>
      <c r="Q63" s="40"/>
      <c r="R63" s="40"/>
      <c r="S63" s="40"/>
      <c r="T63" s="41"/>
      <c r="U63" s="40"/>
      <c r="V63" s="40"/>
      <c r="W63" s="40"/>
      <c r="X63" s="40"/>
      <c r="Y63" s="40"/>
      <c r="Z63" s="41"/>
      <c r="AA63" s="40"/>
      <c r="AB63" s="40"/>
      <c r="AC63" s="40"/>
      <c r="AD63" s="40"/>
      <c r="AE63" s="40"/>
      <c r="AF63" s="34"/>
      <c r="AG63" s="34"/>
      <c r="AH63" s="34"/>
      <c r="AI63" s="34"/>
      <c r="AJ63" s="34"/>
      <c r="AK63" s="34"/>
      <c r="AL63" s="34"/>
      <c r="AM63" s="34"/>
      <c r="AN63" s="34"/>
      <c r="AO63" s="34"/>
      <c r="AP63" s="34"/>
      <c r="AQ63" s="34"/>
      <c r="AR63" s="34"/>
    </row>
    <row r="64" spans="1:44" ht="18">
      <c r="A64" s="35"/>
      <c r="B64" s="37" t="s">
        <v>4</v>
      </c>
      <c r="C64" s="37" t="s">
        <v>16</v>
      </c>
      <c r="D64" s="37"/>
      <c r="E64" s="37"/>
      <c r="F64" s="35"/>
      <c r="G64" s="35"/>
      <c r="H64" s="35">
        <v>235</v>
      </c>
      <c r="I64" s="37"/>
      <c r="J64" s="43">
        <v>235</v>
      </c>
      <c r="K64" s="43"/>
      <c r="L64" s="94">
        <v>598346</v>
      </c>
      <c r="M64" s="43"/>
      <c r="N64" s="44">
        <v>235</v>
      </c>
      <c r="O64" s="45"/>
      <c r="P64" s="43">
        <v>235</v>
      </c>
      <c r="Q64" s="43"/>
      <c r="R64" s="94">
        <v>372529</v>
      </c>
      <c r="S64" s="35"/>
      <c r="T64" s="44">
        <v>202</v>
      </c>
      <c r="U64" s="37"/>
      <c r="V64" s="43">
        <v>202</v>
      </c>
      <c r="W64" s="43"/>
      <c r="X64" s="94">
        <v>117781</v>
      </c>
      <c r="Y64" s="35"/>
      <c r="Z64" s="165">
        <f>SUM(T64-N64)</f>
        <v>-33</v>
      </c>
      <c r="AA64" s="165"/>
      <c r="AB64" s="165">
        <f>SUM(V64-P64)</f>
        <v>-33</v>
      </c>
      <c r="AC64" s="43"/>
      <c r="AD64" s="49">
        <f>SUM(X64-R64)</f>
        <v>-254748</v>
      </c>
      <c r="AE64" s="37"/>
      <c r="AF64" s="42"/>
      <c r="AG64" s="34"/>
      <c r="AH64" s="34"/>
      <c r="AI64" s="34"/>
      <c r="AJ64" s="34"/>
      <c r="AK64" s="34"/>
      <c r="AL64" s="34"/>
      <c r="AM64" s="34"/>
      <c r="AN64" s="34"/>
      <c r="AO64" s="34"/>
      <c r="AP64" s="34"/>
      <c r="AQ64" s="34"/>
      <c r="AR64" s="34"/>
    </row>
    <row r="65" spans="1:44" ht="18" hidden="1">
      <c r="A65" s="35"/>
      <c r="B65" s="37" t="s">
        <v>5</v>
      </c>
      <c r="C65" s="37" t="s">
        <v>17</v>
      </c>
      <c r="D65" s="37"/>
      <c r="E65" s="37"/>
      <c r="F65" s="35"/>
      <c r="G65" s="35"/>
      <c r="H65" s="35">
        <v>0</v>
      </c>
      <c r="I65" s="37"/>
      <c r="J65" s="43">
        <v>0</v>
      </c>
      <c r="K65" s="43"/>
      <c r="L65" s="43">
        <v>0</v>
      </c>
      <c r="M65" s="43"/>
      <c r="N65" s="35">
        <v>0</v>
      </c>
      <c r="O65" s="35"/>
      <c r="P65" s="43">
        <v>0</v>
      </c>
      <c r="Q65" s="43"/>
      <c r="R65" s="43">
        <v>0</v>
      </c>
      <c r="S65" s="35"/>
      <c r="T65" s="43">
        <v>0</v>
      </c>
      <c r="U65" s="35"/>
      <c r="V65" s="43">
        <v>0</v>
      </c>
      <c r="W65" s="43"/>
      <c r="X65" s="43">
        <v>0</v>
      </c>
      <c r="Y65" s="35"/>
      <c r="Z65" s="44">
        <f>SUM(T65-N65)</f>
        <v>0</v>
      </c>
      <c r="AA65" s="45"/>
      <c r="AB65" s="44">
        <f>SUM(V65-P65)</f>
        <v>0</v>
      </c>
      <c r="AC65" s="43"/>
      <c r="AD65" s="44">
        <f>SUM(X65-R65)</f>
        <v>0</v>
      </c>
      <c r="AE65" s="35"/>
      <c r="AF65" s="39"/>
      <c r="AG65" s="34"/>
      <c r="AH65" s="34"/>
      <c r="AI65" s="34"/>
      <c r="AJ65" s="34"/>
      <c r="AK65" s="34"/>
      <c r="AL65" s="34"/>
      <c r="AM65" s="34"/>
      <c r="AN65" s="34"/>
      <c r="AO65" s="34"/>
      <c r="AP65" s="34"/>
      <c r="AQ65" s="34"/>
      <c r="AR65" s="34"/>
    </row>
    <row r="66" spans="1:44" ht="18" hidden="1">
      <c r="A66" s="35"/>
      <c r="B66" s="37" t="s">
        <v>6</v>
      </c>
      <c r="C66" s="37" t="s">
        <v>18</v>
      </c>
      <c r="D66" s="37"/>
      <c r="E66" s="37"/>
      <c r="F66" s="35"/>
      <c r="G66" s="35"/>
      <c r="H66" s="35">
        <v>0</v>
      </c>
      <c r="I66" s="37"/>
      <c r="J66" s="43">
        <v>0</v>
      </c>
      <c r="K66" s="43"/>
      <c r="L66" s="43">
        <v>0</v>
      </c>
      <c r="M66" s="43"/>
      <c r="N66" s="35">
        <v>0</v>
      </c>
      <c r="O66" s="35"/>
      <c r="P66" s="43">
        <v>0</v>
      </c>
      <c r="Q66" s="43"/>
      <c r="R66" s="43">
        <v>0</v>
      </c>
      <c r="S66" s="35"/>
      <c r="T66" s="43">
        <v>0</v>
      </c>
      <c r="U66" s="35"/>
      <c r="V66" s="43">
        <v>0</v>
      </c>
      <c r="W66" s="43"/>
      <c r="X66" s="43">
        <v>0</v>
      </c>
      <c r="Y66" s="35"/>
      <c r="Z66" s="44">
        <f>SUM(T66-N66)</f>
        <v>0</v>
      </c>
      <c r="AA66" s="45"/>
      <c r="AB66" s="44">
        <f>SUM(V66-P66)</f>
        <v>0</v>
      </c>
      <c r="AC66" s="43"/>
      <c r="AD66" s="44">
        <f>SUM(X66-R66)</f>
        <v>0</v>
      </c>
      <c r="AE66" s="35"/>
      <c r="AF66" s="39"/>
      <c r="AG66" s="34"/>
      <c r="AH66" s="34"/>
      <c r="AI66" s="34"/>
      <c r="AJ66" s="34"/>
      <c r="AK66" s="34"/>
      <c r="AL66" s="34"/>
      <c r="AM66" s="34"/>
      <c r="AN66" s="34"/>
      <c r="AO66" s="34"/>
      <c r="AP66" s="34"/>
      <c r="AQ66" s="34"/>
      <c r="AR66" s="34"/>
    </row>
    <row r="67" spans="1:44" ht="18" hidden="1">
      <c r="A67" s="35"/>
      <c r="B67" s="37" t="s">
        <v>7</v>
      </c>
      <c r="C67" s="37" t="s">
        <v>19</v>
      </c>
      <c r="D67" s="37"/>
      <c r="E67" s="37"/>
      <c r="F67" s="35"/>
      <c r="G67" s="35"/>
      <c r="H67" s="35"/>
      <c r="I67" s="37"/>
      <c r="J67" s="43"/>
      <c r="K67" s="43"/>
      <c r="L67" s="43"/>
      <c r="M67" s="43"/>
      <c r="N67" s="35"/>
      <c r="O67" s="35"/>
      <c r="P67" s="43"/>
      <c r="Q67" s="43"/>
      <c r="R67" s="43"/>
      <c r="S67" s="35"/>
      <c r="T67" s="43"/>
      <c r="U67" s="35"/>
      <c r="V67" s="43"/>
      <c r="W67" s="43"/>
      <c r="X67" s="43"/>
      <c r="Y67" s="35"/>
      <c r="Z67" s="43"/>
      <c r="AA67" s="35"/>
      <c r="AB67" s="35"/>
      <c r="AC67" s="35"/>
      <c r="AD67" s="35"/>
      <c r="AE67" s="35"/>
      <c r="AF67" s="34"/>
      <c r="AG67" s="34"/>
      <c r="AH67" s="34"/>
      <c r="AI67" s="34"/>
      <c r="AJ67" s="34"/>
      <c r="AK67" s="34"/>
      <c r="AL67" s="34"/>
      <c r="AM67" s="34"/>
      <c r="AN67" s="34"/>
      <c r="AO67" s="34"/>
      <c r="AP67" s="34"/>
      <c r="AQ67" s="34"/>
      <c r="AR67" s="34"/>
    </row>
    <row r="68" spans="1:44" ht="18" hidden="1">
      <c r="A68" s="35"/>
      <c r="B68" s="37"/>
      <c r="C68" s="37" t="s">
        <v>20</v>
      </c>
      <c r="D68" s="37"/>
      <c r="E68" s="37"/>
      <c r="F68" s="35"/>
      <c r="G68" s="35"/>
      <c r="H68" s="91">
        <v>0</v>
      </c>
      <c r="I68" s="37"/>
      <c r="J68" s="43">
        <v>0</v>
      </c>
      <c r="K68" s="43"/>
      <c r="L68" s="43">
        <v>0</v>
      </c>
      <c r="M68" s="43"/>
      <c r="N68" s="35">
        <v>0</v>
      </c>
      <c r="O68" s="35"/>
      <c r="P68" s="43">
        <v>0</v>
      </c>
      <c r="Q68" s="43"/>
      <c r="R68" s="52">
        <v>0</v>
      </c>
      <c r="S68" s="35"/>
      <c r="T68" s="43">
        <v>0</v>
      </c>
      <c r="U68" s="35"/>
      <c r="V68" s="43">
        <v>0</v>
      </c>
      <c r="W68" s="43"/>
      <c r="X68" s="43">
        <v>0</v>
      </c>
      <c r="Y68" s="35"/>
      <c r="Z68" s="57">
        <f>SUM(T68-N68)</f>
        <v>0</v>
      </c>
      <c r="AA68" s="45"/>
      <c r="AB68" s="57">
        <f>SUM(V68-P68)</f>
        <v>0</v>
      </c>
      <c r="AC68" s="43"/>
      <c r="AD68" s="57">
        <f>SUM(X68-R68)</f>
        <v>0</v>
      </c>
      <c r="AE68" s="35"/>
      <c r="AF68" s="39"/>
      <c r="AG68" s="34"/>
      <c r="AH68" s="34"/>
      <c r="AI68" s="34"/>
      <c r="AJ68" s="34"/>
      <c r="AK68" s="34"/>
      <c r="AL68" s="34"/>
      <c r="AM68" s="34"/>
      <c r="AN68" s="34"/>
      <c r="AO68" s="34"/>
      <c r="AP68" s="34"/>
      <c r="AQ68" s="34"/>
      <c r="AR68" s="34"/>
    </row>
    <row r="69" spans="1:44" ht="18" hidden="1">
      <c r="A69" s="35"/>
      <c r="B69" s="97" t="s">
        <v>31</v>
      </c>
      <c r="C69" s="37" t="s">
        <v>21</v>
      </c>
      <c r="D69" s="37"/>
      <c r="E69" s="37"/>
      <c r="F69" s="35"/>
      <c r="G69" s="56"/>
      <c r="H69" s="92">
        <v>0</v>
      </c>
      <c r="I69" s="62"/>
      <c r="J69" s="46">
        <v>0</v>
      </c>
      <c r="K69" s="43"/>
      <c r="L69" s="46">
        <v>0</v>
      </c>
      <c r="M69" s="43"/>
      <c r="N69" s="47">
        <v>0</v>
      </c>
      <c r="O69" s="35"/>
      <c r="P69" s="48">
        <v>0</v>
      </c>
      <c r="Q69" s="50"/>
      <c r="R69" s="54">
        <v>0</v>
      </c>
      <c r="S69" s="51"/>
      <c r="T69" s="46">
        <v>0</v>
      </c>
      <c r="U69" s="35"/>
      <c r="V69" s="48">
        <v>0</v>
      </c>
      <c r="W69" s="37"/>
      <c r="X69" s="48">
        <v>0</v>
      </c>
      <c r="Y69" s="56"/>
      <c r="Z69" s="58">
        <f>SUM(T69-N69)</f>
        <v>0</v>
      </c>
      <c r="AA69" s="59"/>
      <c r="AB69" s="58">
        <f>SUM(V69-P69)</f>
        <v>0</v>
      </c>
      <c r="AC69" s="60"/>
      <c r="AD69" s="58">
        <f>SUM(X69-R69)</f>
        <v>0</v>
      </c>
      <c r="AE69" s="51"/>
      <c r="AF69" s="39"/>
      <c r="AG69" s="34"/>
      <c r="AH69" s="34"/>
      <c r="AI69" s="34"/>
      <c r="AJ69" s="34"/>
      <c r="AK69" s="34"/>
      <c r="AL69" s="34"/>
      <c r="AM69" s="34"/>
      <c r="AN69" s="34"/>
      <c r="AO69" s="34"/>
      <c r="AP69" s="34"/>
      <c r="AQ69" s="34"/>
      <c r="AR69" s="34"/>
    </row>
    <row r="70" spans="1:44" ht="18" hidden="1">
      <c r="A70" s="35"/>
      <c r="B70" s="37"/>
      <c r="C70" s="37"/>
      <c r="D70" s="37"/>
      <c r="E70" s="37"/>
      <c r="F70" s="35"/>
      <c r="G70" s="35"/>
      <c r="H70" s="53"/>
      <c r="I70" s="37"/>
      <c r="J70" s="35"/>
      <c r="K70" s="35"/>
      <c r="L70" s="35"/>
      <c r="M70" s="35"/>
      <c r="N70" s="35"/>
      <c r="O70" s="35"/>
      <c r="P70" s="35"/>
      <c r="Q70" s="35"/>
      <c r="R70" s="53"/>
      <c r="S70" s="35"/>
      <c r="T70" s="35"/>
      <c r="U70" s="35"/>
      <c r="V70" s="35"/>
      <c r="W70" s="35"/>
      <c r="X70" s="35"/>
      <c r="Y70" s="35"/>
      <c r="Z70" s="53"/>
      <c r="AA70" s="35"/>
      <c r="AB70" s="53"/>
      <c r="AC70" s="35"/>
      <c r="AD70" s="53"/>
      <c r="AE70" s="35"/>
      <c r="AF70" s="34"/>
      <c r="AG70" s="34"/>
      <c r="AH70" s="34"/>
      <c r="AI70" s="34"/>
      <c r="AJ70" s="34"/>
      <c r="AK70" s="34"/>
      <c r="AL70" s="34"/>
      <c r="AM70" s="34"/>
      <c r="AN70" s="34"/>
      <c r="AO70" s="34"/>
      <c r="AP70" s="34"/>
      <c r="AQ70" s="34"/>
      <c r="AR70" s="34"/>
    </row>
    <row r="71" spans="1:44" ht="18" hidden="1">
      <c r="A71" s="35"/>
      <c r="B71" s="37"/>
      <c r="C71" s="37" t="s">
        <v>35</v>
      </c>
      <c r="D71" s="37"/>
      <c r="E71" s="37"/>
      <c r="F71" s="35"/>
      <c r="G71" s="35"/>
      <c r="H71" s="35">
        <f>SUM(H64:H69)</f>
        <v>235</v>
      </c>
      <c r="I71" s="37" t="s">
        <v>2</v>
      </c>
      <c r="J71" s="35">
        <f>SUM(J64:J69)</f>
        <v>235</v>
      </c>
      <c r="K71" s="35"/>
      <c r="L71" s="35">
        <f>SUM(L64:L69)</f>
        <v>598346</v>
      </c>
      <c r="M71" s="35"/>
      <c r="N71" s="35">
        <f>SUM(N64:N69)</f>
        <v>235</v>
      </c>
      <c r="O71" s="37"/>
      <c r="P71" s="37">
        <f>SUM(P64:P69)</f>
        <v>235</v>
      </c>
      <c r="Q71" s="35"/>
      <c r="R71" s="55">
        <f>SUM(R64:R69)</f>
        <v>372529</v>
      </c>
      <c r="S71" s="35"/>
      <c r="T71" s="35">
        <f>SUM(T64:T69)</f>
        <v>202</v>
      </c>
      <c r="U71" s="35"/>
      <c r="V71" s="35">
        <f>SUM(V64:V69)</f>
        <v>202</v>
      </c>
      <c r="W71" s="35"/>
      <c r="X71" s="35">
        <f>SUM(X64:X69)</f>
        <v>117781</v>
      </c>
      <c r="Y71" s="35"/>
      <c r="Z71" s="35">
        <f>SUM(Z64:Z69)</f>
        <v>-33</v>
      </c>
      <c r="AA71" s="35"/>
      <c r="AB71" s="37">
        <f>SUM(AB64:AB69)</f>
        <v>-33</v>
      </c>
      <c r="AC71" s="37" t="s">
        <v>3</v>
      </c>
      <c r="AD71" s="55">
        <f>SUM(AD64:AD69)</f>
        <v>-254748</v>
      </c>
      <c r="AE71" s="35" t="s">
        <v>3</v>
      </c>
      <c r="AF71" s="34"/>
      <c r="AG71" s="34"/>
      <c r="AH71" s="34"/>
      <c r="AI71" s="34"/>
      <c r="AJ71" s="34"/>
      <c r="AK71" s="34"/>
      <c r="AL71" s="34"/>
      <c r="AM71" s="34"/>
      <c r="AN71" s="34"/>
      <c r="AO71" s="34"/>
      <c r="AP71" s="34"/>
      <c r="AQ71" s="34"/>
      <c r="AR71" s="34"/>
    </row>
    <row r="72" spans="1:44" ht="18">
      <c r="A72" s="35"/>
      <c r="B72" s="37"/>
      <c r="C72" s="37"/>
      <c r="D72" s="37"/>
      <c r="E72" s="37"/>
      <c r="F72" s="35"/>
      <c r="G72" s="35"/>
      <c r="H72" s="35"/>
      <c r="I72" s="37"/>
      <c r="J72" s="35"/>
      <c r="K72" s="35"/>
      <c r="L72" s="35"/>
      <c r="M72" s="35"/>
      <c r="N72" s="35"/>
      <c r="O72" s="37"/>
      <c r="P72" s="37"/>
      <c r="Q72" s="35"/>
      <c r="R72" s="55"/>
      <c r="S72" s="35"/>
      <c r="T72" s="35"/>
      <c r="U72" s="35"/>
      <c r="V72" s="35"/>
      <c r="W72" s="35"/>
      <c r="X72" s="35"/>
      <c r="Y72" s="35"/>
      <c r="Z72" s="35"/>
      <c r="AA72" s="35"/>
      <c r="AB72" s="37"/>
      <c r="AC72" s="37"/>
      <c r="AD72" s="55"/>
      <c r="AE72" s="35"/>
      <c r="AF72" s="34"/>
      <c r="AG72" s="34"/>
      <c r="AH72" s="34"/>
      <c r="AI72" s="34"/>
      <c r="AJ72" s="34"/>
      <c r="AK72" s="34"/>
      <c r="AL72" s="34"/>
      <c r="AM72" s="34"/>
      <c r="AN72" s="34"/>
      <c r="AO72" s="34"/>
      <c r="AP72" s="34"/>
      <c r="AQ72" s="34"/>
      <c r="AR72" s="34"/>
    </row>
    <row r="73" spans="1:44" ht="18">
      <c r="A73" s="35"/>
      <c r="B73" s="37" t="s">
        <v>34</v>
      </c>
      <c r="C73" s="37"/>
      <c r="D73" s="37"/>
      <c r="E73" s="37"/>
      <c r="F73" s="35"/>
      <c r="G73" s="35"/>
      <c r="H73" s="91"/>
      <c r="I73" s="37"/>
      <c r="J73" s="91"/>
      <c r="K73" s="35"/>
      <c r="L73" s="91"/>
      <c r="M73" s="35"/>
      <c r="N73" s="91"/>
      <c r="O73" s="37"/>
      <c r="P73" s="90"/>
      <c r="Q73" s="35"/>
      <c r="R73" s="102"/>
      <c r="S73" s="35"/>
      <c r="T73" s="91"/>
      <c r="U73" s="35"/>
      <c r="V73" s="91"/>
      <c r="W73" s="35"/>
      <c r="X73" s="91"/>
      <c r="Y73" s="35"/>
      <c r="Z73" s="91"/>
      <c r="AA73" s="35"/>
      <c r="AB73" s="90"/>
      <c r="AC73" s="37"/>
      <c r="AD73" s="102"/>
      <c r="AE73" s="35"/>
      <c r="AF73" s="34"/>
      <c r="AG73" s="34"/>
      <c r="AH73" s="34"/>
      <c r="AI73" s="34"/>
      <c r="AJ73" s="34"/>
      <c r="AK73" s="34"/>
      <c r="AL73" s="34"/>
      <c r="AM73" s="34"/>
      <c r="AN73" s="34"/>
      <c r="AO73" s="34"/>
      <c r="AP73" s="34"/>
      <c r="AQ73" s="34"/>
      <c r="AR73" s="34"/>
    </row>
    <row r="74" spans="1:44" ht="18">
      <c r="A74" s="35"/>
      <c r="B74" s="35" t="s">
        <v>37</v>
      </c>
      <c r="C74" s="35"/>
      <c r="D74" s="35"/>
      <c r="E74" s="35"/>
      <c r="F74" s="35"/>
      <c r="G74" s="98"/>
      <c r="H74" s="92">
        <v>0</v>
      </c>
      <c r="I74" s="99"/>
      <c r="J74" s="92">
        <v>0</v>
      </c>
      <c r="K74" s="99"/>
      <c r="L74" s="101">
        <v>-99000</v>
      </c>
      <c r="M74" s="99"/>
      <c r="N74" s="92">
        <v>0</v>
      </c>
      <c r="O74" s="99"/>
      <c r="P74" s="92">
        <v>0</v>
      </c>
      <c r="Q74" s="99"/>
      <c r="R74" s="101">
        <f>-95500-20000</f>
        <v>-115500</v>
      </c>
      <c r="S74" s="99"/>
      <c r="T74" s="92">
        <v>0</v>
      </c>
      <c r="U74" s="99"/>
      <c r="V74" s="92">
        <v>0</v>
      </c>
      <c r="W74" s="99"/>
      <c r="X74" s="101">
        <f>-95500-20000</f>
        <v>-115500</v>
      </c>
      <c r="Y74" s="99"/>
      <c r="Z74" s="58">
        <f>SUM(T74-N74)</f>
        <v>0</v>
      </c>
      <c r="AA74" s="59"/>
      <c r="AB74" s="58">
        <f>SUM(V74-P74)</f>
        <v>0</v>
      </c>
      <c r="AC74" s="60"/>
      <c r="AD74" s="101">
        <f>SUM(X74-R74)</f>
        <v>0</v>
      </c>
      <c r="AE74" s="51"/>
      <c r="AF74" s="34"/>
      <c r="AG74" s="34"/>
      <c r="AH74" s="34"/>
      <c r="AI74" s="34"/>
      <c r="AJ74" s="34"/>
      <c r="AK74" s="34"/>
      <c r="AL74" s="34"/>
      <c r="AM74" s="34"/>
      <c r="AN74" s="34"/>
      <c r="AO74" s="34"/>
      <c r="AP74" s="34"/>
      <c r="AQ74" s="34"/>
      <c r="AR74" s="34"/>
    </row>
    <row r="75" spans="1:44" ht="18">
      <c r="A75" s="34"/>
      <c r="B75" s="34"/>
      <c r="C75" s="34"/>
      <c r="D75" s="34"/>
      <c r="E75" s="34"/>
      <c r="F75" s="34"/>
      <c r="H75" s="53"/>
      <c r="I75" s="35"/>
      <c r="J75" s="53"/>
      <c r="K75" s="35"/>
      <c r="L75" s="100"/>
      <c r="M75" s="35"/>
      <c r="N75" s="53"/>
      <c r="O75" s="35"/>
      <c r="P75" s="53"/>
      <c r="Q75" s="35"/>
      <c r="R75" s="103"/>
      <c r="S75" s="35"/>
      <c r="T75" s="53"/>
      <c r="U75" s="35"/>
      <c r="V75" s="53"/>
      <c r="W75" s="35"/>
      <c r="X75" s="100"/>
      <c r="Y75" s="35"/>
      <c r="Z75" s="53"/>
      <c r="AA75" s="35"/>
      <c r="AB75" s="53"/>
      <c r="AC75" s="35"/>
      <c r="AD75" s="100"/>
      <c r="AE75" s="35"/>
      <c r="AF75" s="34"/>
      <c r="AG75" s="34"/>
      <c r="AH75" s="34"/>
      <c r="AI75" s="34"/>
      <c r="AJ75" s="34"/>
      <c r="AK75" s="34"/>
      <c r="AL75" s="34"/>
      <c r="AM75" s="34"/>
      <c r="AN75" s="34"/>
      <c r="AO75" s="34"/>
      <c r="AP75" s="34"/>
      <c r="AQ75" s="34"/>
      <c r="AR75" s="34"/>
    </row>
    <row r="76" spans="1:44" ht="18">
      <c r="A76" s="34"/>
      <c r="B76" s="34"/>
      <c r="C76" s="35" t="s">
        <v>36</v>
      </c>
      <c r="D76" s="34"/>
      <c r="E76" s="34"/>
      <c r="F76" s="34"/>
      <c r="H76" s="55">
        <f>SUM(H71:H74)</f>
        <v>235</v>
      </c>
      <c r="I76" s="35"/>
      <c r="J76" s="55">
        <f>SUM(J71:J74)</f>
        <v>235</v>
      </c>
      <c r="K76" s="35"/>
      <c r="L76" s="55">
        <f>SUM(L71:L74)</f>
        <v>499346</v>
      </c>
      <c r="M76" s="35"/>
      <c r="N76" s="55">
        <f>SUM(N71:N74)</f>
        <v>235</v>
      </c>
      <c r="O76" s="35"/>
      <c r="P76" s="55">
        <f>SUM(P71:P74)</f>
        <v>235</v>
      </c>
      <c r="Q76" s="35"/>
      <c r="R76" s="55">
        <f>SUM(R71:R74)</f>
        <v>257029</v>
      </c>
      <c r="S76" s="35"/>
      <c r="T76" s="55">
        <f>SUM(T71:T74)</f>
        <v>202</v>
      </c>
      <c r="U76" s="35"/>
      <c r="V76" s="55">
        <f>SUM(V71:V74)</f>
        <v>202</v>
      </c>
      <c r="W76" s="35"/>
      <c r="X76" s="55">
        <f>SUM(X71:X74)</f>
        <v>2281</v>
      </c>
      <c r="Y76" s="35"/>
      <c r="Z76" s="55">
        <f>SUM(Z71:Z74)</f>
        <v>-33</v>
      </c>
      <c r="AA76" s="35"/>
      <c r="AB76" s="55">
        <f>SUM(AB71:AB74)</f>
        <v>-33</v>
      </c>
      <c r="AC76" s="35"/>
      <c r="AD76" s="55">
        <f>SUM(AD71:AD74)</f>
        <v>-254748</v>
      </c>
      <c r="AE76" s="35"/>
      <c r="AF76" s="34"/>
      <c r="AG76" s="34"/>
      <c r="AH76" s="34"/>
      <c r="AI76" s="34"/>
      <c r="AJ76" s="34"/>
      <c r="AK76" s="34"/>
      <c r="AL76" s="34"/>
      <c r="AM76" s="34"/>
      <c r="AN76" s="34"/>
      <c r="AO76" s="34"/>
      <c r="AP76" s="34"/>
      <c r="AQ76" s="34"/>
      <c r="AR76" s="34"/>
    </row>
    <row r="77" spans="1:44" ht="18">
      <c r="A77" s="34"/>
      <c r="B77" s="34"/>
      <c r="C77" s="34"/>
      <c r="D77" s="34"/>
      <c r="E77" s="34"/>
      <c r="F77" s="34"/>
      <c r="H77" s="35"/>
      <c r="I77" s="35"/>
      <c r="J77" s="35"/>
      <c r="K77" s="35"/>
      <c r="L77" s="49"/>
      <c r="M77" s="35"/>
      <c r="N77" s="35"/>
      <c r="O77" s="35"/>
      <c r="P77" s="35"/>
      <c r="Q77" s="35"/>
      <c r="R77" s="45"/>
      <c r="S77" s="35"/>
      <c r="T77" s="35"/>
      <c r="U77" s="35"/>
      <c r="V77" s="35"/>
      <c r="W77" s="35"/>
      <c r="X77" s="49"/>
      <c r="Y77" s="35"/>
      <c r="Z77" s="35"/>
      <c r="AA77" s="35"/>
      <c r="AB77" s="35"/>
      <c r="AC77" s="35"/>
      <c r="AD77" s="49"/>
      <c r="AE77" s="35"/>
      <c r="AF77" s="34"/>
      <c r="AG77" s="34"/>
      <c r="AH77" s="34"/>
      <c r="AI77" s="34"/>
      <c r="AJ77" s="34"/>
      <c r="AK77" s="34"/>
      <c r="AL77" s="34"/>
      <c r="AM77" s="34"/>
      <c r="AN77" s="34"/>
      <c r="AO77" s="34"/>
      <c r="AP77" s="34"/>
      <c r="AQ77" s="34"/>
      <c r="AR77" s="34"/>
    </row>
    <row r="78" spans="1:44" ht="18">
      <c r="A78" s="34"/>
      <c r="B78" s="34"/>
      <c r="C78" s="34"/>
      <c r="D78" s="34"/>
      <c r="E78" s="34"/>
      <c r="F78" s="34"/>
      <c r="H78" s="35"/>
      <c r="I78" s="35"/>
      <c r="J78" s="35"/>
      <c r="K78" s="35"/>
      <c r="L78" s="49"/>
      <c r="M78" s="35"/>
      <c r="N78" s="35"/>
      <c r="O78" s="35"/>
      <c r="P78" s="35"/>
      <c r="Q78" s="35"/>
      <c r="R78" s="45"/>
      <c r="S78" s="35"/>
      <c r="T78" s="35"/>
      <c r="U78" s="35"/>
      <c r="V78" s="35"/>
      <c r="W78" s="35"/>
      <c r="X78" s="49"/>
      <c r="Y78" s="35"/>
      <c r="Z78" s="35"/>
      <c r="AA78" s="35"/>
      <c r="AB78" s="35"/>
      <c r="AC78" s="35"/>
      <c r="AD78" s="49"/>
      <c r="AE78" s="35"/>
      <c r="AF78" s="34"/>
      <c r="AG78" s="34"/>
      <c r="AH78" s="34"/>
      <c r="AI78" s="34"/>
      <c r="AJ78" s="34"/>
      <c r="AK78" s="34"/>
      <c r="AL78" s="34"/>
      <c r="AM78" s="34"/>
      <c r="AN78" s="34"/>
      <c r="AO78" s="34"/>
      <c r="AP78" s="34"/>
      <c r="AQ78" s="34"/>
      <c r="AR78" s="34"/>
    </row>
    <row r="80" spans="2:30" ht="15" customHeight="1">
      <c r="B80" s="174" t="s">
        <v>50</v>
      </c>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6"/>
    </row>
    <row r="81" spans="2:30" ht="15" customHeight="1">
      <c r="B81" s="177"/>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9"/>
    </row>
    <row r="82" spans="2:30" ht="15" customHeight="1">
      <c r="B82" s="177"/>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9"/>
    </row>
    <row r="83" spans="2:30" ht="15" customHeight="1">
      <c r="B83" s="177"/>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9"/>
    </row>
    <row r="84" spans="2:30" ht="15" customHeight="1">
      <c r="B84" s="177"/>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9"/>
    </row>
    <row r="85" spans="2:30" ht="15" customHeight="1">
      <c r="B85" s="177"/>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9"/>
    </row>
    <row r="86" spans="2:30" ht="15" customHeight="1">
      <c r="B86" s="180"/>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2"/>
    </row>
    <row r="89" spans="1:30" ht="15">
      <c r="A89" s="17"/>
      <c r="B89" s="4"/>
      <c r="C89" s="6"/>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8.75">
      <c r="A90" s="5"/>
      <c r="B90" s="5"/>
      <c r="C90" s="11"/>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256" ht="20.25">
      <c r="A91" s="18"/>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ht="20.25">
      <c r="A92" s="38" t="s">
        <v>22</v>
      </c>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20.25">
      <c r="A93" s="161" t="s">
        <v>61</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ht="2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ht="20.25">
      <c r="A95" s="1"/>
      <c r="B95" s="1"/>
      <c r="C95" s="1"/>
      <c r="D95" s="1"/>
      <c r="E95" s="1"/>
      <c r="F95" s="1"/>
      <c r="G95" s="1"/>
      <c r="H95" s="1"/>
      <c r="I95" s="1"/>
      <c r="J95" s="1"/>
      <c r="K95" s="1"/>
      <c r="L95" s="1"/>
      <c r="M95" s="1"/>
      <c r="N95" s="1"/>
      <c r="O95" s="1"/>
      <c r="P95" s="1"/>
      <c r="Q95" s="1"/>
      <c r="R95" s="1"/>
      <c r="S95" s="1"/>
      <c r="T95" s="1"/>
      <c r="U95" s="1"/>
      <c r="V95" s="1"/>
      <c r="W95" s="1"/>
      <c r="X95" s="1"/>
      <c r="Y95" s="1"/>
      <c r="Z95" s="12" t="s">
        <v>13</v>
      </c>
      <c r="AA95" s="12"/>
      <c r="AB95" s="12"/>
      <c r="AC95" s="1"/>
      <c r="AD95" s="1"/>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ht="20.25">
      <c r="A96" s="185" t="s">
        <v>32</v>
      </c>
      <c r="B96" s="186"/>
      <c r="C96" s="186"/>
      <c r="D96" s="186"/>
      <c r="E96" s="186"/>
      <c r="F96" s="186"/>
      <c r="G96" s="186"/>
      <c r="H96" s="186"/>
      <c r="I96" s="187"/>
      <c r="J96" s="188"/>
      <c r="K96" s="1"/>
      <c r="L96" s="1"/>
      <c r="M96" s="1"/>
      <c r="N96" s="1"/>
      <c r="O96" s="1"/>
      <c r="P96" s="1"/>
      <c r="Q96" s="1"/>
      <c r="R96" s="1"/>
      <c r="S96" s="1"/>
      <c r="T96" s="1"/>
      <c r="U96" s="1"/>
      <c r="V96" s="1"/>
      <c r="W96" s="1"/>
      <c r="X96" s="1"/>
      <c r="Y96" s="1"/>
      <c r="Z96" s="13" t="s">
        <v>14</v>
      </c>
      <c r="AA96" s="12"/>
      <c r="AB96" s="13" t="s">
        <v>11</v>
      </c>
      <c r="AC96" s="1"/>
      <c r="AD96" s="16" t="s">
        <v>9</v>
      </c>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256" ht="2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ht="20.25">
      <c r="A98" s="171" t="s">
        <v>76</v>
      </c>
      <c r="B98" s="172"/>
      <c r="C98" s="172"/>
      <c r="D98" s="172"/>
      <c r="E98" s="172"/>
      <c r="F98" s="172"/>
      <c r="G98" s="172"/>
      <c r="H98" s="172"/>
      <c r="I98" s="172"/>
      <c r="J98" s="172"/>
      <c r="K98" s="172"/>
      <c r="L98" s="172"/>
      <c r="M98" s="172"/>
      <c r="N98" s="172"/>
      <c r="O98" s="172"/>
      <c r="P98" s="172"/>
      <c r="Q98" s="172"/>
      <c r="R98" s="172"/>
      <c r="S98" s="172"/>
      <c r="T98" s="172"/>
      <c r="U98" s="172"/>
      <c r="V98" s="172"/>
      <c r="W98" s="172"/>
      <c r="X98" s="173"/>
      <c r="Y98" s="95" t="s">
        <v>3</v>
      </c>
      <c r="Z98" s="163">
        <v>0</v>
      </c>
      <c r="AA98" s="96" t="s">
        <v>3</v>
      </c>
      <c r="AB98" s="163">
        <v>0</v>
      </c>
      <c r="AC98" s="96"/>
      <c r="AD98" s="164">
        <v>-254748</v>
      </c>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ht="2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4"/>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ht="20.25">
      <c r="A100" s="183" t="s">
        <v>23</v>
      </c>
      <c r="B100" s="184"/>
      <c r="C100" s="184"/>
      <c r="D100" s="184"/>
      <c r="E100" s="184"/>
      <c r="F100" s="184"/>
      <c r="G100" s="184"/>
      <c r="H100" s="170"/>
      <c r="I100" s="63"/>
      <c r="J100" s="63"/>
      <c r="K100" s="63"/>
      <c r="L100" s="63"/>
      <c r="M100" s="63"/>
      <c r="N100" s="63"/>
      <c r="O100" s="63"/>
      <c r="P100" s="63"/>
      <c r="Q100" s="63"/>
      <c r="R100" s="63"/>
      <c r="S100" s="63"/>
      <c r="T100" s="63"/>
      <c r="U100" s="63"/>
      <c r="V100" s="63"/>
      <c r="W100" s="63"/>
      <c r="X100" s="63"/>
      <c r="Y100" s="63"/>
      <c r="Z100" s="63">
        <v>0</v>
      </c>
      <c r="AA100" s="63"/>
      <c r="AB100" s="63">
        <v>0</v>
      </c>
      <c r="AC100" s="63"/>
      <c r="AD100" s="63">
        <v>31867</v>
      </c>
      <c r="AE100" s="64"/>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ht="20.25">
      <c r="A101" s="63"/>
      <c r="B101" s="33"/>
      <c r="C101" s="33"/>
      <c r="D101" s="33"/>
      <c r="E101" s="33"/>
      <c r="F101" s="33"/>
      <c r="G101" s="33"/>
      <c r="H101" s="3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4"/>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ht="142.5" customHeight="1">
      <c r="A102" s="192" t="s">
        <v>81</v>
      </c>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4"/>
      <c r="Y102" s="63"/>
      <c r="Z102" s="63"/>
      <c r="AA102" s="63"/>
      <c r="AB102" s="63"/>
      <c r="AC102" s="63"/>
      <c r="AD102" s="63"/>
      <c r="AE102" s="64"/>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ht="29.25" customHeight="1" hidden="1">
      <c r="A103" s="195"/>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7"/>
      <c r="Y103" s="63"/>
      <c r="Z103" s="63"/>
      <c r="AA103" s="63"/>
      <c r="AB103" s="63"/>
      <c r="AC103" s="63"/>
      <c r="AD103" s="63"/>
      <c r="AE103" s="64"/>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ht="21" customHeight="1" hidden="1">
      <c r="A104" s="198"/>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200"/>
      <c r="Y104" s="63"/>
      <c r="Z104" s="63"/>
      <c r="AA104" s="63"/>
      <c r="AB104" s="63"/>
      <c r="AC104" s="63"/>
      <c r="AD104" s="63"/>
      <c r="AE104" s="64"/>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ht="58.5" customHeight="1">
      <c r="A105" s="206" t="s">
        <v>80</v>
      </c>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8"/>
      <c r="Y105" s="63"/>
      <c r="Z105" s="63"/>
      <c r="AA105" s="63"/>
      <c r="AB105" s="63"/>
      <c r="AC105" s="63"/>
      <c r="AD105" s="63"/>
      <c r="AE105" s="64"/>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20.25" customHeight="1">
      <c r="A106" s="66"/>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3"/>
      <c r="Z106" s="63"/>
      <c r="AA106" s="63"/>
      <c r="AB106" s="63"/>
      <c r="AC106" s="63"/>
      <c r="AD106" s="63"/>
      <c r="AE106" s="64"/>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ht="20.25">
      <c r="A107" s="183" t="s">
        <v>24</v>
      </c>
      <c r="B107" s="184"/>
      <c r="C107" s="184"/>
      <c r="D107" s="184"/>
      <c r="E107" s="184"/>
      <c r="F107" s="184"/>
      <c r="G107" s="184"/>
      <c r="H107" s="170"/>
      <c r="I107" s="63"/>
      <c r="J107" s="63"/>
      <c r="K107" s="63"/>
      <c r="L107" s="63"/>
      <c r="M107" s="63"/>
      <c r="N107" s="63"/>
      <c r="O107" s="63"/>
      <c r="P107" s="63"/>
      <c r="Q107" s="63"/>
      <c r="R107" s="63"/>
      <c r="S107" s="63"/>
      <c r="T107" s="63"/>
      <c r="U107" s="63"/>
      <c r="V107" s="63"/>
      <c r="W107" s="63"/>
      <c r="X107" s="63"/>
      <c r="Y107" s="63"/>
      <c r="Z107" s="63">
        <v>0</v>
      </c>
      <c r="AA107" s="63"/>
      <c r="AB107" s="63">
        <v>0</v>
      </c>
      <c r="AC107" s="63"/>
      <c r="AD107" s="63">
        <v>-9866</v>
      </c>
      <c r="AE107" s="64"/>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20.25">
      <c r="A108" s="63"/>
      <c r="B108" s="33"/>
      <c r="C108" s="33"/>
      <c r="D108" s="33"/>
      <c r="E108" s="33"/>
      <c r="F108" s="33"/>
      <c r="G108" s="33"/>
      <c r="H108" s="3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4"/>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ht="41.25" customHeight="1">
      <c r="A109" s="189" t="s">
        <v>73</v>
      </c>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1"/>
      <c r="Y109" s="63"/>
      <c r="Z109" s="63"/>
      <c r="AA109" s="63"/>
      <c r="AB109" s="63"/>
      <c r="AC109" s="63"/>
      <c r="AD109" s="63"/>
      <c r="AE109" s="64"/>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2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4"/>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20.25">
      <c r="A111" s="203" t="s">
        <v>25</v>
      </c>
      <c r="B111" s="204"/>
      <c r="C111" s="204"/>
      <c r="D111" s="204"/>
      <c r="E111" s="204"/>
      <c r="F111" s="204"/>
      <c r="G111" s="204"/>
      <c r="H111" s="204"/>
      <c r="I111" s="204"/>
      <c r="J111" s="204"/>
      <c r="K111" s="204"/>
      <c r="L111" s="204"/>
      <c r="M111" s="204"/>
      <c r="N111" s="204"/>
      <c r="O111" s="204"/>
      <c r="P111" s="205"/>
      <c r="Q111" s="63"/>
      <c r="R111" s="63"/>
      <c r="S111" s="63"/>
      <c r="T111" s="63"/>
      <c r="U111" s="63"/>
      <c r="V111" s="63"/>
      <c r="W111" s="63"/>
      <c r="X111" s="63"/>
      <c r="Y111" s="63"/>
      <c r="Z111" s="63">
        <v>0</v>
      </c>
      <c r="AA111" s="63"/>
      <c r="AB111" s="63">
        <v>0</v>
      </c>
      <c r="AC111" s="63"/>
      <c r="AD111" s="63">
        <v>-136764</v>
      </c>
      <c r="AE111" s="64"/>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20.25">
      <c r="A112" s="63" t="s">
        <v>3</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4"/>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20.25" customHeight="1">
      <c r="A113" s="189" t="s">
        <v>53</v>
      </c>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2"/>
      <c r="Z113" s="63"/>
      <c r="AA113" s="63"/>
      <c r="AB113" s="63"/>
      <c r="AC113" s="63"/>
      <c r="AD113" s="63"/>
      <c r="AE113" s="64"/>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20.25">
      <c r="A114" s="63" t="s">
        <v>3</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4"/>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20.25">
      <c r="A115" s="203" t="s">
        <v>26</v>
      </c>
      <c r="B115" s="204"/>
      <c r="C115" s="204"/>
      <c r="D115" s="204"/>
      <c r="E115" s="204"/>
      <c r="F115" s="204"/>
      <c r="G115" s="204"/>
      <c r="H115" s="204"/>
      <c r="I115" s="204"/>
      <c r="J115" s="204"/>
      <c r="K115" s="204"/>
      <c r="L115" s="204"/>
      <c r="M115" s="204"/>
      <c r="N115" s="204"/>
      <c r="O115" s="204"/>
      <c r="P115" s="205"/>
      <c r="Q115" s="63"/>
      <c r="R115" s="63"/>
      <c r="S115" s="63"/>
      <c r="T115" s="63"/>
      <c r="U115" s="63"/>
      <c r="V115" s="63"/>
      <c r="W115" s="63"/>
      <c r="X115" s="63"/>
      <c r="Y115" s="63"/>
      <c r="Z115" s="63">
        <v>0</v>
      </c>
      <c r="AA115" s="63"/>
      <c r="AB115" s="63">
        <v>0</v>
      </c>
      <c r="AC115" s="63"/>
      <c r="AD115" s="63">
        <v>-4267</v>
      </c>
      <c r="AE115" s="64"/>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20.25">
      <c r="A116" s="63" t="s">
        <v>3</v>
      </c>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4"/>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21" customHeight="1">
      <c r="A117" s="189" t="s">
        <v>54</v>
      </c>
      <c r="B117" s="201"/>
      <c r="C117" s="201"/>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2"/>
      <c r="Z117" s="63"/>
      <c r="AA117" s="63"/>
      <c r="AB117" s="63"/>
      <c r="AC117" s="63"/>
      <c r="AD117" s="63"/>
      <c r="AE117" s="64"/>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20.25">
      <c r="A118" s="68"/>
      <c r="B118" s="72"/>
      <c r="C118" s="72"/>
      <c r="D118" s="72"/>
      <c r="E118" s="72"/>
      <c r="F118" s="72"/>
      <c r="G118" s="72"/>
      <c r="H118" s="72"/>
      <c r="I118" s="72"/>
      <c r="J118" s="72"/>
      <c r="K118" s="72"/>
      <c r="L118" s="72"/>
      <c r="M118" s="72"/>
      <c r="N118" s="72"/>
      <c r="O118" s="72"/>
      <c r="P118" s="72"/>
      <c r="Q118" s="72"/>
      <c r="R118" s="72"/>
      <c r="S118" s="72"/>
      <c r="T118" s="72"/>
      <c r="U118" s="72"/>
      <c r="V118" s="72"/>
      <c r="W118" s="72"/>
      <c r="X118" s="73"/>
      <c r="Y118" s="63"/>
      <c r="Z118" s="63"/>
      <c r="AA118" s="63"/>
      <c r="AB118" s="63"/>
      <c r="AC118" s="63"/>
      <c r="AD118" s="63"/>
      <c r="AE118" s="64"/>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20.25">
      <c r="A119" s="74" t="s">
        <v>27</v>
      </c>
      <c r="B119" s="72"/>
      <c r="C119" s="72"/>
      <c r="D119" s="72"/>
      <c r="E119" s="72"/>
      <c r="F119" s="72"/>
      <c r="G119" s="72"/>
      <c r="H119" s="72"/>
      <c r="I119" s="72"/>
      <c r="J119" s="72"/>
      <c r="K119" s="72"/>
      <c r="L119" s="72"/>
      <c r="M119" s="72"/>
      <c r="N119" s="72"/>
      <c r="O119" s="72"/>
      <c r="P119" s="72"/>
      <c r="Q119" s="72"/>
      <c r="R119" s="72"/>
      <c r="S119" s="72"/>
      <c r="T119" s="72"/>
      <c r="U119" s="72"/>
      <c r="V119" s="72"/>
      <c r="W119" s="72"/>
      <c r="X119" s="73"/>
      <c r="Y119" s="63"/>
      <c r="Z119" s="63">
        <v>0</v>
      </c>
      <c r="AA119" s="63"/>
      <c r="AB119" s="63">
        <v>0</v>
      </c>
      <c r="AC119" s="63"/>
      <c r="AD119" s="63">
        <v>-98664</v>
      </c>
      <c r="AE119" s="64"/>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ht="2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4"/>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s="26" customFormat="1" ht="37.5" customHeight="1">
      <c r="A121" s="209" t="s">
        <v>55</v>
      </c>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1"/>
      <c r="Y121" s="75"/>
      <c r="Z121" s="75" t="s">
        <v>3</v>
      </c>
      <c r="AA121" s="75"/>
      <c r="AB121" s="75" t="s">
        <v>3</v>
      </c>
      <c r="AC121" s="75"/>
      <c r="AD121" s="75" t="s">
        <v>3</v>
      </c>
      <c r="AE121" s="76"/>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1:256" ht="20.25">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63"/>
      <c r="Z122" s="63"/>
      <c r="AA122" s="63"/>
      <c r="AB122" s="63"/>
      <c r="AC122" s="63"/>
      <c r="AD122" s="63"/>
      <c r="AE122" s="64"/>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ht="20.25">
      <c r="A123" s="74" t="s">
        <v>28</v>
      </c>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4"/>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ht="2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v>0</v>
      </c>
      <c r="AA124" s="63"/>
      <c r="AB124" s="63">
        <v>0</v>
      </c>
      <c r="AC124" s="63"/>
      <c r="AD124" s="63">
        <v>-31854</v>
      </c>
      <c r="AE124" s="64"/>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ht="42.75" customHeight="1">
      <c r="A125" s="189" t="s">
        <v>56</v>
      </c>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1"/>
      <c r="Y125" s="63"/>
      <c r="Z125" s="63"/>
      <c r="AA125" s="63"/>
      <c r="AB125" s="63"/>
      <c r="AC125" s="63"/>
      <c r="AD125" s="63"/>
      <c r="AE125" s="64"/>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ht="2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4"/>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ht="20.25">
      <c r="A127" s="71" t="s">
        <v>22</v>
      </c>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70"/>
      <c r="Z127" s="70"/>
      <c r="AA127" s="70"/>
      <c r="AB127" s="70"/>
      <c r="AC127" s="70"/>
      <c r="AD127" s="70"/>
      <c r="AE127" s="64"/>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ht="20.25">
      <c r="A128" s="212" t="s">
        <v>61</v>
      </c>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4"/>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ht="20.25">
      <c r="A129" s="81"/>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3" t="s">
        <v>1</v>
      </c>
      <c r="AA129" s="82"/>
      <c r="AB129" s="82"/>
      <c r="AC129" s="82"/>
      <c r="AD129" s="82"/>
      <c r="AE129" s="84"/>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ht="20.25">
      <c r="A130" s="69"/>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82"/>
      <c r="Z130" s="85" t="s">
        <v>0</v>
      </c>
      <c r="AA130" s="65"/>
      <c r="AB130" s="86" t="s">
        <v>11</v>
      </c>
      <c r="AC130" s="63"/>
      <c r="AD130" s="86" t="s">
        <v>9</v>
      </c>
      <c r="AE130" s="84"/>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ht="2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4"/>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ht="18" customHeight="1">
      <c r="A132" s="74" t="s">
        <v>33</v>
      </c>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79">
        <v>0</v>
      </c>
      <c r="AA132" s="79"/>
      <c r="AB132" s="79">
        <v>0</v>
      </c>
      <c r="AC132" s="63"/>
      <c r="AD132" s="79">
        <v>-7800</v>
      </c>
      <c r="AE132" s="64"/>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256" ht="19.5" customHeight="1">
      <c r="A133" s="63" t="s">
        <v>3</v>
      </c>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79"/>
      <c r="AA133" s="79"/>
      <c r="AB133" s="79"/>
      <c r="AC133" s="63"/>
      <c r="AD133" s="78"/>
      <c r="AE133" s="64"/>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ht="106.5" customHeight="1">
      <c r="A134" s="223" t="s">
        <v>57</v>
      </c>
      <c r="B134" s="224"/>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5"/>
      <c r="Y134" s="63"/>
      <c r="Z134" s="79"/>
      <c r="AA134" s="79"/>
      <c r="AB134" s="79"/>
      <c r="AC134" s="63"/>
      <c r="AD134" s="78"/>
      <c r="AE134" s="64"/>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1:256" ht="2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79"/>
      <c r="AA135" s="79"/>
      <c r="AB135" s="79"/>
      <c r="AC135" s="63"/>
      <c r="AD135" s="78"/>
      <c r="AE135" s="64"/>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1:256" ht="20.25">
      <c r="A136" s="74" t="s">
        <v>29</v>
      </c>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82"/>
      <c r="Z136" s="167">
        <v>0</v>
      </c>
      <c r="AA136" s="160"/>
      <c r="AB136" s="168">
        <v>0</v>
      </c>
      <c r="AC136" s="63"/>
      <c r="AD136" s="168">
        <v>2600</v>
      </c>
      <c r="AE136" s="84"/>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1:256" ht="20.25">
      <c r="A137" s="63" t="s">
        <v>3</v>
      </c>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82"/>
      <c r="Z137" s="83"/>
      <c r="AA137" s="82"/>
      <c r="AB137" s="82"/>
      <c r="AC137" s="82"/>
      <c r="AD137" s="82"/>
      <c r="AE137" s="84"/>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1:256" ht="95.25" customHeight="1">
      <c r="A138" s="223" t="s">
        <v>58</v>
      </c>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5"/>
      <c r="Y138" s="82"/>
      <c r="Z138" s="83"/>
      <c r="AA138" s="82"/>
      <c r="AB138" s="82"/>
      <c r="AC138" s="82"/>
      <c r="AD138" s="82"/>
      <c r="AE138" s="84"/>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1:256" ht="20.25">
      <c r="A139" s="81"/>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3"/>
      <c r="AA139" s="82"/>
      <c r="AB139" s="82"/>
      <c r="AC139" s="82"/>
      <c r="AD139" s="82"/>
      <c r="AE139" s="84"/>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1:256" ht="20.25">
      <c r="A140" s="74" t="s">
        <v>30</v>
      </c>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82"/>
      <c r="Z140" s="167">
        <v>-33</v>
      </c>
      <c r="AA140" s="82"/>
      <c r="AB140" s="169">
        <v>-33</v>
      </c>
      <c r="AC140" s="82"/>
      <c r="AD140" s="169">
        <v>0</v>
      </c>
      <c r="AE140" s="84"/>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6" ht="20.25">
      <c r="A141" s="63" t="s">
        <v>3</v>
      </c>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82"/>
      <c r="Z141" s="83"/>
      <c r="AA141" s="82"/>
      <c r="AB141" s="82"/>
      <c r="AC141" s="82"/>
      <c r="AD141" s="82"/>
      <c r="AE141" s="84"/>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spans="1:256" ht="54.75" customHeight="1">
      <c r="A142" s="226" t="s">
        <v>43</v>
      </c>
      <c r="B142" s="224"/>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5"/>
      <c r="Y142" s="87"/>
      <c r="Z142" s="69"/>
      <c r="AA142" s="69"/>
      <c r="AB142" s="69"/>
      <c r="AC142" s="69"/>
      <c r="AD142" s="69"/>
      <c r="AE142" s="64"/>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pans="1:31" ht="18">
      <c r="A143" s="78"/>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88"/>
      <c r="AA143" s="69"/>
      <c r="AB143" s="88"/>
      <c r="AC143" s="69"/>
      <c r="AD143" s="88"/>
      <c r="AE143" s="69"/>
    </row>
    <row r="144" spans="1:256" ht="18">
      <c r="A144" s="183" t="s">
        <v>77</v>
      </c>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2"/>
      <c r="Y144" s="63" t="s">
        <v>3</v>
      </c>
      <c r="Z144" s="89">
        <f>SUM(Z100:Z143)</f>
        <v>-33</v>
      </c>
      <c r="AA144" s="63">
        <f>SUM(AA98:AA142)</f>
        <v>0</v>
      </c>
      <c r="AB144" s="89">
        <f>SUM(AB100:AB143)</f>
        <v>-33</v>
      </c>
      <c r="AC144" s="63">
        <f>SUM(AC98:AC142)</f>
        <v>0</v>
      </c>
      <c r="AD144" s="89">
        <f>SUM(AD100:AD143)</f>
        <v>-254748</v>
      </c>
      <c r="AE144" s="63"/>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31" ht="18">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9"/>
    </row>
    <row r="146" spans="1:30" ht="1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8">
      <c r="A147" s="215" t="s">
        <v>59</v>
      </c>
      <c r="B147" s="216"/>
      <c r="C147" s="216"/>
      <c r="D147" s="216"/>
      <c r="E147" s="216"/>
      <c r="F147" s="216"/>
      <c r="G147" s="216"/>
      <c r="H147" s="216"/>
      <c r="I147" s="216"/>
      <c r="J147" s="216"/>
      <c r="K147" s="216"/>
      <c r="L147" s="216"/>
      <c r="M147" s="216"/>
      <c r="N147" s="216"/>
      <c r="O147" s="216"/>
      <c r="P147" s="216"/>
      <c r="Q147" s="216"/>
      <c r="R147" s="216"/>
      <c r="S147" s="216"/>
      <c r="T147" s="216"/>
      <c r="U147" s="216"/>
      <c r="V147" s="216"/>
      <c r="W147" s="216"/>
      <c r="X147" s="217"/>
      <c r="Y147" s="1"/>
      <c r="Z147" s="1"/>
      <c r="AA147" s="1"/>
      <c r="AB147" s="1"/>
      <c r="AC147" s="1"/>
      <c r="AD147" s="61" t="s">
        <v>79</v>
      </c>
    </row>
    <row r="148" spans="2:30" ht="18">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34.5" customHeight="1">
      <c r="A149" s="218" t="s">
        <v>44</v>
      </c>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20"/>
      <c r="Y149" s="1"/>
      <c r="Z149" s="1"/>
      <c r="AA149" s="1"/>
      <c r="AB149" s="1"/>
      <c r="AC149" s="1"/>
      <c r="AD149" s="1"/>
    </row>
    <row r="150" spans="1:30" ht="1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9"/>
      <c r="AA150" s="1"/>
      <c r="AB150" s="9"/>
      <c r="AC150" s="1"/>
      <c r="AD150" s="1"/>
    </row>
    <row r="151" spans="1:30" ht="1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8">
      <c r="A154" s="4"/>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row>
    <row r="155" spans="1:256" ht="20.25">
      <c r="A155" s="17"/>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1:30" ht="1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sheetData>
  <mergeCells count="22">
    <mergeCell ref="A128:AE128"/>
    <mergeCell ref="A147:X147"/>
    <mergeCell ref="A149:X149"/>
    <mergeCell ref="A144:X144"/>
    <mergeCell ref="A134:X134"/>
    <mergeCell ref="A138:X138"/>
    <mergeCell ref="A142:X142"/>
    <mergeCell ref="A115:P115"/>
    <mergeCell ref="A117:Y117"/>
    <mergeCell ref="A125:X125"/>
    <mergeCell ref="A121:X121"/>
    <mergeCell ref="A109:X109"/>
    <mergeCell ref="A102:X104"/>
    <mergeCell ref="A113:Y113"/>
    <mergeCell ref="A111:P111"/>
    <mergeCell ref="A105:X105"/>
    <mergeCell ref="A39:X39"/>
    <mergeCell ref="B80:AD86"/>
    <mergeCell ref="A100:H100"/>
    <mergeCell ref="A107:H107"/>
    <mergeCell ref="A98:X98"/>
    <mergeCell ref="A96:J96"/>
  </mergeCells>
  <printOptions horizontalCentered="1"/>
  <pageMargins left="0.75" right="0.75" top="1" bottom="1" header="0.5" footer="0.5"/>
  <pageSetup horizontalDpi="600" verticalDpi="600" orientation="landscape" scale="53" r:id="rId1"/>
  <rowBreaks count="3" manualBreakCount="3">
    <brk id="52" max="30" man="1"/>
    <brk id="89" max="30" man="1"/>
    <brk id="125"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2005-01-31T17:56:57Z</cp:lastPrinted>
  <dcterms:created xsi:type="dcterms:W3CDTF">2003-12-29T19:39:16Z</dcterms:created>
  <dcterms:modified xsi:type="dcterms:W3CDTF">2005-03-21T15:00:41Z</dcterms:modified>
  <cp:category/>
  <cp:version/>
  <cp:contentType/>
  <cp:contentStatus/>
</cp:coreProperties>
</file>