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0--Continued" sheetId="12" r:id="rId12"/>
    <sheet name="Table 11" sheetId="13" r:id="rId13"/>
    <sheet name="Table 11--Continued" sheetId="14" r:id="rId14"/>
    <sheet name="Table 12" sheetId="15" r:id="rId15"/>
  </sheets>
  <definedNames>
    <definedName name="_xlnm.Print_Area" localSheetId="1">'Table 1'!$A$1:$N$49</definedName>
    <definedName name="_xlnm.Print_Area" localSheetId="13">'Table 11--Continued'!$A$1:$AC$24</definedName>
    <definedName name="_xlnm.Print_Area" localSheetId="2">'Table 2'!$A$1:$G$48</definedName>
    <definedName name="_xlnm.Print_Area" localSheetId="3">'Table 3'!$A$1:$G$28</definedName>
    <definedName name="_xlnm.Print_Area" localSheetId="4">'Table 4'!$A$1:$O$29</definedName>
    <definedName name="_xlnm.Print_Area" localSheetId="5">'Table 5'!$A$1:$K$50</definedName>
    <definedName name="_xlnm.Print_Area" localSheetId="6">'Table 6'!$A$1:$M$53</definedName>
    <definedName name="_xlnm.Print_Area" localSheetId="7">'Table 7'!$A$1:$I$59</definedName>
    <definedName name="_xlnm.Print_Area" localSheetId="8">'Table 8'!$A$1:$I$33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<sst xmlns="http://schemas.openxmlformats.org/spreadsheetml/2006/main" count="1240" uniqueCount="278">
  <si>
    <t>TABLE 1</t>
  </si>
  <si>
    <t>(Metric tons, gross weight)</t>
  </si>
  <si>
    <t>January-</t>
  </si>
  <si>
    <t>November</t>
  </si>
  <si>
    <t>December</t>
  </si>
  <si>
    <t>January</t>
  </si>
  <si>
    <t>Production:</t>
  </si>
  <si>
    <t>Components of U.S. supply:</t>
  </si>
  <si>
    <t>Stainless steel scrap receipts</t>
  </si>
  <si>
    <t>NA</t>
  </si>
  <si>
    <t>Stainless steel scrap consumption</t>
  </si>
  <si>
    <t>Imports for consumption:</t>
  </si>
  <si>
    <t>Chromite ore</t>
  </si>
  <si>
    <t>Ferrochromium:</t>
  </si>
  <si>
    <t>More than 4% carbon</t>
  </si>
  <si>
    <t>--</t>
  </si>
  <si>
    <t>More than 0.5%, but not more than 3% carbon</t>
  </si>
  <si>
    <t>Not more than 0.5% carbon</t>
  </si>
  <si>
    <t>Ferrochromium silicon</t>
  </si>
  <si>
    <t>Total ferroalloy imports</t>
  </si>
  <si>
    <t>Stainless steel</t>
  </si>
  <si>
    <t>Stainless steel scrap</t>
  </si>
  <si>
    <t>Distribution of U.S. supply:</t>
  </si>
  <si>
    <t>Exports:</t>
  </si>
  <si>
    <t>Chromium ferroalloys:</t>
  </si>
  <si>
    <t>High-carbon ferrochromium</t>
  </si>
  <si>
    <t>Low-carbon ferrochromium</t>
  </si>
  <si>
    <t>Total ferroalloy exports</t>
  </si>
  <si>
    <t>Chromium metal</t>
  </si>
  <si>
    <t>Stocks at end of period:</t>
  </si>
  <si>
    <t>XX</t>
  </si>
  <si>
    <t>Government stockpile:</t>
  </si>
  <si>
    <t xml:space="preserve">Chromium ferroalloys </t>
  </si>
  <si>
    <t>Third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</si>
  <si>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</si>
  <si>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</si>
  <si>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</si>
  <si>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</si>
  <si>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</si>
  <si>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</si>
  <si>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</si>
  <si>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</si>
  <si>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</si>
  <si>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TABLE 2</t>
  </si>
  <si>
    <t xml:space="preserve"> </t>
  </si>
  <si>
    <t>(Metric tons, gross weight unless otherwise noted)</t>
  </si>
  <si>
    <t>Consumption by end use:</t>
  </si>
  <si>
    <t>Alloy uses:</t>
  </si>
  <si>
    <t>Iron alloys:</t>
  </si>
  <si>
    <t>Steel:</t>
  </si>
  <si>
    <t>Carbon steel</t>
  </si>
  <si>
    <t>High-strength low-alloy steel</t>
  </si>
  <si>
    <t>Stainless and heat-resisting steel</t>
  </si>
  <si>
    <t>Full alloy steel</t>
  </si>
  <si>
    <t>Electrical steel</t>
  </si>
  <si>
    <t>Tool steel</t>
  </si>
  <si>
    <t>Cast irons</t>
  </si>
  <si>
    <t>Superalloys</t>
  </si>
  <si>
    <t>Total</t>
  </si>
  <si>
    <t>Total, chromium content</t>
  </si>
  <si>
    <t>Consumption by material:</t>
  </si>
  <si>
    <t>Chromium-aluminum alloy</t>
  </si>
  <si>
    <t>Other chromium materials</t>
  </si>
  <si>
    <t>Consumer stocks:</t>
  </si>
  <si>
    <t>TABLE 3</t>
  </si>
  <si>
    <t>(Metric tons)</t>
  </si>
  <si>
    <t>Chromium ferroalloys</t>
  </si>
  <si>
    <t>High-carbon</t>
  </si>
  <si>
    <t>Low-carbon</t>
  </si>
  <si>
    <t>ferro-</t>
  </si>
  <si>
    <t>chromium</t>
  </si>
  <si>
    <t>Chromium</t>
  </si>
  <si>
    <t>Period</t>
  </si>
  <si>
    <t xml:space="preserve">September </t>
  </si>
  <si>
    <t>-- Zero.</t>
  </si>
  <si>
    <t>Source:  Defense National Stockpile Center.</t>
  </si>
  <si>
    <t>TABLE 4</t>
  </si>
  <si>
    <t xml:space="preserve">Gross </t>
  </si>
  <si>
    <t>weight</t>
  </si>
  <si>
    <t>Value</t>
  </si>
  <si>
    <t>content</t>
  </si>
  <si>
    <t>(metric tons)</t>
  </si>
  <si>
    <t>(thousands)</t>
  </si>
  <si>
    <t>January-December</t>
  </si>
  <si>
    <t>Source:  U.S. Census Bureau.</t>
  </si>
  <si>
    <t>TABLE 5</t>
  </si>
  <si>
    <t>Chromite ore:</t>
  </si>
  <si>
    <t>Gross weight</t>
  </si>
  <si>
    <t>Chromic oxide content</t>
  </si>
  <si>
    <t>More than 40% but less than 46% chromic oxide:</t>
  </si>
  <si>
    <t>46% or more chromic oxide:</t>
  </si>
  <si>
    <t>Total, all grades:</t>
  </si>
  <si>
    <t>Not more than 0.5%:</t>
  </si>
  <si>
    <t>Chromium content</t>
  </si>
  <si>
    <t>More than 0.5% but not more than 3%:</t>
  </si>
  <si>
    <t>Total, low-carbon:</t>
  </si>
  <si>
    <t>Chromium metal:</t>
  </si>
  <si>
    <t>Total, all grades</t>
  </si>
  <si>
    <t>Gross</t>
  </si>
  <si>
    <t>Grade and country</t>
  </si>
  <si>
    <t xml:space="preserve">(thousands) </t>
  </si>
  <si>
    <t>Germany</t>
  </si>
  <si>
    <t>All grades:</t>
  </si>
  <si>
    <t>China</t>
  </si>
  <si>
    <t>Kazakhstan</t>
  </si>
  <si>
    <t>Russia</t>
  </si>
  <si>
    <t>Not more than 0.5% carbon:</t>
  </si>
  <si>
    <t>France</t>
  </si>
  <si>
    <t>Japan</t>
  </si>
  <si>
    <t>TABLE 8</t>
  </si>
  <si>
    <t>United Kingdom</t>
  </si>
  <si>
    <t>Stainless steel product</t>
  </si>
  <si>
    <t>Ingot</t>
  </si>
  <si>
    <t>Flat-rolled (width &gt; 600 mm)</t>
  </si>
  <si>
    <t>Flat-rolled (width &lt; 600 mm)</t>
  </si>
  <si>
    <t>Bars and rods in irregular coils</t>
  </si>
  <si>
    <t>Other bars and rods</t>
  </si>
  <si>
    <t>Wire</t>
  </si>
  <si>
    <t>Tubes, pipes, hollow profiles</t>
  </si>
  <si>
    <t>Grand total</t>
  </si>
  <si>
    <t>Imports:</t>
  </si>
  <si>
    <t>metal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</si>
  <si>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</si>
  <si>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CHROMITE ORE, CHROMIUM FERROALLOYS, AND METAL</t>
    </r>
    <r>
      <rPr>
        <vertAlign val="superscript"/>
        <sz val="8"/>
        <rFont val="Times New Roman"/>
        <family val="1"/>
      </rPr>
      <t>1</t>
    </r>
  </si>
  <si>
    <r>
      <t>Chromium ferroalloys</t>
    </r>
    <r>
      <rPr>
        <vertAlign val="superscript"/>
        <sz val="8"/>
        <rFont val="Times New Roman"/>
        <family val="1"/>
      </rPr>
      <t>2</t>
    </r>
  </si>
  <si>
    <r>
      <t>Chromium metal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</si>
  <si>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low-, medium-, and high-carbon ferrochromium and ferrochromium silicon.</t>
    </r>
  </si>
  <si>
    <t>Unwrought powders</t>
  </si>
  <si>
    <r>
      <t>3</t>
    </r>
    <r>
      <rPr>
        <sz val="8"/>
        <rFont val="Times New Roman"/>
        <family val="1"/>
      </rPr>
      <t>Includes chromium metal waste and scrap and unwrought powders.</t>
    </r>
  </si>
  <si>
    <t>Other than waste and scrap and unwrought powders:</t>
  </si>
  <si>
    <t xml:space="preserve">Waste and scrap </t>
  </si>
  <si>
    <t>Unwrought powders:</t>
  </si>
  <si>
    <t>Zimbabwe</t>
  </si>
  <si>
    <t>Consumption, industry, chromium ferroalloys and metal</t>
  </si>
  <si>
    <t>Consumer, industry, chromium ferroalloys and metal</t>
  </si>
  <si>
    <t>2005:</t>
  </si>
  <si>
    <t>Other than waste and scrap and unwrought powders</t>
  </si>
  <si>
    <t>TABLE 7</t>
  </si>
  <si>
    <t>Spain</t>
  </si>
  <si>
    <t>Unspecified steel</t>
  </si>
  <si>
    <t>Sweden</t>
  </si>
  <si>
    <r>
      <t>U.S. SALIENT CHROMIUM STATISTICS</t>
    </r>
    <r>
      <rPr>
        <vertAlign val="superscript"/>
        <sz val="8"/>
        <rFont val="Times"/>
        <family val="1"/>
      </rPr>
      <t>1</t>
    </r>
  </si>
  <si>
    <r>
      <t>Stainless steel production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</si>
  <si>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</si>
  <si>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May include revised data.</t>
    </r>
  </si>
  <si>
    <r>
      <t>3</t>
    </r>
    <r>
      <rPr>
        <sz val="8"/>
        <rFont val="Times"/>
        <family val="1"/>
      </rPr>
      <t>Data on stainless steel production reported by American Iron and Steel Institute; monthly, quarterly, and year-to-date production of stainless and heat-resisting raw steel.</t>
    </r>
  </si>
  <si>
    <r>
      <t>r</t>
    </r>
    <r>
      <rPr>
        <sz val="8"/>
        <rFont val="Times"/>
        <family val="1"/>
      </rPr>
      <t>Revised.  W Withheld to avoid disclosing company proprietary data; included in "Total."  XX Not applicable.</t>
    </r>
  </si>
  <si>
    <r>
      <t>2</t>
    </r>
    <r>
      <rPr>
        <sz val="8"/>
        <rFont val="Times"/>
        <family val="1"/>
      </rPr>
      <t>Includes estimates.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</si>
  <si>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</si>
  <si>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These Government stocks are reported by the Defense National Stockpile Center in Inventory of Stockpile Materials R-1, which reports uncommitted inventory.  Uncommitted inventory is that inventory for which there is no sales contract.  Committed inventory is that inventory for which there is a sales contract, however, the material has not yet been shipped.  For chromium materials, the R-1 report includes chromium materials that (1) meet specifications and are held in excess of goal and (2) do not meet specifications and are held in excess of goal.  The R-1 report excludes chromium materials that are committed and awaiting shipment.</t>
    </r>
  </si>
  <si>
    <r>
      <t>U.S. IMPORTS FOR CONSUMPTION OF CHROMITE ORE, FERROCHROMIUM, AND CHROMIUM METAL</t>
    </r>
    <r>
      <rPr>
        <vertAlign val="superscript"/>
        <sz val="8"/>
        <rFont val="Times"/>
        <family val="1"/>
      </rPr>
      <t>1</t>
    </r>
  </si>
  <si>
    <r>
      <t>Low-carbon: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</si>
  <si>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Ferrochromium containing not more than 3% carbon.</t>
    </r>
  </si>
  <si>
    <r>
      <t>1</t>
    </r>
    <r>
      <rPr>
        <sz val="8"/>
        <rFont val="Times"/>
        <family val="1"/>
      </rPr>
      <t xml:space="preserve">Data are rounded to no more than three significant digits; may not add to totals shown.  </t>
    </r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</si>
  <si>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</si>
  <si>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Export value is free alongside ship (f.a.s.).  Import value is Customs import value, which generally represents a value in the foreign country and therefore excludes U.S. import duties, freight, insurance, and other charges incurred in bringing the merchandise into the United States.</t>
    </r>
  </si>
  <si>
    <t>Not more than 40%:</t>
  </si>
  <si>
    <r>
      <t>December</t>
    </r>
    <r>
      <rPr>
        <vertAlign val="superscript"/>
        <sz val="8"/>
        <rFont val="Times"/>
        <family val="1"/>
      </rPr>
      <t>2</t>
    </r>
  </si>
  <si>
    <t>Mexico</t>
  </si>
  <si>
    <t>2006:</t>
  </si>
  <si>
    <t>TABLE 6</t>
  </si>
  <si>
    <r>
      <t>U.S. REPORTED CONSUMPTION AND STOCKS OF CHROMIUM PRODUCTS IN 2006</t>
    </r>
    <r>
      <rPr>
        <vertAlign val="superscript"/>
        <sz val="8"/>
        <rFont val="Times"/>
        <family val="1"/>
      </rPr>
      <t>1, 2</t>
    </r>
  </si>
  <si>
    <t>2005</t>
  </si>
  <si>
    <r>
      <t>CHROMIUM MATERIALS</t>
    </r>
    <r>
      <rPr>
        <vertAlign val="superscript"/>
        <sz val="8"/>
        <rFont val="Times"/>
        <family val="1"/>
      </rPr>
      <t>1, 2</t>
    </r>
  </si>
  <si>
    <t>U.S. GOVERNMENT STOCKPILE INVENTORY OF</t>
  </si>
  <si>
    <r>
      <t>3</t>
    </r>
    <r>
      <rPr>
        <sz val="8"/>
        <rFont val="Times"/>
        <family val="1"/>
      </rPr>
      <t>May include revised data.</t>
    </r>
  </si>
  <si>
    <r>
      <t>4</t>
    </r>
    <r>
      <rPr>
        <sz val="8"/>
        <rFont val="Times"/>
        <family val="1"/>
      </rPr>
      <t>Includes welding and alloy hard-facing rods and materials; wear- and corrosion-resistant alloys; and aluminum, copper, magnetic, nickel, and other alloys.</t>
    </r>
  </si>
  <si>
    <r>
      <t>Other alloys</t>
    </r>
    <r>
      <rPr>
        <vertAlign val="superscript"/>
        <sz val="8"/>
        <rFont val="Times"/>
        <family val="1"/>
      </rPr>
      <t>4</t>
    </r>
  </si>
  <si>
    <r>
      <t>High-carbon ferrochromium:</t>
    </r>
    <r>
      <rPr>
        <vertAlign val="superscript"/>
        <sz val="8"/>
        <rFont val="Times"/>
        <family val="1"/>
      </rPr>
      <t>4</t>
    </r>
  </si>
  <si>
    <r>
      <t>Low-carbon ferrochromium: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</si>
  <si>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Ferrochromium containing more than 4% carbon.</t>
    </r>
  </si>
  <si>
    <r>
      <t>5</t>
    </r>
    <r>
      <rPr>
        <sz val="8"/>
        <rFont val="Times"/>
        <family val="1"/>
      </rPr>
      <t>Ferrochromium containing not more than 3% carbon.</t>
    </r>
  </si>
  <si>
    <r>
      <t>Value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</si>
  <si>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Customs import value generally represents a value in the foreign country and therefore excludes U.S. import duties, freight, insurance, and other charges incurred in bringing the merchandise into the United States.</t>
    </r>
  </si>
  <si>
    <r>
      <t>4</t>
    </r>
    <r>
      <rPr>
        <sz val="8"/>
        <rFont val="Times"/>
        <family val="1"/>
      </rPr>
      <t>Less than ½ unit.</t>
    </r>
  </si>
  <si>
    <t>South Africa</t>
  </si>
  <si>
    <t>Brazil</t>
  </si>
  <si>
    <t>Netherlands</t>
  </si>
  <si>
    <t>Waste and scrap:</t>
  </si>
  <si>
    <t>Singapore</t>
  </si>
  <si>
    <t>Taiwan</t>
  </si>
  <si>
    <t>Tajikistan</t>
  </si>
  <si>
    <r>
      <t>4</t>
    </r>
    <r>
      <rPr>
        <sz val="8"/>
        <rFont val="Times"/>
        <family val="1"/>
      </rPr>
      <t>Ferrrochromium containing more than 4% carbon.</t>
    </r>
  </si>
  <si>
    <r>
      <t>High-carbon:</t>
    </r>
    <r>
      <rPr>
        <vertAlign val="superscript"/>
        <sz val="8"/>
        <rFont val="Times"/>
        <family val="1"/>
      </rPr>
      <t>4</t>
    </r>
  </si>
  <si>
    <t>Turkey</t>
  </si>
  <si>
    <t xml:space="preserve">More than 0.5% but not more than 3%, China </t>
  </si>
  <si>
    <r>
      <t>4</t>
    </r>
    <r>
      <rPr>
        <sz val="8"/>
        <rFont val="Times"/>
        <family val="1"/>
      </rPr>
      <t>Includes revised data that are not broken out by specific month.</t>
    </r>
  </si>
  <si>
    <t>India</t>
  </si>
  <si>
    <r>
      <t>U.S. STAINLESS STEEL TRADE, BY PRODUCT, IN 2006</t>
    </r>
    <r>
      <rPr>
        <vertAlign val="superscript"/>
        <sz val="8"/>
        <rFont val="Times"/>
        <family val="1"/>
      </rPr>
      <t>1</t>
    </r>
  </si>
  <si>
    <r>
      <t>Chromium metal</t>
    </r>
    <r>
      <rPr>
        <vertAlign val="superscript"/>
        <sz val="8"/>
        <rFont val="Times"/>
        <family val="1"/>
      </rPr>
      <t>7</t>
    </r>
  </si>
  <si>
    <t>Malaysia</t>
  </si>
  <si>
    <r>
      <t>r</t>
    </r>
    <r>
      <rPr>
        <sz val="8"/>
        <rFont val="Times"/>
        <family val="1"/>
      </rPr>
      <t>Revised.  NA Not available.  XX Not applicable.  -- Zero.</t>
    </r>
  </si>
  <si>
    <r>
      <t>7</t>
    </r>
    <r>
      <rPr>
        <sz val="8"/>
        <rFont val="Times"/>
        <family val="1"/>
      </rPr>
      <t>Includes waste and scrap and other.</t>
    </r>
  </si>
  <si>
    <r>
      <t>3</t>
    </r>
    <r>
      <rPr>
        <sz val="8"/>
        <rFont val="Times"/>
        <family val="1"/>
      </rPr>
      <t>Submitted to the U.S. Census Bureau for investigation.</t>
    </r>
  </si>
  <si>
    <r>
      <t>November</t>
    </r>
    <r>
      <rPr>
        <vertAlign val="superscript"/>
        <sz val="8"/>
        <rFont val="Times"/>
        <family val="1"/>
      </rPr>
      <t>2</t>
    </r>
  </si>
  <si>
    <r>
      <t>quarter</t>
    </r>
    <r>
      <rPr>
        <vertAlign val="superscript"/>
        <sz val="8"/>
        <rFont val="Times"/>
        <family val="1"/>
      </rPr>
      <t>2</t>
    </r>
  </si>
  <si>
    <t>Canada</t>
  </si>
  <si>
    <r>
      <t>December</t>
    </r>
    <r>
      <rPr>
        <vertAlign val="superscript"/>
        <sz val="8"/>
        <rFont val="Times"/>
        <family val="1"/>
      </rPr>
      <t>3</t>
    </r>
  </si>
  <si>
    <t>January-November</t>
  </si>
  <si>
    <r>
      <t>January-November</t>
    </r>
    <r>
      <rPr>
        <vertAlign val="superscript"/>
        <sz val="8"/>
        <rFont val="Times"/>
        <family val="1"/>
      </rPr>
      <t>2</t>
    </r>
  </si>
  <si>
    <t>TABLE 9</t>
  </si>
  <si>
    <t>(Dollars per metric ton, gross weight unless otherwise noted)</t>
  </si>
  <si>
    <t>-</t>
  </si>
  <si>
    <t>Yearly Avg.</t>
  </si>
  <si>
    <t>(4)</t>
  </si>
  <si>
    <r>
      <t>Turkey</t>
    </r>
    <r>
      <rPr>
        <vertAlign val="superscript"/>
        <sz val="8"/>
        <rFont val="Times"/>
        <family val="1"/>
      </rPr>
      <t>2</t>
    </r>
  </si>
  <si>
    <r>
      <t>South Africa</t>
    </r>
    <r>
      <rPr>
        <vertAlign val="superscript"/>
        <sz val="8"/>
        <rFont val="Times"/>
        <family val="1"/>
      </rPr>
      <t>3</t>
    </r>
  </si>
  <si>
    <r>
      <t>Philippines</t>
    </r>
    <r>
      <rPr>
        <vertAlign val="superscript"/>
        <sz val="8"/>
        <rFont val="Times"/>
        <family val="1"/>
      </rPr>
      <t>4</t>
    </r>
  </si>
  <si>
    <r>
      <t>Sand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</si>
  <si>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Source for Philippines is Industrial Minerals; Philippines is called refractory grade, f.o.b. by Industrial Minerals.</t>
    </r>
  </si>
  <si>
    <t>(Cents per pound, contained chromium)</t>
  </si>
  <si>
    <t>1</t>
  </si>
  <si>
    <t>2</t>
  </si>
  <si>
    <t>3</t>
  </si>
  <si>
    <t>4</t>
  </si>
  <si>
    <t>5</t>
  </si>
  <si>
    <t>See footnotes at end of table.</t>
  </si>
  <si>
    <r>
      <t>Europe</t>
    </r>
    <r>
      <rPr>
        <vertAlign val="superscript"/>
        <sz val="8"/>
        <rFont val="Times"/>
        <family val="1"/>
      </rPr>
      <t>2</t>
    </r>
  </si>
  <si>
    <r>
      <t>Japan</t>
    </r>
    <r>
      <rPr>
        <vertAlign val="superscript"/>
        <sz val="8"/>
        <rFont val="Times"/>
        <family val="1"/>
      </rPr>
      <t>3</t>
    </r>
  </si>
  <si>
    <r>
      <t>Hong Kong</t>
    </r>
    <r>
      <rPr>
        <vertAlign val="superscript"/>
        <sz val="8"/>
        <rFont val="Times"/>
        <family val="1"/>
      </rPr>
      <t>4</t>
    </r>
  </si>
  <si>
    <r>
      <t>China</t>
    </r>
    <r>
      <rPr>
        <vertAlign val="superscript"/>
        <sz val="8"/>
        <rFont val="Times"/>
        <family val="1"/>
      </rPr>
      <t>5</t>
    </r>
  </si>
  <si>
    <t>(Dollars per pound, contained chromium, unless otherwise noted)</t>
  </si>
  <si>
    <r>
      <t>United States</t>
    </r>
    <r>
      <rPr>
        <vertAlign val="superscript"/>
        <sz val="8"/>
        <rFont val="Times New Roman"/>
        <family val="1"/>
      </rPr>
      <t>1</t>
    </r>
  </si>
  <si>
    <r>
      <t>United States</t>
    </r>
    <r>
      <rPr>
        <vertAlign val="superscript"/>
        <sz val="8"/>
        <rFont val="Times"/>
        <family val="1"/>
      </rPr>
      <t>1</t>
    </r>
  </si>
  <si>
    <t>6</t>
  </si>
  <si>
    <t>7</t>
  </si>
  <si>
    <t>8</t>
  </si>
  <si>
    <t>9</t>
  </si>
  <si>
    <t>TABLE 11</t>
  </si>
  <si>
    <t>(Dollars per pound, gross weight, unless otherwise noted)</t>
  </si>
  <si>
    <t>Europe</t>
  </si>
  <si>
    <t>Ferrochromium</t>
  </si>
  <si>
    <t>United States</t>
  </si>
  <si>
    <r>
      <t>Aluminothermic</t>
    </r>
    <r>
      <rPr>
        <vertAlign val="superscript"/>
        <sz val="8"/>
        <rFont val="Times"/>
        <family val="1"/>
      </rPr>
      <t>4</t>
    </r>
  </si>
  <si>
    <r>
      <t>silicon</t>
    </r>
    <r>
      <rPr>
        <vertAlign val="superscript"/>
        <sz val="8"/>
        <rFont val="Times"/>
        <family val="1"/>
      </rPr>
      <t>1</t>
    </r>
  </si>
  <si>
    <r>
      <t>Electrolytic</t>
    </r>
    <r>
      <rPr>
        <vertAlign val="superscript"/>
        <sz val="8"/>
        <rFont val="Times"/>
        <family val="1"/>
      </rPr>
      <t>2</t>
    </r>
  </si>
  <si>
    <r>
      <t>Aluminothermic</t>
    </r>
    <r>
      <rPr>
        <vertAlign val="superscript"/>
        <sz val="8"/>
        <rFont val="Times"/>
        <family val="1"/>
      </rPr>
      <t>3</t>
    </r>
  </si>
  <si>
    <t xml:space="preserve">NA   </t>
  </si>
  <si>
    <t>NA Not available.</t>
  </si>
  <si>
    <r>
      <t>3</t>
    </r>
    <r>
      <rPr>
        <sz val="8"/>
        <rFont val="Times"/>
        <family val="1"/>
      </rPr>
      <t>Source for Japan 1 is Platts Metals Week; Japan 1 is called 50% - 55% chromium, spot, cost insurance freight (c.i.f.), by Platts Metals Week.  Source for Japan 2 is Platts Metals Week; Japan 2 is called 50% - 55% chromium, regular, c.i.f., by Platts Metals Week.</t>
    </r>
  </si>
  <si>
    <r>
      <t>5</t>
    </r>
    <r>
      <rPr>
        <sz val="8"/>
        <rFont val="Times"/>
        <family val="1"/>
      </rPr>
      <t>Source for China is Metal Bulletin; China is called 6% - 8% carbon, basis 60% chromium, delivered duty paid China RMB/tonne (metric ton), by Metal Bulletin.</t>
    </r>
  </si>
  <si>
    <r>
      <t>United States</t>
    </r>
    <r>
      <rPr>
        <vertAlign val="superscript"/>
        <sz val="8"/>
        <color indexed="8"/>
        <rFont val="Times"/>
        <family val="1"/>
      </rPr>
      <t>1</t>
    </r>
  </si>
  <si>
    <r>
      <t>2</t>
    </r>
    <r>
      <rPr>
        <sz val="8"/>
        <rFont val="Times"/>
        <family val="1"/>
      </rPr>
      <t>Source for United States Electrolytic is Ryan's Notes; United States Electrolytic is called North American producer chrome metal, by Ryan's Notes.</t>
    </r>
  </si>
  <si>
    <r>
      <t>4</t>
    </r>
    <r>
      <rPr>
        <sz val="8"/>
        <rFont val="Times"/>
        <family val="1"/>
      </rPr>
      <t>Source for Europe Aluminothermic 1 is Metal Bulletin; Europe Aluminothermic 1 is called alumino-thermic, min. 99% metal, by Metal Bulletin; price converted from dollars per metric ton to dollars per pound.  Source for Europe Aluminothermic 2 is Metal Bulletin; Europe Aluminothermic 2 is called western un-degassed AT, min. 99.4% metal, by Metal Bulletin; price converted from dollars per kilogram to dollars per pound.</t>
    </r>
  </si>
  <si>
    <r>
      <t>2006 CHROMITE ORE PRICES AVERAGE MONTHLY AND ANNUAL PRICES</t>
    </r>
    <r>
      <rPr>
        <vertAlign val="superscript"/>
        <sz val="8"/>
        <rFont val="Times"/>
        <family val="1"/>
      </rPr>
      <t>1</t>
    </r>
  </si>
  <si>
    <t>HIGH-CARBON FERROCHROMIUM AVERAGE MONTHLY AND ANNUAL PRICES</t>
  </si>
  <si>
    <t>LOW-CARBON FERROCHROMIUM AVERAGE MONTHLY AND ANNUAL PRICES</t>
  </si>
  <si>
    <t xml:space="preserve">LOW-CARBON FERROCHROMIUM AVERAGE MONTHLY AND ANNUAL PRICES </t>
  </si>
  <si>
    <t>FERROCHROMIUM SILICON AND CHROMIUM METAL AVERAGE MONTHLY AND ANNUAL PRICES</t>
  </si>
  <si>
    <r>
      <t>1</t>
    </r>
    <r>
      <rPr>
        <sz val="8"/>
        <rFont val="Times"/>
        <family val="1"/>
      </rPr>
      <t>Source for United States 1 is Platts Metals Week; United States 1 is called United States charge 50% - 55% chromium, imported, by Platts Metals Week.  Source for United States 2 is Platts Metals Week; United States 2 is called United States 60% - 65% chromium, imported, by Platts Metals Week.  Source for United States 3 is Ryan's Notes; United States 3 is called 50% - 52% chromium, imported, North American transaction by Ryan's Notes.  Source for United States 4 is Ryan's Notes; United States 4 is called 60% - 65% chromium, imported, North American transaction by Ryan's Notes.  Source for United States 5 is Metal Bulletin; United States 5 is called 6% - 8% carbon, basis 60% - 65% chromium, max. 2% silicon, by Metal Bulletin.</t>
    </r>
  </si>
  <si>
    <r>
      <t>2</t>
    </r>
    <r>
      <rPr>
        <sz val="8"/>
        <rFont val="Times"/>
        <family val="1"/>
      </rPr>
      <t>Source for Europe 1 is Platts Metals Week; Europe 1 is called high-carbon 52% chromium, by Platts Metals Week.  Source for Europe 2 is Platts Metals Week; Europe 2 is called high-carbon 62% chromium, by Platts Metals Week.  Source for Europe 3 is Metal Bulletin; Europe 3 is called lumpy chromium charge, basis 52% chromium, quarterly by Metal Bulletin.  Source for Europe 4 is Metal Bulletin; Europe 4 is called 6% - 8% carbon, basis 60% chromium, max. 1.5% silicon, by Metal Bulletin.</t>
    </r>
  </si>
  <si>
    <r>
      <t>4</t>
    </r>
    <r>
      <rPr>
        <sz val="8"/>
        <rFont val="Times"/>
        <family val="1"/>
      </rPr>
      <t>Source for Hong Kong 1 is Platts Metals Week; Hong Kong 1 is called high-carbon 60% chromium, by Platts Metals Week.  Source for Hong Kong 2 is Metal Bulletin; Hong Kong 2 is called 8% carbon, 50% chromium, free on board main Chinese ports, by Metal Bulletin.</t>
    </r>
  </si>
  <si>
    <r>
      <t>2</t>
    </r>
    <r>
      <rPr>
        <sz val="8"/>
        <rFont val="Times"/>
        <family val="1"/>
      </rPr>
      <t>Source for Europe 1 is Platts Metals Week; Europe 1 is called 0.1% carbon, by Platts Metals Week.  Source for Europe 2 is Metal Bulletin; Europe 2 is called 0.1% carbon, average 68% - 70% chromium, by Metal Bulletin.  Source for Europe 3 is Metal Bulletin; Europe 3 is called European low-carbon, in warehouse, 0.06% carbon max., 65% chromium, by Metal Bulletin.</t>
    </r>
  </si>
  <si>
    <r>
      <t>1</t>
    </r>
    <r>
      <rPr>
        <sz val="8"/>
        <rFont val="Times"/>
        <family val="1"/>
      </rPr>
      <t>Source for ferrochromium silicon, North American transaction is Ryan's Notes.</t>
    </r>
  </si>
  <si>
    <r>
      <t>3</t>
    </r>
    <r>
      <rPr>
        <sz val="8"/>
        <rFont val="Times"/>
        <family val="1"/>
      </rPr>
      <t>Source for United States Aluminothermic is Ryan's Notes; United States Aluminothermic is called aluminothermic imported chrome metal, by Ryan's Notes.</t>
    </r>
  </si>
  <si>
    <t>W</t>
  </si>
  <si>
    <t>r</t>
  </si>
  <si>
    <t>TABLE 10</t>
  </si>
  <si>
    <t>TABLE 10--Continued</t>
  </si>
  <si>
    <t>TABLE 11--Continued</t>
  </si>
  <si>
    <t>TABLE 12</t>
  </si>
  <si>
    <t xml:space="preserve">   NA    </t>
  </si>
  <si>
    <t>Yearly avg.</t>
  </si>
  <si>
    <r>
      <t>1</t>
    </r>
    <r>
      <rPr>
        <sz val="8"/>
        <rFont val="Times"/>
        <family val="1"/>
      </rPr>
      <t>Source for United States 1 is Platts Metals Week; United States 1 is called United States low-carbon, 0.05% carbon, imported, by Platts Metals Week. Source for United States 2 is Platts Metals Week; United States 2 called United States low-carbon, 0.10% carbon, imported, by Platts Metals Week.  Source for United States 3 is Platts Metals Week; United States 3 is called United States low-carbon, 0.15% carbon, imported, by Platts Metals Week.  Source for United States 4 is Ryan's Notes; United States 4 is called 0.05% carbon, imported, North American transaction by Ryan's Notes.  Source for United States 5 is Ryan's Notes; United States 5 is called 0.1% carbon, imported, North American transaction by Ryan's Notes.  Source for United States 6 is Ryan's Notes; United States 6 is called 0.15% carbon, imported, North American transaction by Ryan's Notes.  Source for United States 7 is Metal Bulletin; United States 7 is called United States free market, low carbon, duty paid free on board (f.o.b.) Pittsburgh, 0.05% carbon, 65% min. chromium by Metal Bulletin.  Source for United States 8 is Metal Bulletin; United States 8 is called United States free market, low-carbon, duty paid f.o.b.</t>
    </r>
  </si>
  <si>
    <t>Pittsburgh, 0.10% carbon, 62% min. chromium by Metal Bulletin.  Source for United States 9 is Metal Bulletin; United States 9 is called United States free market, low-carbon, duty paid f.o.b. Pittsburgh, 0.15% carbon, 60% min. chromium by Metal Bulletin.</t>
  </si>
  <si>
    <r>
      <t>1</t>
    </r>
    <r>
      <rPr>
        <sz val="8"/>
        <rFont val="Times"/>
        <family val="1"/>
      </rPr>
      <t>Data obtained from Ryan's Notes refer to monthly averages of weekly reports; data obtained from Industrial Minerals refer to monthly reports.</t>
    </r>
  </si>
  <si>
    <r>
      <t>5</t>
    </r>
    <r>
      <rPr>
        <sz val="8"/>
        <rFont val="Times"/>
        <family val="1"/>
      </rPr>
      <t>Source for Sand is Industrial Minerals; Sand is called molding grade, 98% &lt; 30 mesh, delivered UK by Industrial Minerals..</t>
    </r>
  </si>
  <si>
    <r>
      <t>5</t>
    </r>
    <r>
      <rPr>
        <sz val="8"/>
        <rFont val="Times"/>
        <family val="1"/>
      </rPr>
      <t>Includes January to August data only; September to December data were not available at time of publication.</t>
    </r>
  </si>
  <si>
    <r>
      <t>6</t>
    </r>
    <r>
      <rPr>
        <sz val="8"/>
        <rFont val="Times"/>
        <family val="1"/>
      </rPr>
      <t>Includes January to November data only; December data were not available at time of publication.</t>
    </r>
  </si>
  <si>
    <t>Month</t>
  </si>
  <si>
    <t>2005, December</t>
  </si>
  <si>
    <r>
      <t>U.S. IMPORTS FOR CONSUMPTION OF FERROCHROMIUM IN 2006, BY GRADE AND BY COUNTRY</t>
    </r>
    <r>
      <rPr>
        <vertAlign val="superscript"/>
        <sz val="8"/>
        <rFont val="Times"/>
        <family val="1"/>
      </rPr>
      <t>1</t>
    </r>
  </si>
  <si>
    <r>
      <t>U.S. IMPORTS FOR CONSUMPTION OF CHROMIUM METAL IN 2006, BY GRADE AND BY COUNTRY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</si>
  <si>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2</t>
    </r>
    <r>
      <rPr>
        <sz val="8"/>
        <rFont val="Times"/>
        <family val="1"/>
      </rPr>
      <t>Source for Turkey 1 is Ryan's Notes; Turkey 1 is called 38% - 40%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before 07/07/06 and 40% - 42%, cost and freight (cfr) China on and after 07/07/06 by Ryan's Notes.  Source for Turkey 2 is Ryan's Notes; Turkey 2 is called 44% Cr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3</t>
    </r>
    <r>
      <rPr>
        <sz val="8"/>
        <rFont val="Times"/>
        <family val="1"/>
      </rPr>
      <t>, cfr China by Ryan's Notes.</t>
    </r>
  </si>
  <si>
    <r>
      <t>3</t>
    </r>
    <r>
      <rPr>
        <sz val="8"/>
        <rFont val="Times"/>
        <family val="1"/>
      </rPr>
      <t>Source for South Africa 1 is Ryan's Notes; South Africa 1 is called 39%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, free on board (f.o.b.) South Africa by Ryan's Notes.  Source for South Africa 2 is Ryan's Notes; South Africa 2 is called 44% Cr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3</t>
    </r>
    <r>
      <rPr>
        <sz val="8"/>
        <rFont val="Times"/>
        <family val="1"/>
      </rPr>
      <t>, f.o.b. South Africa by Ryan's Notes.  Source for South Africa 3 is Industrial Minerals; South Africa 3 is called chemical grade, 46% Cr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3</t>
    </r>
    <r>
      <rPr>
        <sz val="8"/>
        <rFont val="Times"/>
        <family val="1"/>
      </rPr>
      <t>, wet bulk, f.o.b. by Industrial Minerals.  Source for South Africa 4 is Industrial Minerals; Africa 5 is called refractory grade, 46% Cr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3</t>
    </r>
    <r>
      <rPr>
        <sz val="8"/>
        <rFont val="Times"/>
        <family val="1"/>
      </rPr>
      <t>, wet bulk, f.o.b. by Industrial Minerals.  Source for South Africa 6 is Industrial Minerals; South Africa 6 is called Northwest, metallurgical grade, friable lumpy, basis 40% Cr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3</t>
    </r>
    <r>
      <rPr>
        <sz val="8"/>
        <rFont val="Times"/>
        <family val="1"/>
      </rPr>
      <t xml:space="preserve">, f.o.b. by Industrial Minerals. </t>
    </r>
  </si>
  <si>
    <t>This icon is linked to an embedded text document.</t>
  </si>
  <si>
    <t>Chromium in December 2006</t>
  </si>
  <si>
    <t>This workbook includes an embedded Word document and 12 tables (See tabs below).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</si>
</sst>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mm/dd_)"/>
    <numFmt numFmtId="167" formatCode="0.00_)"/>
    <numFmt numFmtId="168" formatCode="#,##0.000_);\(#,##0.000\)"/>
    <numFmt numFmtId="169" formatCode="#,##0.0000"/>
    <numFmt numFmtId="170" formatCode="#,##0.0000_);\(#,##0.0000\)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_);\(#,##0.00000\)"/>
  </numFmts>
  <fonts count="21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10"/>
      <name val="Times"/>
      <family val="1"/>
    </font>
    <font>
      <b/>
      <sz val="8"/>
      <name val="Times"/>
      <family val="1"/>
    </font>
    <font>
      <sz val="6"/>
      <name val="Times"/>
      <family val="1"/>
    </font>
    <font>
      <sz val="12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u val="single"/>
      <sz val="8"/>
      <color indexed="8"/>
      <name val="Times"/>
      <family val="1"/>
    </font>
    <font>
      <u val="single"/>
      <sz val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1" xfId="0" applyNumberFormat="1" applyFont="1" applyBorder="1" applyAlignment="1" applyProtection="1">
      <alignment horizontal="right" vertical="center"/>
      <protection/>
    </xf>
    <xf numFmtId="5" fontId="1" fillId="0" borderId="2" xfId="0" applyNumberFormat="1" applyFont="1" applyBorder="1" applyAlignment="1" applyProtection="1">
      <alignment horizontal="left" vertical="center" indent="1"/>
      <protection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 quotePrefix="1">
      <alignment horizontal="lef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7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 applyProtection="1">
      <alignment vertical="center"/>
      <protection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3" fontId="6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>
      <alignment horizontal="left" vertical="center" indent="2"/>
    </xf>
    <xf numFmtId="3" fontId="6" fillId="0" borderId="5" xfId="0" applyNumberFormat="1" applyFont="1" applyBorder="1" applyAlignment="1" applyProtection="1">
      <alignment horizontal="right" vertical="center"/>
      <protection/>
    </xf>
    <xf numFmtId="3" fontId="6" fillId="0" borderId="6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left" vertical="center" indent="3"/>
    </xf>
    <xf numFmtId="37" fontId="6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 quotePrefix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8" fillId="0" borderId="1" xfId="0" applyNumberFormat="1" applyFont="1" applyBorder="1" applyAlignment="1" applyProtection="1">
      <alignment horizontal="left" vertical="center"/>
      <protection/>
    </xf>
    <xf numFmtId="3" fontId="6" fillId="0" borderId="1" xfId="0" applyNumberFormat="1" applyFont="1" applyBorder="1" applyAlignment="1" applyProtection="1" quotePrefix="1">
      <alignment horizontal="right" vertical="center"/>
      <protection/>
    </xf>
    <xf numFmtId="3" fontId="6" fillId="0" borderId="3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left" vertical="center" indent="4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39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 indent="1"/>
      <protection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indent="2"/>
      <protection/>
    </xf>
    <xf numFmtId="0" fontId="6" fillId="0" borderId="4" xfId="0" applyFont="1" applyBorder="1" applyAlignment="1" applyProtection="1">
      <alignment horizontal="left" vertical="center" indent="3"/>
      <protection/>
    </xf>
    <xf numFmtId="0" fontId="6" fillId="0" borderId="4" xfId="0" applyFont="1" applyBorder="1" applyAlignment="1" applyProtection="1">
      <alignment horizontal="left" vertical="center" indent="4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 applyProtection="1">
      <alignment horizontal="left" vertical="center"/>
      <protection/>
    </xf>
    <xf numFmtId="3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left" vertical="center" indent="2"/>
      <protection/>
    </xf>
    <xf numFmtId="0" fontId="6" fillId="0" borderId="3" xfId="0" applyFont="1" applyBorder="1" applyAlignment="1" applyProtection="1">
      <alignment vertical="center"/>
      <protection/>
    </xf>
    <xf numFmtId="3" fontId="8" fillId="0" borderId="3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 quotePrefix="1">
      <alignment vertical="center"/>
    </xf>
    <xf numFmtId="0" fontId="6" fillId="0" borderId="2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left" vertical="center"/>
      <protection/>
    </xf>
    <xf numFmtId="3" fontId="6" fillId="0" borderId="0" xfId="17" applyNumberFormat="1" applyFont="1" applyBorder="1" applyAlignment="1">
      <alignment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6" fillId="0" borderId="1" xfId="17" applyNumberFormat="1" applyFont="1" applyBorder="1" applyAlignment="1">
      <alignment/>
    </xf>
    <xf numFmtId="3" fontId="6" fillId="0" borderId="1" xfId="17" applyNumberFormat="1" applyFont="1" applyBorder="1" applyAlignment="1">
      <alignment/>
    </xf>
    <xf numFmtId="3" fontId="6" fillId="0" borderId="4" xfId="0" applyNumberFormat="1" applyFont="1" applyBorder="1" applyAlignment="1">
      <alignment vertical="center"/>
    </xf>
    <xf numFmtId="3" fontId="6" fillId="0" borderId="4" xfId="17" applyNumberFormat="1" applyFont="1" applyBorder="1" applyAlignment="1">
      <alignment/>
    </xf>
    <xf numFmtId="3" fontId="6" fillId="0" borderId="4" xfId="17" applyNumberFormat="1" applyFont="1" applyBorder="1" applyAlignment="1">
      <alignment/>
    </xf>
    <xf numFmtId="3" fontId="6" fillId="0" borderId="4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3" fontId="6" fillId="0" borderId="3" xfId="0" applyNumberFormat="1" applyFont="1" applyBorder="1" applyAlignment="1" applyProtection="1">
      <alignment horizontal="centerContinuous" vertical="center"/>
      <protection/>
    </xf>
    <xf numFmtId="3" fontId="6" fillId="0" borderId="0" xfId="0" applyNumberFormat="1" applyFont="1" applyBorder="1" applyAlignment="1" applyProtection="1">
      <alignment horizontal="centerContinuous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horizontal="center" vertical="center"/>
      <protection/>
    </xf>
    <xf numFmtId="3" fontId="6" fillId="0" borderId="3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centerContinuous" vertical="center"/>
      <protection/>
    </xf>
    <xf numFmtId="3" fontId="6" fillId="0" borderId="2" xfId="0" applyNumberFormat="1" applyFont="1" applyBorder="1" applyAlignment="1" applyProtection="1">
      <alignment horizontal="left" vertical="center" indent="1"/>
      <protection/>
    </xf>
    <xf numFmtId="165" fontId="6" fillId="0" borderId="0" xfId="0" applyNumberFormat="1" applyFont="1" applyAlignment="1" applyProtection="1" quotePrefix="1">
      <alignment horizontal="right" vertical="center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 quotePrefix="1">
      <alignment horizontal="right" vertical="center"/>
      <protection/>
    </xf>
    <xf numFmtId="3" fontId="6" fillId="0" borderId="2" xfId="0" applyNumberFormat="1" applyFont="1" applyBorder="1" applyAlignment="1" applyProtection="1">
      <alignment horizontal="left" vertical="center" indent="2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6" fillId="0" borderId="2" xfId="0" applyNumberFormat="1" applyFont="1" applyBorder="1" applyAlignment="1" applyProtection="1">
      <alignment horizontal="left" vertical="center" indent="3"/>
      <protection/>
    </xf>
    <xf numFmtId="3" fontId="6" fillId="0" borderId="11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centerContinuous" vertical="center"/>
      <protection/>
    </xf>
    <xf numFmtId="1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37" fontId="6" fillId="0" borderId="3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6" fillId="0" borderId="3" xfId="0" applyNumberFormat="1" applyFont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37" fontId="6" fillId="0" borderId="3" xfId="0" applyNumberFormat="1" applyFont="1" applyBorder="1" applyAlignment="1" applyProtection="1">
      <alignment horizontal="left" vertical="center"/>
      <protection/>
    </xf>
    <xf numFmtId="37" fontId="6" fillId="0" borderId="3" xfId="0" applyNumberFormat="1" applyFont="1" applyBorder="1" applyAlignment="1" applyProtection="1">
      <alignment horizontal="left" vertical="center" indent="1"/>
      <protection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 quotePrefix="1">
      <alignment horizontal="right"/>
    </xf>
    <xf numFmtId="37" fontId="6" fillId="0" borderId="3" xfId="0" applyNumberFormat="1" applyFont="1" applyBorder="1" applyAlignment="1" applyProtection="1">
      <alignment horizontal="left" vertical="center" indent="2"/>
      <protection/>
    </xf>
    <xf numFmtId="3" fontId="6" fillId="0" borderId="10" xfId="0" applyNumberFormat="1" applyFont="1" applyBorder="1" applyAlignment="1">
      <alignment horizontal="right"/>
    </xf>
    <xf numFmtId="37" fontId="6" fillId="0" borderId="2" xfId="0" applyNumberFormat="1" applyFont="1" applyBorder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centerContinuous" vertical="center"/>
      <protection/>
    </xf>
    <xf numFmtId="37" fontId="6" fillId="0" borderId="2" xfId="0" applyNumberFormat="1" applyFont="1" applyBorder="1" applyAlignment="1" applyProtection="1">
      <alignment horizontal="left" vertical="center" indent="1"/>
      <protection/>
    </xf>
    <xf numFmtId="1" fontId="6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>
      <alignment/>
    </xf>
    <xf numFmtId="0" fontId="12" fillId="0" borderId="0" xfId="0" applyFont="1" applyAlignment="1" applyProtection="1">
      <alignment vertical="center"/>
      <protection/>
    </xf>
    <xf numFmtId="37" fontId="6" fillId="0" borderId="2" xfId="0" applyNumberFormat="1" applyFont="1" applyBorder="1" applyAlignment="1" applyProtection="1">
      <alignment horizontal="left" vertical="center" indent="2"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37" fontId="6" fillId="0" borderId="2" xfId="0" applyNumberFormat="1" applyFont="1" applyBorder="1" applyAlignment="1" applyProtection="1">
      <alignment vertical="center"/>
      <protection/>
    </xf>
    <xf numFmtId="3" fontId="6" fillId="0" borderId="4" xfId="0" applyNumberFormat="1" applyFont="1" applyBorder="1" applyAlignment="1">
      <alignment horizontal="right"/>
    </xf>
    <xf numFmtId="0" fontId="13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165" fontId="6" fillId="0" borderId="0" xfId="0" applyNumberFormat="1" applyFont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indent="2"/>
      <protection/>
    </xf>
    <xf numFmtId="3" fontId="6" fillId="0" borderId="6" xfId="0" applyNumberFormat="1" applyFont="1" applyBorder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3" fontId="8" fillId="0" borderId="4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 indent="1"/>
    </xf>
    <xf numFmtId="3" fontId="6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5" xfId="0" applyFont="1" applyBorder="1" applyAlignment="1">
      <alignment vertical="center"/>
    </xf>
    <xf numFmtId="5" fontId="1" fillId="0" borderId="0" xfId="0" applyNumberFormat="1" applyFont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Continuous" vertical="center"/>
      <protection/>
    </xf>
    <xf numFmtId="37" fontId="6" fillId="0" borderId="1" xfId="0" applyNumberFormat="1" applyFont="1" applyBorder="1" applyAlignment="1" applyProtection="1">
      <alignment horizontal="centerContinuous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indent="1"/>
    </xf>
    <xf numFmtId="3" fontId="6" fillId="0" borderId="9" xfId="0" applyNumberFormat="1" applyFont="1" applyBorder="1" applyAlignment="1" applyProtection="1">
      <alignment horizontal="center" vertical="center"/>
      <protection/>
    </xf>
    <xf numFmtId="37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 quotePrefix="1">
      <alignment vertical="center"/>
      <protection/>
    </xf>
    <xf numFmtId="37" fontId="6" fillId="0" borderId="0" xfId="0" applyNumberFormat="1" applyFont="1" applyBorder="1" applyAlignment="1" applyProtection="1" quotePrefix="1">
      <alignment vertical="center"/>
      <protection/>
    </xf>
    <xf numFmtId="0" fontId="6" fillId="0" borderId="4" xfId="0" applyFont="1" applyBorder="1" applyAlignment="1" applyProtection="1" quotePrefix="1">
      <alignment horizontal="center" vertical="center"/>
      <protection/>
    </xf>
    <xf numFmtId="0" fontId="6" fillId="0" borderId="4" xfId="0" applyFont="1" applyBorder="1" applyAlignment="1" applyProtection="1" quotePrefix="1">
      <alignment vertical="center"/>
      <protection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1" fillId="0" borderId="5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quotePrefix="1">
      <alignment horizontal="right"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 vertical="center"/>
      <protection/>
    </xf>
    <xf numFmtId="165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3" fontId="8" fillId="0" borderId="6" xfId="0" applyNumberFormat="1" applyFont="1" applyBorder="1" applyAlignment="1" applyProtection="1">
      <alignment horizontal="left" vertical="center"/>
      <protection/>
    </xf>
    <xf numFmtId="46" fontId="6" fillId="0" borderId="2" xfId="0" applyNumberFormat="1" applyFont="1" applyBorder="1" applyAlignment="1" applyProtection="1" quotePrefix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vertical="center"/>
      <protection/>
    </xf>
    <xf numFmtId="166" fontId="6" fillId="0" borderId="1" xfId="0" applyNumberFormat="1" applyFont="1" applyBorder="1" applyAlignment="1" applyProtection="1">
      <alignment vertical="center"/>
      <protection/>
    </xf>
    <xf numFmtId="166" fontId="6" fillId="0" borderId="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3" fontId="6" fillId="0" borderId="3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" xfId="0" applyFont="1" applyBorder="1" applyAlignment="1" applyProtection="1" quotePrefix="1">
      <alignment horizontal="center" vertical="center"/>
      <protection/>
    </xf>
    <xf numFmtId="0" fontId="6" fillId="0" borderId="1" xfId="0" applyFont="1" applyBorder="1" applyAlignment="1" applyProtection="1" quotePrefix="1">
      <alignment vertical="center"/>
      <protection/>
    </xf>
    <xf numFmtId="166" fontId="9" fillId="0" borderId="0" xfId="0" applyNumberFormat="1" applyFont="1" applyAlignment="1" applyProtection="1">
      <alignment horizontal="center" vertical="center"/>
      <protection/>
    </xf>
    <xf numFmtId="166" fontId="9" fillId="0" borderId="0" xfId="0" applyNumberFormat="1" applyFont="1" applyAlignment="1" applyProtection="1">
      <alignment horizontal="centerContinuous" vertical="center"/>
      <protection/>
    </xf>
    <xf numFmtId="2" fontId="9" fillId="0" borderId="0" xfId="0" applyNumberFormat="1" applyFont="1" applyAlignment="1" applyProtection="1">
      <alignment horizontal="centerContinuous" vertical="center"/>
      <protection/>
    </xf>
    <xf numFmtId="37" fontId="9" fillId="0" borderId="0" xfId="0" applyNumberFormat="1" applyFont="1" applyAlignment="1" applyProtection="1">
      <alignment horizontal="centerContinuous" vertical="center"/>
      <protection/>
    </xf>
    <xf numFmtId="2" fontId="9" fillId="0" borderId="0" xfId="0" applyNumberFormat="1" applyFont="1" applyAlignment="1" applyProtection="1">
      <alignment horizontal="left" vertical="center"/>
      <protection/>
    </xf>
    <xf numFmtId="166" fontId="9" fillId="0" borderId="3" xfId="0" applyNumberFormat="1" applyFont="1" applyBorder="1" applyAlignment="1" applyProtection="1">
      <alignment vertical="center"/>
      <protection/>
    </xf>
    <xf numFmtId="2" fontId="9" fillId="0" borderId="3" xfId="0" applyNumberFormat="1" applyFont="1" applyBorder="1" applyAlignment="1" applyProtection="1">
      <alignment horizontal="centerContinuous" vertical="center"/>
      <protection/>
    </xf>
    <xf numFmtId="37" fontId="9" fillId="0" borderId="3" xfId="0" applyNumberFormat="1" applyFont="1" applyBorder="1" applyAlignment="1" applyProtection="1">
      <alignment horizontal="centerContinuous" vertical="center"/>
      <protection/>
    </xf>
    <xf numFmtId="2" fontId="9" fillId="0" borderId="3" xfId="0" applyNumberFormat="1" applyFont="1" applyBorder="1" applyAlignment="1" applyProtection="1">
      <alignment horizontal="left" vertical="center"/>
      <protection/>
    </xf>
    <xf numFmtId="2" fontId="9" fillId="0" borderId="3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 quotePrefix="1">
      <alignment horizontal="center"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2" fontId="9" fillId="0" borderId="0" xfId="0" applyNumberFormat="1" applyFont="1" applyBorder="1" applyAlignment="1" applyProtection="1">
      <alignment horizontal="centerContinuous" vertical="center"/>
      <protection/>
    </xf>
    <xf numFmtId="37" fontId="9" fillId="0" borderId="0" xfId="0" applyNumberFormat="1" applyFont="1" applyBorder="1" applyAlignment="1" applyProtection="1" quotePrefix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Continuous" vertical="center"/>
      <protection/>
    </xf>
    <xf numFmtId="2" fontId="9" fillId="0" borderId="3" xfId="0" applyNumberFormat="1" applyFont="1" applyBorder="1" applyAlignment="1" applyProtection="1">
      <alignment horizontal="right" vertical="center"/>
      <protection/>
    </xf>
    <xf numFmtId="1" fontId="9" fillId="0" borderId="3" xfId="0" applyNumberFormat="1" applyFont="1" applyBorder="1" applyAlignment="1" applyProtection="1">
      <alignment horizontal="left" vertical="center"/>
      <protection/>
    </xf>
    <xf numFmtId="1" fontId="9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1" fontId="6" fillId="0" borderId="0" xfId="0" applyNumberFormat="1" applyFont="1" applyAlignment="1" applyProtection="1">
      <alignment horizontal="left" vertical="center"/>
      <protection/>
    </xf>
    <xf numFmtId="1" fontId="6" fillId="0" borderId="3" xfId="0" applyNumberFormat="1" applyFont="1" applyBorder="1" applyAlignment="1" applyProtection="1">
      <alignment vertical="center"/>
      <protection/>
    </xf>
    <xf numFmtId="1" fontId="6" fillId="0" borderId="3" xfId="0" applyNumberFormat="1" applyFont="1" applyBorder="1" applyAlignment="1" applyProtection="1">
      <alignment horizontal="centerContinuous" vertical="center"/>
      <protection/>
    </xf>
    <xf numFmtId="1" fontId="6" fillId="0" borderId="3" xfId="0" applyNumberFormat="1" applyFont="1" applyBorder="1" applyAlignment="1" applyProtection="1">
      <alignment horizontal="left" vertical="center"/>
      <protection/>
    </xf>
    <xf numFmtId="1" fontId="6" fillId="0" borderId="3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/>
    </xf>
    <xf numFmtId="1" fontId="17" fillId="0" borderId="3" xfId="0" applyNumberFormat="1" applyFont="1" applyBorder="1" applyAlignment="1" applyProtection="1">
      <alignment vertical="center"/>
      <protection/>
    </xf>
    <xf numFmtId="1" fontId="6" fillId="0" borderId="3" xfId="0" applyNumberFormat="1" applyFont="1" applyBorder="1" applyAlignment="1" applyProtection="1" quotePrefix="1">
      <alignment horizontal="center" vertical="center"/>
      <protection/>
    </xf>
    <xf numFmtId="1" fontId="17" fillId="0" borderId="0" xfId="0" applyNumberFormat="1" applyFont="1" applyBorder="1" applyAlignment="1" applyProtection="1">
      <alignment vertical="center"/>
      <protection/>
    </xf>
    <xf numFmtId="1" fontId="6" fillId="0" borderId="0" xfId="0" applyNumberFormat="1" applyFont="1" applyBorder="1" applyAlignment="1" applyProtection="1" quotePrefix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Continuous" vertical="center"/>
      <protection/>
    </xf>
    <xf numFmtId="1" fontId="6" fillId="0" borderId="0" xfId="0" applyNumberFormat="1" applyFont="1" applyBorder="1" applyAlignment="1" applyProtection="1">
      <alignment vertical="center"/>
      <protection/>
    </xf>
    <xf numFmtId="1" fontId="6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 applyProtection="1">
      <alignment horizontal="right" vertical="center"/>
      <protection/>
    </xf>
    <xf numFmtId="2" fontId="6" fillId="0" borderId="3" xfId="0" applyNumberFormat="1" applyFont="1" applyBorder="1" applyAlignment="1" applyProtection="1" quotePrefix="1">
      <alignment horizontal="center" vertical="center"/>
      <protection/>
    </xf>
    <xf numFmtId="2" fontId="6" fillId="0" borderId="3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0" borderId="9" xfId="0" applyFont="1" applyBorder="1" applyAlignment="1">
      <alignment horizontal="left"/>
    </xf>
    <xf numFmtId="1" fontId="6" fillId="0" borderId="1" xfId="0" applyNumberFormat="1" applyFont="1" applyBorder="1" applyAlignment="1" applyProtection="1">
      <alignment vertical="center"/>
      <protection/>
    </xf>
    <xf numFmtId="1" fontId="6" fillId="0" borderId="1" xfId="0" applyNumberFormat="1" applyFont="1" applyBorder="1" applyAlignment="1" applyProtection="1">
      <alignment horizontal="left" vertical="center"/>
      <protection/>
    </xf>
    <xf numFmtId="1" fontId="6" fillId="0" borderId="1" xfId="0" applyNumberFormat="1" applyFont="1" applyBorder="1" applyAlignment="1" applyProtection="1">
      <alignment horizontal="right" vertical="center"/>
      <protection/>
    </xf>
    <xf numFmtId="2" fontId="9" fillId="0" borderId="8" xfId="0" applyNumberFormat="1" applyFont="1" applyBorder="1" applyAlignment="1" applyProtection="1">
      <alignment horizontal="right" vertical="center"/>
      <protection/>
    </xf>
    <xf numFmtId="2" fontId="9" fillId="0" borderId="8" xfId="0" applyNumberFormat="1" applyFont="1" applyBorder="1" applyAlignment="1" applyProtection="1">
      <alignment horizontal="center" vertical="center"/>
      <protection/>
    </xf>
    <xf numFmtId="2" fontId="9" fillId="0" borderId="8" xfId="0" applyNumberFormat="1" applyFont="1" applyBorder="1" applyAlignment="1" applyProtection="1">
      <alignment horizontal="left" vertical="center"/>
      <protection/>
    </xf>
    <xf numFmtId="2" fontId="9" fillId="0" borderId="8" xfId="0" applyNumberFormat="1" applyFont="1" applyBorder="1" applyAlignment="1" applyProtection="1">
      <alignment vertical="center"/>
      <protection/>
    </xf>
    <xf numFmtId="1" fontId="9" fillId="0" borderId="8" xfId="0" applyNumberFormat="1" applyFont="1" applyBorder="1" applyAlignment="1" applyProtection="1">
      <alignment horizontal="center" vertical="center"/>
      <protection/>
    </xf>
    <xf numFmtId="1" fontId="9" fillId="0" borderId="8" xfId="0" applyNumberFormat="1" applyFont="1" applyBorder="1" applyAlignment="1" applyProtection="1">
      <alignment horizontal="left" vertical="center"/>
      <protection/>
    </xf>
    <xf numFmtId="1" fontId="9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Continuous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 applyProtection="1">
      <alignment horizontal="centerContinuous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 applyProtection="1">
      <alignment vertical="center"/>
      <protection/>
    </xf>
    <xf numFmtId="2" fontId="1" fillId="0" borderId="1" xfId="0" applyNumberFormat="1" applyFont="1" applyBorder="1" applyAlignment="1" applyProtection="1">
      <alignment horizontal="centerContinuous" vertical="center"/>
      <protection/>
    </xf>
    <xf numFmtId="2" fontId="1" fillId="0" borderId="0" xfId="0" applyNumberFormat="1" applyFont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Continuous" vertical="center"/>
      <protection/>
    </xf>
    <xf numFmtId="2" fontId="1" fillId="0" borderId="3" xfId="0" applyNumberFormat="1" applyFont="1" applyBorder="1" applyAlignment="1" applyProtection="1">
      <alignment horizontal="right" vertical="center"/>
      <protection/>
    </xf>
    <xf numFmtId="2" fontId="1" fillId="0" borderId="3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Continuous" vertical="center"/>
    </xf>
    <xf numFmtId="2" fontId="6" fillId="0" borderId="0" xfId="0" applyNumberFormat="1" applyFont="1" applyAlignment="1">
      <alignment horizontal="left" vertical="center"/>
    </xf>
    <xf numFmtId="39" fontId="6" fillId="0" borderId="0" xfId="0" applyNumberFormat="1" applyFont="1" applyBorder="1" applyAlignment="1" applyProtection="1">
      <alignment horizontal="centerContinuous" vertical="center"/>
      <protection/>
    </xf>
    <xf numFmtId="164" fontId="6" fillId="0" borderId="3" xfId="0" applyNumberFormat="1" applyFont="1" applyBorder="1" applyAlignment="1" applyProtection="1">
      <alignment vertical="center"/>
      <protection/>
    </xf>
    <xf numFmtId="2" fontId="6" fillId="0" borderId="3" xfId="0" applyNumberFormat="1" applyFont="1" applyBorder="1" applyAlignment="1" applyProtection="1">
      <alignment vertical="center"/>
      <protection/>
    </xf>
    <xf numFmtId="164" fontId="6" fillId="0" borderId="3" xfId="0" applyNumberFormat="1" applyFont="1" applyBorder="1" applyAlignment="1" applyProtection="1">
      <alignment horizontal="right" vertical="center"/>
      <protection/>
    </xf>
    <xf numFmtId="39" fontId="6" fillId="0" borderId="3" xfId="0" applyNumberFormat="1" applyFont="1" applyBorder="1" applyAlignment="1" applyProtection="1">
      <alignment horizontal="right" vertical="center"/>
      <protection/>
    </xf>
    <xf numFmtId="39" fontId="6" fillId="0" borderId="3" xfId="0" applyNumberFormat="1" applyFont="1" applyBorder="1" applyAlignment="1" applyProtection="1">
      <alignment vertical="center"/>
      <protection/>
    </xf>
    <xf numFmtId="39" fontId="6" fillId="0" borderId="3" xfId="0" applyNumberFormat="1" applyFont="1" applyBorder="1" applyAlignment="1" applyProtection="1">
      <alignment horizontal="left" vertical="center"/>
      <protection/>
    </xf>
    <xf numFmtId="0" fontId="7" fillId="0" borderId="8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Continuous" vertical="center"/>
    </xf>
    <xf numFmtId="2" fontId="6" fillId="0" borderId="1" xfId="0" applyNumberFormat="1" applyFont="1" applyBorder="1" applyAlignment="1" applyProtection="1">
      <alignment vertical="center"/>
      <protection/>
    </xf>
    <xf numFmtId="2" fontId="6" fillId="0" borderId="1" xfId="0" applyNumberFormat="1" applyFont="1" applyBorder="1" applyAlignment="1" applyProtection="1" quotePrefix="1">
      <alignment horizontal="center" vertical="center"/>
      <protection/>
    </xf>
    <xf numFmtId="2" fontId="6" fillId="0" borderId="1" xfId="0" applyNumberFormat="1" applyFont="1" applyBorder="1" applyAlignment="1" applyProtection="1">
      <alignment horizontal="left" vertical="center"/>
      <protection/>
    </xf>
    <xf numFmtId="2" fontId="6" fillId="0" borderId="1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39" fontId="1" fillId="0" borderId="0" xfId="0" applyNumberFormat="1" applyFont="1" applyAlignment="1" applyProtection="1">
      <alignment horizontal="right" vertical="center"/>
      <protection/>
    </xf>
    <xf numFmtId="39" fontId="1" fillId="0" borderId="0" xfId="0" applyNumberFormat="1" applyFont="1" applyAlignment="1" applyProtection="1">
      <alignment vertical="center"/>
      <protection/>
    </xf>
    <xf numFmtId="39" fontId="1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>
      <alignment/>
    </xf>
    <xf numFmtId="2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4" fontId="6" fillId="0" borderId="3" xfId="0" applyNumberFormat="1" applyFont="1" applyBorder="1" applyAlignment="1" applyProtection="1">
      <alignment horizontal="centerContinuous" vertical="center"/>
      <protection/>
    </xf>
    <xf numFmtId="164" fontId="6" fillId="0" borderId="3" xfId="0" applyNumberFormat="1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171" fontId="6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/>
    </xf>
    <xf numFmtId="1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 applyProtection="1" quotePrefix="1">
      <alignment horizontal="center" vertical="center"/>
      <protection/>
    </xf>
    <xf numFmtId="1" fontId="6" fillId="0" borderId="1" xfId="0" applyNumberFormat="1" applyFont="1" applyBorder="1" applyAlignment="1" applyProtection="1" quotePrefix="1">
      <alignment horizontal="center" vertical="center"/>
      <protection/>
    </xf>
    <xf numFmtId="1" fontId="6" fillId="0" borderId="1" xfId="0" applyNumberFormat="1" applyFont="1" applyBorder="1" applyAlignment="1">
      <alignment vertical="center"/>
    </xf>
    <xf numFmtId="166" fontId="6" fillId="0" borderId="2" xfId="0" applyNumberFormat="1" applyFont="1" applyBorder="1" applyAlignment="1" applyProtection="1">
      <alignment horizontal="left" vertical="center" indent="1"/>
      <protection/>
    </xf>
    <xf numFmtId="166" fontId="9" fillId="0" borderId="0" xfId="0" applyNumberFormat="1" applyFont="1" applyBorder="1" applyAlignment="1" applyProtection="1">
      <alignment vertical="center"/>
      <protection/>
    </xf>
    <xf numFmtId="2" fontId="9" fillId="0" borderId="3" xfId="0" applyNumberFormat="1" applyFont="1" applyBorder="1" applyAlignment="1" applyProtection="1">
      <alignment horizontal="center" vertical="center"/>
      <protection/>
    </xf>
    <xf numFmtId="1" fontId="9" fillId="0" borderId="3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 quotePrefix="1">
      <alignment vertical="center"/>
      <protection/>
    </xf>
    <xf numFmtId="2" fontId="9" fillId="0" borderId="0" xfId="0" applyNumberFormat="1" applyFont="1" applyBorder="1" applyAlignment="1" applyProtection="1">
      <alignment horizontal="left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left" vertical="center"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66" fontId="16" fillId="0" borderId="1" xfId="0" applyNumberFormat="1" applyFont="1" applyBorder="1" applyAlignment="1" applyProtection="1">
      <alignment horizontal="center" vertical="center"/>
      <protection/>
    </xf>
    <xf numFmtId="2" fontId="9" fillId="0" borderId="1" xfId="0" applyNumberFormat="1" applyFont="1" applyBorder="1" applyAlignment="1" applyProtection="1">
      <alignment vertical="center"/>
      <protection/>
    </xf>
    <xf numFmtId="2" fontId="9" fillId="0" borderId="1" xfId="0" applyNumberFormat="1" applyFont="1" applyBorder="1" applyAlignment="1" applyProtection="1">
      <alignment horizontal="centerContinuous" vertical="center"/>
      <protection/>
    </xf>
    <xf numFmtId="37" fontId="9" fillId="0" borderId="1" xfId="0" applyNumberFormat="1" applyFont="1" applyBorder="1" applyAlignment="1" applyProtection="1">
      <alignment horizontal="centerContinuous" vertical="center"/>
      <protection/>
    </xf>
    <xf numFmtId="1" fontId="6" fillId="0" borderId="4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1" xfId="0" applyNumberFormat="1" applyFont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Continuous" vertical="center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Continuous" vertical="center"/>
    </xf>
    <xf numFmtId="166" fontId="6" fillId="0" borderId="1" xfId="0" applyNumberFormat="1" applyFont="1" applyBorder="1" applyAlignment="1" applyProtection="1">
      <alignment horizontal="right" vertical="center"/>
      <protection/>
    </xf>
    <xf numFmtId="171" fontId="6" fillId="0" borderId="1" xfId="0" applyNumberFormat="1" applyFont="1" applyBorder="1" applyAlignment="1" applyProtection="1">
      <alignment horizontal="right" vertical="center"/>
      <protection/>
    </xf>
    <xf numFmtId="167" fontId="6" fillId="0" borderId="1" xfId="0" applyNumberFormat="1" applyFont="1" applyBorder="1" applyAlignment="1" applyProtection="1">
      <alignment vertical="center"/>
      <protection/>
    </xf>
    <xf numFmtId="2" fontId="6" fillId="0" borderId="3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2" fontId="6" fillId="0" borderId="0" xfId="0" applyNumberFormat="1" applyFont="1" applyBorder="1" applyAlignment="1" applyProtection="1" quotePrefix="1">
      <alignment vertical="center"/>
      <protection/>
    </xf>
    <xf numFmtId="2" fontId="1" fillId="0" borderId="0" xfId="0" applyNumberFormat="1" applyFont="1" applyBorder="1" applyAlignment="1" applyProtection="1" quotePrefix="1">
      <alignment horizontal="center" vertical="center"/>
      <protection/>
    </xf>
    <xf numFmtId="167" fontId="9" fillId="0" borderId="0" xfId="0" applyNumberFormat="1" applyFont="1" applyAlignment="1" applyProtection="1">
      <alignment horizontal="left" vertical="center"/>
      <protection/>
    </xf>
    <xf numFmtId="167" fontId="9" fillId="0" borderId="3" xfId="0" applyNumberFormat="1" applyFont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 quotePrefix="1">
      <alignment horizontal="left" vertical="center"/>
      <protection/>
    </xf>
    <xf numFmtId="166" fontId="6" fillId="0" borderId="8" xfId="0" applyNumberFormat="1" applyFont="1" applyBorder="1" applyAlignment="1" applyProtection="1">
      <alignment horizontal="left" vertical="center" indent="1"/>
      <protection/>
    </xf>
    <xf numFmtId="166" fontId="6" fillId="0" borderId="2" xfId="0" applyNumberFormat="1" applyFont="1" applyBorder="1" applyAlignment="1" applyProtection="1">
      <alignment horizontal="left" vertical="center" indent="2"/>
      <protection/>
    </xf>
    <xf numFmtId="37" fontId="6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3" fontId="6" fillId="0" borderId="2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7" fontId="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3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 wrapText="1"/>
      <protection/>
    </xf>
    <xf numFmtId="0" fontId="6" fillId="0" borderId="2" xfId="0" applyFont="1" applyBorder="1" applyAlignment="1">
      <alignment horizontal="center" vertical="center"/>
    </xf>
    <xf numFmtId="5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1" xfId="0" applyNumberFormat="1" applyFont="1" applyBorder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39" fontId="6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166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7" fontId="9" fillId="0" borderId="1" xfId="0" applyNumberFormat="1" applyFont="1" applyBorder="1" applyAlignment="1" applyProtection="1" quotePrefix="1">
      <alignment horizontal="center" vertical="center"/>
      <protection/>
    </xf>
    <xf numFmtId="166" fontId="9" fillId="0" borderId="8" xfId="0" applyNumberFormat="1" applyFont="1" applyBorder="1" applyAlignment="1" applyProtection="1">
      <alignment horizontal="left" vertical="center"/>
      <protection/>
    </xf>
    <xf numFmtId="0" fontId="6" fillId="0" borderId="8" xfId="0" applyFont="1" applyBorder="1" applyAlignment="1">
      <alignment vertical="center"/>
    </xf>
    <xf numFmtId="2" fontId="9" fillId="0" borderId="1" xfId="0" applyNumberFormat="1" applyFont="1" applyBorder="1" applyAlignment="1" applyProtection="1" quotePrefix="1">
      <alignment horizontal="center" vertical="center"/>
      <protection/>
    </xf>
    <xf numFmtId="166" fontId="9" fillId="0" borderId="0" xfId="0" applyNumberFormat="1" applyFont="1" applyAlignment="1" applyProtection="1">
      <alignment horizontal="center" vertical="center"/>
      <protection/>
    </xf>
    <xf numFmtId="0" fontId="9" fillId="0" borderId="2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8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wrapText="1"/>
    </xf>
    <xf numFmtId="1" fontId="6" fillId="0" borderId="0" xfId="0" applyNumberFormat="1" applyFont="1" applyBorder="1" applyAlignment="1" applyProtection="1">
      <alignment vertical="center" wrapText="1"/>
      <protection/>
    </xf>
    <xf numFmtId="1" fontId="6" fillId="0" borderId="3" xfId="0" applyNumberFormat="1" applyFont="1" applyBorder="1" applyAlignment="1" applyProtection="1">
      <alignment horizontal="center" vertical="center"/>
      <protection/>
    </xf>
    <xf numFmtId="1" fontId="6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/>
    </xf>
    <xf numFmtId="1" fontId="6" fillId="0" borderId="3" xfId="0" applyNumberFormat="1" applyFont="1" applyBorder="1" applyAlignment="1" applyProtection="1" quotePrefix="1">
      <alignment horizontal="center" vertical="center"/>
      <protection/>
    </xf>
    <xf numFmtId="1" fontId="6" fillId="0" borderId="0" xfId="0" applyNumberFormat="1" applyFont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9" fontId="6" fillId="0" borderId="2" xfId="0" applyNumberFormat="1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 vertical="center" wrapText="1"/>
    </xf>
    <xf numFmtId="0" fontId="6" fillId="0" borderId="3" xfId="0" applyFont="1" applyBorder="1" applyAlignment="1" applyProtection="1" quotePrefix="1">
      <alignment horizontal="center" vertical="center"/>
      <protection/>
    </xf>
    <xf numFmtId="0" fontId="6" fillId="0" borderId="2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omma_JANL1&amp;5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330" customWidth="1"/>
  </cols>
  <sheetData>
    <row r="1" ht="11.25">
      <c r="A1" s="496" t="s">
        <v>276</v>
      </c>
    </row>
    <row r="2" ht="11.25">
      <c r="A2" s="497" t="s">
        <v>277</v>
      </c>
    </row>
    <row r="3" ht="11.25">
      <c r="A3" s="497"/>
    </row>
    <row r="4" ht="11.25">
      <c r="A4" s="497"/>
    </row>
    <row r="5" ht="11.25">
      <c r="A5" s="497"/>
    </row>
    <row r="6" ht="11.25">
      <c r="A6" s="497"/>
    </row>
    <row r="7" ht="11.25">
      <c r="A7" s="497"/>
    </row>
    <row r="8" ht="11.25">
      <c r="A8" s="497"/>
    </row>
    <row r="9" ht="11.25">
      <c r="A9" s="497" t="s">
        <v>275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6157268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7"/>
  <sheetViews>
    <sheetView showGridLines="0" workbookViewId="0" topLeftCell="A1">
      <selection activeCell="A1" sqref="A1:AK1"/>
    </sheetView>
  </sheetViews>
  <sheetFormatPr defaultColWidth="12.57421875" defaultRowHeight="9.75" customHeight="1"/>
  <cols>
    <col min="1" max="1" width="12.140625" style="217" bestFit="1" customWidth="1"/>
    <col min="2" max="2" width="0.85546875" style="217" customWidth="1"/>
    <col min="3" max="3" width="3.57421875" style="234" customWidth="1"/>
    <col min="4" max="4" width="0.85546875" style="217" customWidth="1"/>
    <col min="5" max="5" width="3.57421875" style="234" customWidth="1"/>
    <col min="6" max="6" width="0.85546875" style="217" customWidth="1"/>
    <col min="7" max="7" width="3.57421875" style="234" customWidth="1"/>
    <col min="8" max="8" width="0.85546875" style="217" customWidth="1"/>
    <col min="9" max="9" width="3.57421875" style="225" customWidth="1"/>
    <col min="10" max="10" width="0.85546875" style="217" customWidth="1"/>
    <col min="11" max="11" width="3.57421875" style="234" customWidth="1"/>
    <col min="12" max="12" width="0.85546875" style="217" customWidth="1"/>
    <col min="13" max="13" width="3.57421875" style="225" customWidth="1"/>
    <col min="14" max="14" width="0.85546875" style="217" customWidth="1"/>
    <col min="15" max="15" width="3.57421875" style="234" customWidth="1"/>
    <col min="16" max="16" width="0.85546875" style="227" customWidth="1"/>
    <col min="17" max="17" width="3.57421875" style="225" customWidth="1"/>
    <col min="18" max="18" width="0.85546875" style="217" customWidth="1"/>
    <col min="19" max="19" width="3.57421875" style="234" customWidth="1"/>
    <col min="20" max="20" width="0.85546875" style="227" customWidth="1"/>
    <col min="21" max="21" width="3.57421875" style="225" customWidth="1"/>
    <col min="22" max="22" width="0.85546875" style="217" customWidth="1"/>
    <col min="23" max="23" width="3.57421875" style="234" customWidth="1"/>
    <col min="24" max="24" width="0.85546875" style="227" customWidth="1"/>
    <col min="25" max="25" width="3.57421875" style="225" customWidth="1"/>
    <col min="26" max="26" width="0.85546875" style="217" customWidth="1"/>
    <col min="27" max="27" width="3.57421875" style="234" customWidth="1"/>
    <col min="28" max="28" width="0.85546875" style="217" customWidth="1"/>
    <col min="29" max="29" width="3.57421875" style="225" customWidth="1"/>
    <col min="30" max="30" width="0.85546875" style="217" customWidth="1"/>
    <col min="31" max="31" width="3.57421875" style="234" customWidth="1"/>
    <col min="32" max="32" width="0.85546875" style="217" customWidth="1"/>
    <col min="33" max="33" width="3.57421875" style="225" customWidth="1"/>
    <col min="34" max="34" width="0.85546875" style="217" customWidth="1"/>
    <col min="35" max="35" width="3.57421875" style="234" customWidth="1"/>
    <col min="36" max="36" width="0.85546875" style="217" customWidth="1"/>
    <col min="37" max="37" width="3.57421875" style="225" customWidth="1"/>
    <col min="38" max="38" width="2.28125" style="217" customWidth="1"/>
    <col min="39" max="16384" width="12.57421875" style="217" customWidth="1"/>
  </cols>
  <sheetData>
    <row r="1" spans="1:38" ht="11.25" customHeight="1">
      <c r="A1" s="449" t="s">
        <v>200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29"/>
    </row>
    <row r="2" spans="1:38" ht="11.25" customHeight="1">
      <c r="A2" s="463" t="s">
        <v>244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29"/>
    </row>
    <row r="3" spans="1:38" ht="11.25" customHeight="1">
      <c r="A3" s="81"/>
      <c r="B3" s="81"/>
      <c r="C3" s="226"/>
      <c r="D3" s="81"/>
      <c r="E3" s="226"/>
      <c r="F3" s="81"/>
      <c r="G3" s="226"/>
      <c r="H3" s="81"/>
      <c r="I3" s="71"/>
      <c r="J3" s="81"/>
      <c r="K3" s="226"/>
      <c r="L3" s="81"/>
      <c r="M3" s="71"/>
      <c r="N3" s="81"/>
      <c r="O3" s="226"/>
      <c r="P3" s="81"/>
      <c r="Q3" s="71"/>
      <c r="R3" s="81"/>
      <c r="S3" s="226"/>
      <c r="T3" s="81"/>
      <c r="U3" s="71"/>
      <c r="V3" s="81"/>
      <c r="W3" s="226"/>
      <c r="X3" s="81"/>
      <c r="Y3" s="71"/>
      <c r="Z3" s="81"/>
      <c r="AA3" s="226"/>
      <c r="AB3" s="81"/>
      <c r="AC3" s="71"/>
      <c r="AD3" s="81"/>
      <c r="AE3" s="226"/>
      <c r="AF3" s="81"/>
      <c r="AG3" s="71"/>
      <c r="AH3" s="81"/>
      <c r="AI3" s="226"/>
      <c r="AJ3" s="29"/>
      <c r="AK3" s="27"/>
      <c r="AL3" s="29"/>
    </row>
    <row r="4" spans="1:38" ht="11.25" customHeight="1">
      <c r="A4" s="449" t="s">
        <v>201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29"/>
    </row>
    <row r="5" spans="1:38" ht="11.25" customHeight="1">
      <c r="A5" s="99"/>
      <c r="B5" s="99"/>
      <c r="C5" s="231"/>
      <c r="D5" s="99"/>
      <c r="E5" s="231"/>
      <c r="F5" s="99"/>
      <c r="G5" s="231"/>
      <c r="H5" s="99"/>
      <c r="I5" s="230"/>
      <c r="J5" s="99"/>
      <c r="K5" s="231"/>
      <c r="L5" s="99"/>
      <c r="M5" s="230"/>
      <c r="N5" s="99"/>
      <c r="O5" s="231"/>
      <c r="P5" s="99"/>
      <c r="Q5" s="230"/>
      <c r="R5" s="99"/>
      <c r="S5" s="231"/>
      <c r="T5" s="99"/>
      <c r="U5" s="230"/>
      <c r="V5" s="99"/>
      <c r="W5" s="231"/>
      <c r="X5" s="99"/>
      <c r="Y5" s="230"/>
      <c r="Z5" s="118"/>
      <c r="AA5" s="233"/>
      <c r="AB5" s="99"/>
      <c r="AC5" s="230"/>
      <c r="AD5" s="118"/>
      <c r="AE5" s="233"/>
      <c r="AF5" s="118"/>
      <c r="AG5" s="75"/>
      <c r="AH5" s="118"/>
      <c r="AI5" s="233"/>
      <c r="AJ5" s="36"/>
      <c r="AK5" s="31"/>
      <c r="AL5" s="29"/>
    </row>
    <row r="6" spans="1:38" ht="11.25" customHeight="1">
      <c r="A6" s="68"/>
      <c r="B6" s="81"/>
      <c r="C6" s="406" t="s">
        <v>205</v>
      </c>
      <c r="D6" s="406"/>
      <c r="E6" s="406"/>
      <c r="F6" s="81"/>
      <c r="G6" s="460" t="s">
        <v>206</v>
      </c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119"/>
      <c r="AE6" s="232"/>
      <c r="AF6" s="119"/>
      <c r="AG6" s="229"/>
      <c r="AH6" s="119"/>
      <c r="AI6" s="226"/>
      <c r="AJ6" s="29"/>
      <c r="AK6" s="27"/>
      <c r="AL6" s="29"/>
    </row>
    <row r="7" spans="1:38" ht="11.25" customHeight="1">
      <c r="A7" s="125" t="s">
        <v>269</v>
      </c>
      <c r="B7" s="99"/>
      <c r="C7" s="125">
        <v>1</v>
      </c>
      <c r="D7" s="99"/>
      <c r="E7" s="125">
        <v>2</v>
      </c>
      <c r="F7" s="99"/>
      <c r="G7" s="461">
        <v>1</v>
      </c>
      <c r="H7" s="461"/>
      <c r="I7" s="461"/>
      <c r="J7" s="99"/>
      <c r="K7" s="461">
        <v>2</v>
      </c>
      <c r="L7" s="461"/>
      <c r="M7" s="461"/>
      <c r="N7" s="99"/>
      <c r="O7" s="461">
        <v>3</v>
      </c>
      <c r="P7" s="461"/>
      <c r="Q7" s="461"/>
      <c r="R7" s="99"/>
      <c r="S7" s="461">
        <v>4</v>
      </c>
      <c r="T7" s="461"/>
      <c r="U7" s="461"/>
      <c r="V7" s="99"/>
      <c r="W7" s="461">
        <v>5</v>
      </c>
      <c r="X7" s="461"/>
      <c r="Y7" s="461"/>
      <c r="Z7" s="118"/>
      <c r="AA7" s="461">
        <v>6</v>
      </c>
      <c r="AB7" s="461"/>
      <c r="AC7" s="461"/>
      <c r="AD7" s="118"/>
      <c r="AE7" s="462" t="s">
        <v>207</v>
      </c>
      <c r="AF7" s="462"/>
      <c r="AG7" s="462"/>
      <c r="AH7" s="118"/>
      <c r="AI7" s="460" t="s">
        <v>208</v>
      </c>
      <c r="AJ7" s="460"/>
      <c r="AK7" s="460"/>
      <c r="AL7" s="29"/>
    </row>
    <row r="8" spans="1:38" ht="11.25" customHeight="1">
      <c r="A8" s="219" t="s">
        <v>159</v>
      </c>
      <c r="B8" s="220"/>
      <c r="C8" s="226"/>
      <c r="D8" s="81"/>
      <c r="E8" s="226"/>
      <c r="F8" s="220"/>
      <c r="G8" s="226"/>
      <c r="H8" s="81"/>
      <c r="I8" s="71"/>
      <c r="J8" s="81"/>
      <c r="K8" s="226"/>
      <c r="L8" s="81"/>
      <c r="M8" s="71"/>
      <c r="N8" s="81"/>
      <c r="O8" s="226"/>
      <c r="P8" s="81"/>
      <c r="Q8" s="71"/>
      <c r="R8" s="81"/>
      <c r="S8" s="226"/>
      <c r="T8" s="81"/>
      <c r="U8" s="71"/>
      <c r="V8" s="81"/>
      <c r="W8" s="226"/>
      <c r="X8" s="81"/>
      <c r="Y8" s="71"/>
      <c r="Z8" s="81"/>
      <c r="AA8" s="226"/>
      <c r="AB8" s="81"/>
      <c r="AC8" s="71"/>
      <c r="AD8" s="81"/>
      <c r="AE8" s="226"/>
      <c r="AF8" s="81"/>
      <c r="AG8" s="71"/>
      <c r="AH8" s="81"/>
      <c r="AI8" s="226"/>
      <c r="AJ8" s="29"/>
      <c r="AK8" s="27"/>
      <c r="AL8" s="29"/>
    </row>
    <row r="9" spans="1:38" ht="11.25" customHeight="1">
      <c r="A9" s="354" t="s">
        <v>5</v>
      </c>
      <c r="B9" s="221"/>
      <c r="C9" s="232">
        <v>102.5</v>
      </c>
      <c r="D9" s="119"/>
      <c r="E9" s="232">
        <v>105</v>
      </c>
      <c r="F9" s="221"/>
      <c r="G9" s="232"/>
      <c r="H9" s="119"/>
      <c r="I9" s="122" t="s">
        <v>261</v>
      </c>
      <c r="J9" s="119"/>
      <c r="K9" s="28"/>
      <c r="L9" s="119"/>
      <c r="M9" s="122" t="s">
        <v>261</v>
      </c>
      <c r="N9" s="119"/>
      <c r="O9" s="232">
        <v>100</v>
      </c>
      <c r="P9" s="122" t="s">
        <v>202</v>
      </c>
      <c r="Q9" s="229">
        <v>120</v>
      </c>
      <c r="R9" s="119"/>
      <c r="S9" s="232">
        <v>170</v>
      </c>
      <c r="T9" s="122" t="s">
        <v>202</v>
      </c>
      <c r="U9" s="229">
        <v>190</v>
      </c>
      <c r="V9" s="119"/>
      <c r="W9" s="232">
        <v>100</v>
      </c>
      <c r="X9" s="122" t="s">
        <v>202</v>
      </c>
      <c r="Y9" s="229">
        <v>120</v>
      </c>
      <c r="Z9" s="119"/>
      <c r="AA9" s="232">
        <v>60</v>
      </c>
      <c r="AB9" s="122" t="s">
        <v>202</v>
      </c>
      <c r="AC9" s="122">
        <v>90</v>
      </c>
      <c r="AD9" s="119"/>
      <c r="AE9" s="232">
        <v>125</v>
      </c>
      <c r="AF9" s="119" t="s">
        <v>202</v>
      </c>
      <c r="AG9" s="229">
        <v>145</v>
      </c>
      <c r="AH9" s="119"/>
      <c r="AI9" s="226"/>
      <c r="AJ9" s="29"/>
      <c r="AK9" s="23" t="s">
        <v>261</v>
      </c>
      <c r="AL9" s="29"/>
    </row>
    <row r="10" spans="1:38" ht="11.25" customHeight="1">
      <c r="A10" s="354" t="s">
        <v>34</v>
      </c>
      <c r="B10" s="221"/>
      <c r="C10" s="232">
        <v>118.75</v>
      </c>
      <c r="D10" s="119"/>
      <c r="E10" s="232">
        <v>126.25</v>
      </c>
      <c r="F10" s="221"/>
      <c r="G10" s="232"/>
      <c r="H10" s="119"/>
      <c r="I10" s="122" t="s">
        <v>261</v>
      </c>
      <c r="J10" s="119"/>
      <c r="K10" s="28"/>
      <c r="L10" s="119"/>
      <c r="M10" s="122" t="s">
        <v>261</v>
      </c>
      <c r="N10" s="119"/>
      <c r="O10" s="232">
        <v>90</v>
      </c>
      <c r="P10" s="122" t="s">
        <v>202</v>
      </c>
      <c r="Q10" s="229">
        <v>110</v>
      </c>
      <c r="R10" s="119"/>
      <c r="S10" s="232">
        <v>155</v>
      </c>
      <c r="T10" s="122" t="s">
        <v>202</v>
      </c>
      <c r="U10" s="229">
        <v>170</v>
      </c>
      <c r="V10" s="119"/>
      <c r="W10" s="232">
        <v>100</v>
      </c>
      <c r="X10" s="122" t="s">
        <v>202</v>
      </c>
      <c r="Y10" s="229">
        <v>120</v>
      </c>
      <c r="Z10" s="119"/>
      <c r="AA10" s="232">
        <v>60</v>
      </c>
      <c r="AB10" s="122" t="s">
        <v>202</v>
      </c>
      <c r="AC10" s="122">
        <v>80</v>
      </c>
      <c r="AD10" s="119"/>
      <c r="AE10" s="232">
        <v>125</v>
      </c>
      <c r="AF10" s="119" t="s">
        <v>202</v>
      </c>
      <c r="AG10" s="229">
        <v>145</v>
      </c>
      <c r="AH10" s="119"/>
      <c r="AI10" s="226"/>
      <c r="AJ10" s="29"/>
      <c r="AK10" s="23" t="s">
        <v>261</v>
      </c>
      <c r="AL10" s="29"/>
    </row>
    <row r="11" spans="1:38" ht="11.25" customHeight="1">
      <c r="A11" s="354" t="s">
        <v>35</v>
      </c>
      <c r="B11" s="221"/>
      <c r="C11" s="232">
        <v>143</v>
      </c>
      <c r="D11" s="119"/>
      <c r="E11" s="232">
        <v>153</v>
      </c>
      <c r="F11" s="221"/>
      <c r="G11" s="232"/>
      <c r="H11" s="119"/>
      <c r="I11" s="122" t="s">
        <v>261</v>
      </c>
      <c r="J11" s="119"/>
      <c r="K11" s="28"/>
      <c r="L11" s="119"/>
      <c r="M11" s="122" t="s">
        <v>261</v>
      </c>
      <c r="N11" s="119"/>
      <c r="O11" s="232">
        <v>140</v>
      </c>
      <c r="P11" s="235" t="s">
        <v>202</v>
      </c>
      <c r="Q11" s="229">
        <v>160</v>
      </c>
      <c r="R11" s="119"/>
      <c r="S11" s="232">
        <v>195</v>
      </c>
      <c r="T11" s="235" t="s">
        <v>202</v>
      </c>
      <c r="U11" s="229">
        <v>210</v>
      </c>
      <c r="V11" s="119"/>
      <c r="W11" s="232">
        <v>210</v>
      </c>
      <c r="X11" s="235" t="s">
        <v>202</v>
      </c>
      <c r="Y11" s="229">
        <v>230</v>
      </c>
      <c r="Z11" s="119"/>
      <c r="AA11" s="232">
        <v>100</v>
      </c>
      <c r="AB11" s="235" t="s">
        <v>202</v>
      </c>
      <c r="AC11" s="229">
        <v>120</v>
      </c>
      <c r="AD11" s="119"/>
      <c r="AE11" s="232">
        <v>125</v>
      </c>
      <c r="AF11" s="222" t="s">
        <v>202</v>
      </c>
      <c r="AG11" s="229">
        <v>145</v>
      </c>
      <c r="AH11" s="119"/>
      <c r="AI11" s="226"/>
      <c r="AJ11" s="29"/>
      <c r="AK11" s="23" t="s">
        <v>261</v>
      </c>
      <c r="AL11" s="29"/>
    </row>
    <row r="12" spans="1:38" ht="11.25" customHeight="1">
      <c r="A12" s="354" t="s">
        <v>36</v>
      </c>
      <c r="B12" s="221"/>
      <c r="C12" s="232">
        <v>177.5</v>
      </c>
      <c r="D12" s="119"/>
      <c r="E12" s="232">
        <v>185</v>
      </c>
      <c r="F12" s="221"/>
      <c r="G12" s="232"/>
      <c r="H12" s="119"/>
      <c r="I12" s="122" t="s">
        <v>261</v>
      </c>
      <c r="J12" s="119"/>
      <c r="K12" s="28"/>
      <c r="L12" s="119"/>
      <c r="M12" s="122" t="s">
        <v>261</v>
      </c>
      <c r="N12" s="119"/>
      <c r="O12" s="232">
        <v>140</v>
      </c>
      <c r="P12" s="122" t="s">
        <v>202</v>
      </c>
      <c r="Q12" s="229">
        <v>160</v>
      </c>
      <c r="R12" s="119"/>
      <c r="S12" s="232">
        <v>195</v>
      </c>
      <c r="T12" s="122" t="s">
        <v>202</v>
      </c>
      <c r="U12" s="229">
        <v>210</v>
      </c>
      <c r="V12" s="119"/>
      <c r="W12" s="232">
        <v>210</v>
      </c>
      <c r="X12" s="122" t="s">
        <v>202</v>
      </c>
      <c r="Y12" s="229">
        <v>230</v>
      </c>
      <c r="Z12" s="119"/>
      <c r="AA12" s="232">
        <v>100</v>
      </c>
      <c r="AB12" s="122" t="s">
        <v>202</v>
      </c>
      <c r="AC12" s="229">
        <v>120</v>
      </c>
      <c r="AD12" s="119"/>
      <c r="AE12" s="232">
        <v>125</v>
      </c>
      <c r="AF12" s="119" t="s">
        <v>202</v>
      </c>
      <c r="AG12" s="229">
        <v>145</v>
      </c>
      <c r="AH12" s="119"/>
      <c r="AI12" s="226"/>
      <c r="AJ12" s="29"/>
      <c r="AK12" s="23" t="s">
        <v>261</v>
      </c>
      <c r="AL12" s="29"/>
    </row>
    <row r="13" spans="1:38" ht="11.25" customHeight="1">
      <c r="A13" s="354" t="s">
        <v>37</v>
      </c>
      <c r="B13" s="221"/>
      <c r="C13" s="232">
        <v>185</v>
      </c>
      <c r="D13" s="119"/>
      <c r="E13" s="232">
        <v>197.5</v>
      </c>
      <c r="F13" s="221"/>
      <c r="G13" s="232"/>
      <c r="H13" s="119"/>
      <c r="I13" s="122" t="s">
        <v>261</v>
      </c>
      <c r="J13" s="119"/>
      <c r="K13" s="28"/>
      <c r="L13" s="119"/>
      <c r="M13" s="122" t="s">
        <v>261</v>
      </c>
      <c r="N13" s="119"/>
      <c r="O13" s="232">
        <v>140</v>
      </c>
      <c r="P13" s="122" t="s">
        <v>202</v>
      </c>
      <c r="Q13" s="229">
        <v>160</v>
      </c>
      <c r="R13" s="119"/>
      <c r="S13" s="232">
        <v>195</v>
      </c>
      <c r="T13" s="122" t="s">
        <v>202</v>
      </c>
      <c r="U13" s="229">
        <v>210</v>
      </c>
      <c r="V13" s="119"/>
      <c r="W13" s="232">
        <v>210</v>
      </c>
      <c r="X13" s="122" t="s">
        <v>202</v>
      </c>
      <c r="Y13" s="229">
        <v>230</v>
      </c>
      <c r="Z13" s="119"/>
      <c r="AA13" s="232">
        <v>100</v>
      </c>
      <c r="AB13" s="122" t="s">
        <v>202</v>
      </c>
      <c r="AC13" s="229">
        <v>120</v>
      </c>
      <c r="AD13" s="119"/>
      <c r="AE13" s="232">
        <v>125</v>
      </c>
      <c r="AF13" s="119" t="s">
        <v>202</v>
      </c>
      <c r="AG13" s="229">
        <v>145</v>
      </c>
      <c r="AH13" s="119"/>
      <c r="AI13" s="226"/>
      <c r="AJ13" s="29"/>
      <c r="AK13" s="23" t="s">
        <v>261</v>
      </c>
      <c r="AL13" s="29"/>
    </row>
    <row r="14" spans="1:38" ht="11.25" customHeight="1">
      <c r="A14" s="354" t="s">
        <v>38</v>
      </c>
      <c r="B14" s="221"/>
      <c r="C14" s="232">
        <v>193</v>
      </c>
      <c r="D14" s="119"/>
      <c r="E14" s="232">
        <v>203</v>
      </c>
      <c r="F14" s="221"/>
      <c r="G14" s="119">
        <v>117</v>
      </c>
      <c r="H14" s="235" t="s">
        <v>202</v>
      </c>
      <c r="I14" s="229">
        <v>122</v>
      </c>
      <c r="J14" s="235"/>
      <c r="K14" s="232">
        <v>114</v>
      </c>
      <c r="L14" s="222" t="s">
        <v>202</v>
      </c>
      <c r="M14" s="229">
        <v>120</v>
      </c>
      <c r="N14" s="119"/>
      <c r="O14" s="232">
        <v>150</v>
      </c>
      <c r="P14" s="122" t="s">
        <v>202</v>
      </c>
      <c r="Q14" s="229">
        <v>165</v>
      </c>
      <c r="R14" s="119"/>
      <c r="S14" s="232">
        <v>195</v>
      </c>
      <c r="T14" s="122" t="s">
        <v>202</v>
      </c>
      <c r="U14" s="229">
        <v>225</v>
      </c>
      <c r="V14" s="119"/>
      <c r="W14" s="232">
        <v>210</v>
      </c>
      <c r="X14" s="122" t="s">
        <v>202</v>
      </c>
      <c r="Y14" s="229">
        <v>230</v>
      </c>
      <c r="Z14" s="119"/>
      <c r="AA14" s="232">
        <v>100</v>
      </c>
      <c r="AB14" s="122" t="s">
        <v>202</v>
      </c>
      <c r="AC14" s="229">
        <v>145</v>
      </c>
      <c r="AD14" s="119"/>
      <c r="AE14" s="232">
        <v>125</v>
      </c>
      <c r="AF14" s="119" t="s">
        <v>202</v>
      </c>
      <c r="AG14" s="229">
        <v>145</v>
      </c>
      <c r="AH14" s="119"/>
      <c r="AI14" s="226">
        <v>170</v>
      </c>
      <c r="AJ14" s="29" t="s">
        <v>202</v>
      </c>
      <c r="AK14" s="27">
        <v>175</v>
      </c>
      <c r="AL14" s="29"/>
    </row>
    <row r="15" spans="1:38" ht="11.25" customHeight="1">
      <c r="A15" s="354" t="s">
        <v>39</v>
      </c>
      <c r="B15" s="221"/>
      <c r="C15" s="232">
        <v>200</v>
      </c>
      <c r="D15" s="119"/>
      <c r="E15" s="232">
        <v>210</v>
      </c>
      <c r="F15" s="221"/>
      <c r="G15" s="119">
        <v>137.5</v>
      </c>
      <c r="H15" s="235" t="s">
        <v>202</v>
      </c>
      <c r="I15" s="229">
        <v>145</v>
      </c>
      <c r="J15" s="235"/>
      <c r="K15" s="232">
        <v>135</v>
      </c>
      <c r="L15" s="222" t="s">
        <v>202</v>
      </c>
      <c r="M15" s="229">
        <v>143.75</v>
      </c>
      <c r="N15" s="119"/>
      <c r="O15" s="232">
        <v>150</v>
      </c>
      <c r="P15" s="122" t="s">
        <v>202</v>
      </c>
      <c r="Q15" s="229">
        <v>165</v>
      </c>
      <c r="R15" s="119"/>
      <c r="S15" s="232">
        <v>195</v>
      </c>
      <c r="T15" s="122" t="s">
        <v>202</v>
      </c>
      <c r="U15" s="229">
        <v>225</v>
      </c>
      <c r="V15" s="119"/>
      <c r="W15" s="232">
        <v>210</v>
      </c>
      <c r="X15" s="122" t="s">
        <v>202</v>
      </c>
      <c r="Y15" s="229">
        <v>230</v>
      </c>
      <c r="Z15" s="119"/>
      <c r="AA15" s="28">
        <v>100</v>
      </c>
      <c r="AB15" s="23" t="s">
        <v>202</v>
      </c>
      <c r="AC15" s="27">
        <v>145</v>
      </c>
      <c r="AD15" s="119"/>
      <c r="AE15" s="28">
        <v>125</v>
      </c>
      <c r="AF15" s="29" t="s">
        <v>202</v>
      </c>
      <c r="AG15" s="27">
        <v>145</v>
      </c>
      <c r="AH15" s="119"/>
      <c r="AI15" s="226">
        <v>170</v>
      </c>
      <c r="AJ15" s="29" t="s">
        <v>202</v>
      </c>
      <c r="AK15" s="27">
        <v>175</v>
      </c>
      <c r="AL15" s="29"/>
    </row>
    <row r="16" spans="1:38" ht="11.25" customHeight="1">
      <c r="A16" s="354" t="s">
        <v>40</v>
      </c>
      <c r="B16" s="221"/>
      <c r="C16" s="232">
        <v>190</v>
      </c>
      <c r="D16" s="119"/>
      <c r="E16" s="232">
        <v>200</v>
      </c>
      <c r="F16" s="221"/>
      <c r="G16" s="119">
        <v>115</v>
      </c>
      <c r="H16" s="235" t="s">
        <v>202</v>
      </c>
      <c r="I16" s="229">
        <v>123.75</v>
      </c>
      <c r="J16" s="235"/>
      <c r="K16" s="232">
        <v>113.75</v>
      </c>
      <c r="L16" s="222" t="s">
        <v>202</v>
      </c>
      <c r="M16" s="229">
        <v>118.75</v>
      </c>
      <c r="N16" s="119"/>
      <c r="O16" s="232">
        <v>175</v>
      </c>
      <c r="P16" s="122" t="s">
        <v>202</v>
      </c>
      <c r="Q16" s="229">
        <v>188</v>
      </c>
      <c r="R16" s="119"/>
      <c r="S16" s="232">
        <v>145</v>
      </c>
      <c r="T16" s="122" t="s">
        <v>202</v>
      </c>
      <c r="U16" s="229">
        <v>175</v>
      </c>
      <c r="V16" s="119"/>
      <c r="W16" s="232">
        <v>210</v>
      </c>
      <c r="X16" s="122" t="s">
        <v>202</v>
      </c>
      <c r="Y16" s="229">
        <v>230</v>
      </c>
      <c r="Z16" s="119"/>
      <c r="AA16" s="28">
        <v>100</v>
      </c>
      <c r="AB16" s="23" t="s">
        <v>202</v>
      </c>
      <c r="AC16" s="27">
        <v>145</v>
      </c>
      <c r="AD16" s="119"/>
      <c r="AE16" s="28">
        <v>125</v>
      </c>
      <c r="AF16" s="29" t="s">
        <v>202</v>
      </c>
      <c r="AG16" s="27">
        <v>145</v>
      </c>
      <c r="AH16" s="119"/>
      <c r="AI16" s="226">
        <v>170</v>
      </c>
      <c r="AJ16" s="29" t="s">
        <v>202</v>
      </c>
      <c r="AK16" s="27">
        <v>175</v>
      </c>
      <c r="AL16" s="29"/>
    </row>
    <row r="17" spans="1:38" ht="11.25" customHeight="1">
      <c r="A17" s="354" t="s">
        <v>41</v>
      </c>
      <c r="B17" s="221"/>
      <c r="C17" s="232">
        <v>187</v>
      </c>
      <c r="D17" s="119"/>
      <c r="E17" s="232">
        <v>197</v>
      </c>
      <c r="F17" s="221"/>
      <c r="G17" s="119">
        <v>114.2</v>
      </c>
      <c r="H17" s="235" t="s">
        <v>202</v>
      </c>
      <c r="I17" s="229">
        <v>119.2</v>
      </c>
      <c r="J17" s="235"/>
      <c r="K17" s="232">
        <v>110</v>
      </c>
      <c r="L17" s="222" t="s">
        <v>202</v>
      </c>
      <c r="M17" s="229">
        <v>115</v>
      </c>
      <c r="N17" s="119"/>
      <c r="O17" s="232">
        <v>175</v>
      </c>
      <c r="P17" s="122" t="s">
        <v>202</v>
      </c>
      <c r="Q17" s="229">
        <v>188</v>
      </c>
      <c r="R17" s="119"/>
      <c r="S17" s="232">
        <v>195</v>
      </c>
      <c r="T17" s="122" t="s">
        <v>202</v>
      </c>
      <c r="U17" s="229">
        <v>225</v>
      </c>
      <c r="V17" s="119"/>
      <c r="W17" s="232">
        <v>215</v>
      </c>
      <c r="X17" s="122" t="s">
        <v>202</v>
      </c>
      <c r="Y17" s="229">
        <v>240</v>
      </c>
      <c r="Z17" s="119"/>
      <c r="AA17" s="28">
        <v>100</v>
      </c>
      <c r="AB17" s="23" t="s">
        <v>202</v>
      </c>
      <c r="AC17" s="27">
        <v>145</v>
      </c>
      <c r="AD17" s="119"/>
      <c r="AE17" s="28">
        <v>125</v>
      </c>
      <c r="AF17" s="29" t="s">
        <v>202</v>
      </c>
      <c r="AG17" s="27">
        <v>145</v>
      </c>
      <c r="AH17" s="119"/>
      <c r="AI17" s="226">
        <v>170</v>
      </c>
      <c r="AJ17" s="29" t="s">
        <v>202</v>
      </c>
      <c r="AK17" s="27">
        <v>175</v>
      </c>
      <c r="AL17" s="29"/>
    </row>
    <row r="18" spans="1:38" ht="11.25" customHeight="1">
      <c r="A18" s="354" t="s">
        <v>42</v>
      </c>
      <c r="B18" s="221"/>
      <c r="C18" s="232">
        <v>177.5</v>
      </c>
      <c r="D18" s="119"/>
      <c r="E18" s="232">
        <v>187.5</v>
      </c>
      <c r="F18" s="221"/>
      <c r="G18" s="119">
        <v>111</v>
      </c>
      <c r="H18" s="235" t="s">
        <v>202</v>
      </c>
      <c r="I18" s="229">
        <v>116</v>
      </c>
      <c r="J18" s="235"/>
      <c r="K18" s="232">
        <v>109.5</v>
      </c>
      <c r="L18" s="222" t="s">
        <v>202</v>
      </c>
      <c r="M18" s="229">
        <v>114.25</v>
      </c>
      <c r="N18" s="119"/>
      <c r="O18" s="232">
        <v>175</v>
      </c>
      <c r="P18" s="122" t="s">
        <v>202</v>
      </c>
      <c r="Q18" s="229">
        <v>188</v>
      </c>
      <c r="R18" s="119"/>
      <c r="S18" s="232">
        <v>195</v>
      </c>
      <c r="T18" s="122" t="s">
        <v>202</v>
      </c>
      <c r="U18" s="229">
        <v>225</v>
      </c>
      <c r="V18" s="119"/>
      <c r="W18" s="232">
        <v>215</v>
      </c>
      <c r="X18" s="122" t="s">
        <v>202</v>
      </c>
      <c r="Y18" s="229">
        <v>240</v>
      </c>
      <c r="Z18" s="119"/>
      <c r="AA18" s="28">
        <v>100</v>
      </c>
      <c r="AB18" s="23" t="s">
        <v>202</v>
      </c>
      <c r="AC18" s="27">
        <v>145</v>
      </c>
      <c r="AD18" s="119"/>
      <c r="AE18" s="28">
        <v>125</v>
      </c>
      <c r="AF18" s="29" t="s">
        <v>202</v>
      </c>
      <c r="AG18" s="27">
        <v>145</v>
      </c>
      <c r="AH18" s="119"/>
      <c r="AI18" s="226">
        <v>170</v>
      </c>
      <c r="AJ18" s="29" t="s">
        <v>202</v>
      </c>
      <c r="AK18" s="27">
        <v>175</v>
      </c>
      <c r="AL18" s="29"/>
    </row>
    <row r="19" spans="1:38" ht="11.25" customHeight="1">
      <c r="A19" s="401" t="s">
        <v>3</v>
      </c>
      <c r="B19" s="221"/>
      <c r="C19" s="232">
        <v>176.66666666666666</v>
      </c>
      <c r="D19" s="119"/>
      <c r="E19" s="232">
        <v>183.33333333333334</v>
      </c>
      <c r="F19" s="221"/>
      <c r="G19" s="119">
        <v>108.33333333333333</v>
      </c>
      <c r="H19" s="235" t="s">
        <v>202</v>
      </c>
      <c r="I19" s="229">
        <v>113.33333333333333</v>
      </c>
      <c r="J19" s="235"/>
      <c r="K19" s="232">
        <v>109.33333333333333</v>
      </c>
      <c r="L19" s="222" t="s">
        <v>202</v>
      </c>
      <c r="M19" s="229">
        <v>114</v>
      </c>
      <c r="N19" s="119"/>
      <c r="O19" s="232">
        <v>175</v>
      </c>
      <c r="P19" s="122" t="s">
        <v>202</v>
      </c>
      <c r="Q19" s="229">
        <v>183</v>
      </c>
      <c r="R19" s="119"/>
      <c r="S19" s="232">
        <v>195</v>
      </c>
      <c r="T19" s="122" t="s">
        <v>202</v>
      </c>
      <c r="U19" s="229">
        <v>220</v>
      </c>
      <c r="V19" s="119"/>
      <c r="W19" s="232">
        <v>215</v>
      </c>
      <c r="X19" s="122" t="s">
        <v>202</v>
      </c>
      <c r="Y19" s="229">
        <v>235</v>
      </c>
      <c r="Z19" s="119"/>
      <c r="AA19" s="28">
        <v>100</v>
      </c>
      <c r="AB19" s="23" t="s">
        <v>202</v>
      </c>
      <c r="AC19" s="27">
        <v>145</v>
      </c>
      <c r="AD19" s="119"/>
      <c r="AE19" s="28">
        <v>125</v>
      </c>
      <c r="AF19" s="29" t="s">
        <v>202</v>
      </c>
      <c r="AG19" s="27">
        <v>140</v>
      </c>
      <c r="AH19" s="119"/>
      <c r="AI19" s="226"/>
      <c r="AJ19" s="29"/>
      <c r="AK19" s="27">
        <v>170</v>
      </c>
      <c r="AL19" s="29"/>
    </row>
    <row r="20" spans="1:38" ht="11.25" customHeight="1">
      <c r="A20" s="401" t="s">
        <v>4</v>
      </c>
      <c r="B20" s="221"/>
      <c r="C20" s="233">
        <v>207.5</v>
      </c>
      <c r="D20" s="118"/>
      <c r="E20" s="233">
        <v>217.5</v>
      </c>
      <c r="F20" s="223"/>
      <c r="G20" s="118">
        <v>122.5</v>
      </c>
      <c r="H20" s="236" t="s">
        <v>202</v>
      </c>
      <c r="I20" s="75">
        <v>128.75</v>
      </c>
      <c r="J20" s="236"/>
      <c r="K20" s="233">
        <v>122.5</v>
      </c>
      <c r="L20" s="237" t="s">
        <v>202</v>
      </c>
      <c r="M20" s="75">
        <v>131.25</v>
      </c>
      <c r="N20" s="118"/>
      <c r="O20" s="233">
        <v>175</v>
      </c>
      <c r="P20" s="118" t="s">
        <v>202</v>
      </c>
      <c r="Q20" s="75">
        <v>183</v>
      </c>
      <c r="R20" s="118"/>
      <c r="S20" s="233">
        <v>195</v>
      </c>
      <c r="T20" s="123" t="s">
        <v>202</v>
      </c>
      <c r="U20" s="75">
        <v>220</v>
      </c>
      <c r="V20" s="118"/>
      <c r="W20" s="233">
        <v>215</v>
      </c>
      <c r="X20" s="123" t="s">
        <v>202</v>
      </c>
      <c r="Y20" s="75">
        <v>235</v>
      </c>
      <c r="Z20" s="118"/>
      <c r="AA20" s="32">
        <v>100</v>
      </c>
      <c r="AB20" s="38" t="s">
        <v>202</v>
      </c>
      <c r="AC20" s="31">
        <v>145</v>
      </c>
      <c r="AD20" s="118"/>
      <c r="AE20" s="32">
        <v>125</v>
      </c>
      <c r="AF20" s="36" t="s">
        <v>202</v>
      </c>
      <c r="AG20" s="31">
        <v>140</v>
      </c>
      <c r="AH20" s="118"/>
      <c r="AI20" s="233"/>
      <c r="AJ20" s="36"/>
      <c r="AK20" s="31">
        <v>170</v>
      </c>
      <c r="AL20" s="29"/>
    </row>
    <row r="21" spans="1:38" ht="11.25" customHeight="1">
      <c r="A21" s="402" t="s">
        <v>262</v>
      </c>
      <c r="B21" s="224"/>
      <c r="C21" s="60">
        <v>171.6</v>
      </c>
      <c r="D21" s="137"/>
      <c r="E21" s="60">
        <v>180.51020408163265</v>
      </c>
      <c r="F21" s="137"/>
      <c r="G21" s="60"/>
      <c r="H21" s="137"/>
      <c r="I21" s="136" t="s">
        <v>261</v>
      </c>
      <c r="J21" s="137"/>
      <c r="K21" s="60"/>
      <c r="L21" s="137"/>
      <c r="M21" s="136" t="s">
        <v>261</v>
      </c>
      <c r="N21" s="137"/>
      <c r="O21" s="60">
        <f>AVERAGE(O9:O20)</f>
        <v>148.75</v>
      </c>
      <c r="P21" s="137" t="s">
        <v>202</v>
      </c>
      <c r="Q21" s="228">
        <f>AVERAGE(Q9:Q20)</f>
        <v>164.16666666666666</v>
      </c>
      <c r="R21" s="137"/>
      <c r="S21" s="60">
        <f>AVERAGE(S9:S20)</f>
        <v>185.41666666666666</v>
      </c>
      <c r="T21" s="137" t="s">
        <v>202</v>
      </c>
      <c r="U21" s="228">
        <f>AVERAGE(U9:U20)</f>
        <v>208.75</v>
      </c>
      <c r="V21" s="137"/>
      <c r="W21" s="60">
        <f>AVERAGE(W9:W20)</f>
        <v>193.33333333333334</v>
      </c>
      <c r="X21" s="137" t="s">
        <v>202</v>
      </c>
      <c r="Y21" s="228">
        <f>AVERAGE(Y9:Y20)</f>
        <v>214.16666666666666</v>
      </c>
      <c r="Z21" s="193"/>
      <c r="AA21" s="97">
        <f>AVERAGE(AA9:AA20)</f>
        <v>93.33333333333333</v>
      </c>
      <c r="AB21" s="92" t="s">
        <v>202</v>
      </c>
      <c r="AC21" s="228">
        <f>AVERAGE(AC9:AC20)</f>
        <v>128.75</v>
      </c>
      <c r="AD21" s="193"/>
      <c r="AE21" s="97">
        <f>AVERAGE(AE9:AE20)</f>
        <v>125</v>
      </c>
      <c r="AF21" s="92" t="s">
        <v>202</v>
      </c>
      <c r="AG21" s="228">
        <f>AVERAGE(AG9:AG20)</f>
        <v>144.16666666666666</v>
      </c>
      <c r="AH21" s="193"/>
      <c r="AI21" s="57"/>
      <c r="AJ21" s="92"/>
      <c r="AK21" s="395" t="s">
        <v>261</v>
      </c>
      <c r="AL21" s="29"/>
    </row>
    <row r="22" spans="1:38" ht="11.25" customHeight="1">
      <c r="A22" s="457" t="s">
        <v>238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29"/>
    </row>
    <row r="23" spans="1:38" ht="11.25" customHeight="1">
      <c r="A23" s="458" t="s">
        <v>265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29"/>
    </row>
    <row r="24" spans="1:37" ht="22.5" customHeight="1">
      <c r="A24" s="491" t="s">
        <v>273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2"/>
      <c r="AI24" s="472"/>
      <c r="AJ24" s="472"/>
      <c r="AK24" s="472"/>
    </row>
    <row r="25" spans="1:37" ht="67.5" customHeight="1">
      <c r="A25" s="451" t="s">
        <v>274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2"/>
      <c r="AI25" s="472"/>
      <c r="AJ25" s="472"/>
      <c r="AK25" s="472"/>
    </row>
    <row r="26" spans="1:37" ht="11.25" customHeight="1">
      <c r="A26" s="454" t="s">
        <v>209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9"/>
      <c r="AI26" s="459"/>
      <c r="AJ26" s="459"/>
      <c r="AK26" s="459"/>
    </row>
    <row r="27" spans="1:37" ht="11.25" customHeight="1">
      <c r="A27" s="454" t="s">
        <v>266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9"/>
      <c r="AI27" s="459"/>
      <c r="AJ27" s="459"/>
      <c r="AK27" s="459"/>
    </row>
  </sheetData>
  <mergeCells count="19">
    <mergeCell ref="K7:M7"/>
    <mergeCell ref="G7:I7"/>
    <mergeCell ref="AA7:AC7"/>
    <mergeCell ref="A1:AK1"/>
    <mergeCell ref="A2:AK2"/>
    <mergeCell ref="A4:AK4"/>
    <mergeCell ref="C6:E6"/>
    <mergeCell ref="A27:AK27"/>
    <mergeCell ref="AI7:AK7"/>
    <mergeCell ref="A24:AK24"/>
    <mergeCell ref="G6:AC6"/>
    <mergeCell ref="O7:Q7"/>
    <mergeCell ref="S7:U7"/>
    <mergeCell ref="W7:Y7"/>
    <mergeCell ref="AE7:AG7"/>
    <mergeCell ref="A22:AK22"/>
    <mergeCell ref="A23:AK23"/>
    <mergeCell ref="A26:AK26"/>
    <mergeCell ref="A25:AK25"/>
  </mergeCells>
  <printOptions/>
  <pageMargins left="0.5" right="0.5" top="0.5" bottom="0.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showGridLines="0" workbookViewId="0" topLeftCell="A1">
      <selection activeCell="A1" sqref="A1:V1"/>
    </sheetView>
  </sheetViews>
  <sheetFormatPr defaultColWidth="8.421875" defaultRowHeight="12.75"/>
  <cols>
    <col min="1" max="1" width="12.57421875" style="0" customWidth="1"/>
    <col min="2" max="2" width="1.57421875" style="0" customWidth="1"/>
    <col min="3" max="3" width="5.421875" style="0" bestFit="1" customWidth="1"/>
    <col min="4" max="4" width="1.57421875" style="0" customWidth="1"/>
    <col min="5" max="5" width="5.421875" style="0" bestFit="1" customWidth="1"/>
    <col min="6" max="6" width="0" style="0" hidden="1" customWidth="1"/>
    <col min="7" max="7" width="1.57421875" style="0" customWidth="1"/>
    <col min="8" max="8" width="5.421875" style="0" bestFit="1" customWidth="1"/>
    <col min="9" max="9" width="1.57421875" style="0" customWidth="1"/>
    <col min="10" max="10" width="5.421875" style="0" bestFit="1" customWidth="1"/>
    <col min="11" max="11" width="1.57421875" style="0" customWidth="1"/>
    <col min="12" max="12" width="4.8515625" style="0" bestFit="1" customWidth="1"/>
    <col min="13" max="13" width="1.57421875" style="0" customWidth="1"/>
    <col min="14" max="14" width="4.8515625" style="0" bestFit="1" customWidth="1"/>
    <col min="15" max="15" width="1.57421875" style="0" customWidth="1"/>
    <col min="16" max="16" width="6.57421875" style="0" bestFit="1" customWidth="1"/>
    <col min="17" max="17" width="1.57421875" style="0" customWidth="1"/>
    <col min="18" max="18" width="5.7109375" style="257" bestFit="1" customWidth="1"/>
    <col min="19" max="19" width="1.57421875" style="0" customWidth="1"/>
    <col min="20" max="20" width="2.421875" style="0" customWidth="1"/>
    <col min="21" max="21" width="1.57421875" style="0" customWidth="1"/>
    <col min="22" max="22" width="2.421875" style="257" customWidth="1"/>
    <col min="23" max="23" width="1.57421875" style="0" customWidth="1"/>
  </cols>
  <sheetData>
    <row r="1" spans="1:23" ht="11.25" customHeight="1">
      <c r="A1" s="468" t="s">
        <v>257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3"/>
    </row>
    <row r="2" spans="1:23" ht="11.25" customHeight="1">
      <c r="A2" s="468" t="s">
        <v>245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3"/>
    </row>
    <row r="3" spans="1:23" ht="11.25" customHeight="1">
      <c r="A3" s="239"/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242"/>
      <c r="S3" s="241"/>
      <c r="T3" s="241"/>
      <c r="U3" s="241"/>
      <c r="V3" s="398"/>
      <c r="W3" s="3"/>
    </row>
    <row r="4" spans="1:23" ht="11.25" customHeight="1">
      <c r="A4" s="468" t="s">
        <v>210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3"/>
    </row>
    <row r="5" spans="1:23" ht="11.25" customHeight="1">
      <c r="A5" s="243"/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  <c r="R5" s="246"/>
      <c r="S5" s="245"/>
      <c r="T5" s="245"/>
      <c r="U5" s="245"/>
      <c r="V5" s="399"/>
      <c r="W5" s="3"/>
    </row>
    <row r="6" spans="1:23" ht="11.25" customHeight="1">
      <c r="A6" s="81"/>
      <c r="B6" s="238"/>
      <c r="C6" s="469" t="s">
        <v>241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3"/>
    </row>
    <row r="7" spans="1:23" ht="11.25" customHeight="1">
      <c r="A7" s="125" t="s">
        <v>269</v>
      </c>
      <c r="B7" s="365"/>
      <c r="C7" s="467" t="s">
        <v>211</v>
      </c>
      <c r="D7" s="467"/>
      <c r="E7" s="467"/>
      <c r="F7" s="366"/>
      <c r="G7" s="366"/>
      <c r="H7" s="467" t="s">
        <v>212</v>
      </c>
      <c r="I7" s="467"/>
      <c r="J7" s="467"/>
      <c r="K7" s="367"/>
      <c r="L7" s="467" t="s">
        <v>213</v>
      </c>
      <c r="M7" s="467"/>
      <c r="N7" s="467"/>
      <c r="O7" s="367"/>
      <c r="P7" s="464" t="s">
        <v>214</v>
      </c>
      <c r="Q7" s="464"/>
      <c r="R7" s="464"/>
      <c r="S7" s="368"/>
      <c r="T7" s="464" t="s">
        <v>215</v>
      </c>
      <c r="U7" s="464"/>
      <c r="V7" s="464"/>
      <c r="W7" s="3"/>
    </row>
    <row r="8" spans="1:23" ht="11.25" customHeight="1">
      <c r="A8" s="219" t="s">
        <v>159</v>
      </c>
      <c r="B8" s="248"/>
      <c r="C8" s="249"/>
      <c r="D8" s="249"/>
      <c r="E8" s="249"/>
      <c r="F8" s="250"/>
      <c r="G8" s="250"/>
      <c r="H8" s="249"/>
      <c r="I8" s="249"/>
      <c r="J8" s="249"/>
      <c r="K8" s="251"/>
      <c r="L8" s="249"/>
      <c r="M8" s="249"/>
      <c r="N8" s="249"/>
      <c r="O8" s="251"/>
      <c r="P8" s="252"/>
      <c r="Q8" s="252"/>
      <c r="R8" s="252"/>
      <c r="S8" s="253"/>
      <c r="T8" s="252"/>
      <c r="U8" s="252"/>
      <c r="V8" s="400"/>
      <c r="W8" s="3"/>
    </row>
    <row r="9" spans="1:23" ht="11.25" customHeight="1">
      <c r="A9" s="354" t="s">
        <v>5</v>
      </c>
      <c r="B9" s="355"/>
      <c r="C9" s="358">
        <v>59.25</v>
      </c>
      <c r="D9" s="359" t="s">
        <v>202</v>
      </c>
      <c r="E9" s="360">
        <v>62</v>
      </c>
      <c r="F9" s="250"/>
      <c r="G9" s="250"/>
      <c r="H9" s="358">
        <v>53.5</v>
      </c>
      <c r="I9" s="361" t="s">
        <v>202</v>
      </c>
      <c r="J9" s="360">
        <v>55.5</v>
      </c>
      <c r="K9" s="360"/>
      <c r="L9" s="358">
        <v>57</v>
      </c>
      <c r="M9" s="361" t="s">
        <v>202</v>
      </c>
      <c r="N9" s="360">
        <v>59</v>
      </c>
      <c r="O9" s="360"/>
      <c r="P9" s="358">
        <v>52.1875</v>
      </c>
      <c r="Q9" s="362" t="s">
        <v>202</v>
      </c>
      <c r="R9" s="360">
        <v>54.25</v>
      </c>
      <c r="S9" s="363"/>
      <c r="T9" s="364">
        <v>53.25</v>
      </c>
      <c r="U9" s="362" t="s">
        <v>202</v>
      </c>
      <c r="V9" s="363">
        <v>56.75</v>
      </c>
      <c r="W9" s="3"/>
    </row>
    <row r="10" spans="1:23" ht="11.25" customHeight="1">
      <c r="A10" s="354" t="s">
        <v>34</v>
      </c>
      <c r="B10" s="355"/>
      <c r="C10" s="358">
        <v>60.75</v>
      </c>
      <c r="D10" s="361" t="s">
        <v>202</v>
      </c>
      <c r="E10" s="360">
        <v>62.75</v>
      </c>
      <c r="F10" s="250"/>
      <c r="G10" s="250"/>
      <c r="H10" s="358">
        <v>57.25</v>
      </c>
      <c r="I10" s="361" t="s">
        <v>202</v>
      </c>
      <c r="J10" s="360">
        <v>60.25</v>
      </c>
      <c r="K10" s="360"/>
      <c r="L10" s="358">
        <v>57</v>
      </c>
      <c r="M10" s="361" t="s">
        <v>202</v>
      </c>
      <c r="N10" s="360">
        <v>59</v>
      </c>
      <c r="O10" s="360"/>
      <c r="P10" s="358">
        <v>56.625</v>
      </c>
      <c r="Q10" s="362" t="s">
        <v>202</v>
      </c>
      <c r="R10" s="360">
        <v>58.5</v>
      </c>
      <c r="S10" s="363"/>
      <c r="T10" s="364">
        <v>56.5</v>
      </c>
      <c r="U10" s="362" t="s">
        <v>202</v>
      </c>
      <c r="V10" s="363">
        <v>60</v>
      </c>
      <c r="W10" s="3"/>
    </row>
    <row r="11" spans="1:23" ht="11.25" customHeight="1">
      <c r="A11" s="354" t="s">
        <v>35</v>
      </c>
      <c r="B11" s="355"/>
      <c r="C11" s="358">
        <v>61</v>
      </c>
      <c r="D11" s="361" t="s">
        <v>202</v>
      </c>
      <c r="E11" s="360">
        <v>63.2</v>
      </c>
      <c r="F11" s="250"/>
      <c r="G11" s="250"/>
      <c r="H11" s="358">
        <v>59.8</v>
      </c>
      <c r="I11" s="361" t="s">
        <v>202</v>
      </c>
      <c r="J11" s="360">
        <v>62.8</v>
      </c>
      <c r="K11" s="360"/>
      <c r="L11" s="358">
        <v>57</v>
      </c>
      <c r="M11" s="361" t="s">
        <v>202</v>
      </c>
      <c r="N11" s="360">
        <v>59</v>
      </c>
      <c r="O11" s="360"/>
      <c r="P11" s="358">
        <v>59.6</v>
      </c>
      <c r="Q11" s="362" t="s">
        <v>202</v>
      </c>
      <c r="R11" s="360">
        <v>62</v>
      </c>
      <c r="S11" s="363"/>
      <c r="T11" s="364">
        <v>59.2</v>
      </c>
      <c r="U11" s="362" t="s">
        <v>202</v>
      </c>
      <c r="V11" s="363">
        <v>61.4</v>
      </c>
      <c r="W11" s="3"/>
    </row>
    <row r="12" spans="1:23" ht="11.25" customHeight="1">
      <c r="A12" s="354" t="s">
        <v>36</v>
      </c>
      <c r="B12" s="355"/>
      <c r="C12" s="358">
        <v>66.5</v>
      </c>
      <c r="D12" s="361" t="s">
        <v>202</v>
      </c>
      <c r="E12" s="360">
        <v>71.25</v>
      </c>
      <c r="F12" s="250"/>
      <c r="G12" s="250"/>
      <c r="H12" s="358">
        <v>62.3125</v>
      </c>
      <c r="I12" s="361" t="s">
        <v>202</v>
      </c>
      <c r="J12" s="360">
        <v>65.875</v>
      </c>
      <c r="K12" s="360"/>
      <c r="L12" s="358">
        <v>62</v>
      </c>
      <c r="M12" s="361" t="s">
        <v>202</v>
      </c>
      <c r="N12" s="360">
        <v>64</v>
      </c>
      <c r="O12" s="360"/>
      <c r="P12" s="358">
        <v>60.625</v>
      </c>
      <c r="Q12" s="362" t="s">
        <v>202</v>
      </c>
      <c r="R12" s="360">
        <v>62.5</v>
      </c>
      <c r="S12" s="363"/>
      <c r="T12" s="364">
        <v>61.75</v>
      </c>
      <c r="U12" s="362" t="s">
        <v>202</v>
      </c>
      <c r="V12" s="363">
        <v>63.5</v>
      </c>
      <c r="W12" s="3"/>
    </row>
    <row r="13" spans="1:23" ht="11.25" customHeight="1">
      <c r="A13" s="354" t="s">
        <v>37</v>
      </c>
      <c r="B13" s="355"/>
      <c r="C13" s="358">
        <v>67</v>
      </c>
      <c r="D13" s="361" t="s">
        <v>202</v>
      </c>
      <c r="E13" s="360">
        <v>72</v>
      </c>
      <c r="F13" s="250"/>
      <c r="G13" s="250"/>
      <c r="H13" s="358">
        <v>63.1875</v>
      </c>
      <c r="I13" s="361" t="s">
        <v>202</v>
      </c>
      <c r="J13" s="360">
        <v>66.5</v>
      </c>
      <c r="K13" s="360"/>
      <c r="L13" s="358">
        <v>62</v>
      </c>
      <c r="M13" s="361" t="s">
        <v>202</v>
      </c>
      <c r="N13" s="360">
        <v>64</v>
      </c>
      <c r="O13" s="360"/>
      <c r="P13" s="358">
        <v>62.25</v>
      </c>
      <c r="Q13" s="362" t="s">
        <v>202</v>
      </c>
      <c r="R13" s="360">
        <v>63.5625</v>
      </c>
      <c r="S13" s="363"/>
      <c r="T13" s="364">
        <v>62.5</v>
      </c>
      <c r="U13" s="362" t="s">
        <v>202</v>
      </c>
      <c r="V13" s="363">
        <v>64.5</v>
      </c>
      <c r="W13" s="3"/>
    </row>
    <row r="14" spans="1:23" ht="11.25" customHeight="1">
      <c r="A14" s="354" t="s">
        <v>38</v>
      </c>
      <c r="B14" s="355"/>
      <c r="C14" s="358">
        <v>67.8</v>
      </c>
      <c r="D14" s="361" t="s">
        <v>202</v>
      </c>
      <c r="E14" s="360">
        <v>72.8</v>
      </c>
      <c r="F14" s="250"/>
      <c r="G14" s="250"/>
      <c r="H14" s="358">
        <v>64.2</v>
      </c>
      <c r="I14" s="361" t="s">
        <v>202</v>
      </c>
      <c r="J14" s="360">
        <v>67.4</v>
      </c>
      <c r="K14" s="360"/>
      <c r="L14" s="358">
        <v>62</v>
      </c>
      <c r="M14" s="361" t="s">
        <v>202</v>
      </c>
      <c r="N14" s="360">
        <v>64</v>
      </c>
      <c r="O14" s="360"/>
      <c r="P14" s="358">
        <v>63</v>
      </c>
      <c r="Q14" s="362" t="s">
        <v>202</v>
      </c>
      <c r="R14" s="360">
        <v>64.7</v>
      </c>
      <c r="S14" s="363"/>
      <c r="T14" s="364">
        <v>64</v>
      </c>
      <c r="U14" s="362" t="s">
        <v>202</v>
      </c>
      <c r="V14" s="363">
        <v>66.2</v>
      </c>
      <c r="W14" s="3"/>
    </row>
    <row r="15" spans="1:23" ht="11.25" customHeight="1">
      <c r="A15" s="354" t="s">
        <v>39</v>
      </c>
      <c r="B15" s="355"/>
      <c r="C15" s="358">
        <v>71</v>
      </c>
      <c r="D15" s="361" t="s">
        <v>202</v>
      </c>
      <c r="E15" s="360">
        <v>76</v>
      </c>
      <c r="F15" s="250"/>
      <c r="G15" s="250"/>
      <c r="H15" s="358">
        <v>63.125</v>
      </c>
      <c r="I15" s="361" t="s">
        <v>202</v>
      </c>
      <c r="J15" s="360">
        <v>65.75</v>
      </c>
      <c r="K15" s="360"/>
      <c r="L15" s="358">
        <v>62.75</v>
      </c>
      <c r="M15" s="361" t="s">
        <v>202</v>
      </c>
      <c r="N15" s="360">
        <v>64.5</v>
      </c>
      <c r="O15" s="360"/>
      <c r="P15" s="358">
        <v>62.875</v>
      </c>
      <c r="Q15" s="362" t="s">
        <v>202</v>
      </c>
      <c r="R15" s="360">
        <v>64.5</v>
      </c>
      <c r="S15" s="363"/>
      <c r="T15" s="364">
        <v>65</v>
      </c>
      <c r="U15" s="362" t="s">
        <v>202</v>
      </c>
      <c r="V15" s="363">
        <v>68</v>
      </c>
      <c r="W15" s="3"/>
    </row>
    <row r="16" spans="1:23" ht="11.25" customHeight="1">
      <c r="A16" s="354" t="s">
        <v>40</v>
      </c>
      <c r="B16" s="355"/>
      <c r="C16" s="358">
        <v>71</v>
      </c>
      <c r="D16" s="361" t="s">
        <v>202</v>
      </c>
      <c r="E16" s="360">
        <v>76</v>
      </c>
      <c r="F16" s="250"/>
      <c r="G16" s="250"/>
      <c r="H16" s="358">
        <v>63.875</v>
      </c>
      <c r="I16" s="361" t="s">
        <v>202</v>
      </c>
      <c r="J16" s="360">
        <v>66</v>
      </c>
      <c r="K16" s="360"/>
      <c r="L16" s="358">
        <v>63.5</v>
      </c>
      <c r="M16" s="361" t="s">
        <v>202</v>
      </c>
      <c r="N16" s="360">
        <v>65</v>
      </c>
      <c r="O16" s="360"/>
      <c r="P16" s="358">
        <v>63.25</v>
      </c>
      <c r="Q16" s="362" t="s">
        <v>202</v>
      </c>
      <c r="R16" s="360">
        <v>64.5</v>
      </c>
      <c r="S16" s="363"/>
      <c r="T16" s="364">
        <v>65</v>
      </c>
      <c r="U16" s="362" t="s">
        <v>202</v>
      </c>
      <c r="V16" s="363">
        <v>68</v>
      </c>
      <c r="W16" s="3"/>
    </row>
    <row r="17" spans="1:23" ht="11.25" customHeight="1">
      <c r="A17" s="354" t="s">
        <v>41</v>
      </c>
      <c r="B17" s="355"/>
      <c r="C17" s="358">
        <v>71</v>
      </c>
      <c r="D17" s="361" t="s">
        <v>202</v>
      </c>
      <c r="E17" s="360">
        <v>76</v>
      </c>
      <c r="F17" s="250"/>
      <c r="G17" s="250"/>
      <c r="H17" s="358">
        <v>63.8</v>
      </c>
      <c r="I17" s="361" t="s">
        <v>202</v>
      </c>
      <c r="J17" s="360">
        <v>66.6</v>
      </c>
      <c r="K17" s="360"/>
      <c r="L17" s="358">
        <v>63.5</v>
      </c>
      <c r="M17" s="361" t="s">
        <v>202</v>
      </c>
      <c r="N17" s="360">
        <v>65</v>
      </c>
      <c r="O17" s="360"/>
      <c r="P17" s="358">
        <v>62</v>
      </c>
      <c r="Q17" s="362" t="s">
        <v>202</v>
      </c>
      <c r="R17" s="360">
        <v>64.3</v>
      </c>
      <c r="S17" s="363"/>
      <c r="T17" s="364">
        <v>65.8</v>
      </c>
      <c r="U17" s="362" t="s">
        <v>202</v>
      </c>
      <c r="V17" s="363">
        <v>68</v>
      </c>
      <c r="W17" s="3"/>
    </row>
    <row r="18" spans="1:23" ht="11.25" customHeight="1">
      <c r="A18" s="354" t="s">
        <v>42</v>
      </c>
      <c r="B18" s="355"/>
      <c r="C18" s="358">
        <v>71</v>
      </c>
      <c r="D18" s="361" t="s">
        <v>202</v>
      </c>
      <c r="E18" s="360">
        <v>76</v>
      </c>
      <c r="F18" s="250"/>
      <c r="G18" s="250"/>
      <c r="H18" s="358">
        <v>63</v>
      </c>
      <c r="I18" s="361" t="s">
        <v>202</v>
      </c>
      <c r="J18" s="360">
        <v>66</v>
      </c>
      <c r="K18" s="360"/>
      <c r="L18" s="358">
        <v>63.5</v>
      </c>
      <c r="M18" s="361" t="s">
        <v>202</v>
      </c>
      <c r="N18" s="360">
        <v>65</v>
      </c>
      <c r="O18" s="360"/>
      <c r="P18" s="358">
        <v>61.125</v>
      </c>
      <c r="Q18" s="362" t="s">
        <v>202</v>
      </c>
      <c r="R18" s="360">
        <v>63.625</v>
      </c>
      <c r="S18" s="363"/>
      <c r="T18" s="364">
        <v>66</v>
      </c>
      <c r="U18" s="362" t="s">
        <v>202</v>
      </c>
      <c r="V18" s="363">
        <v>68</v>
      </c>
      <c r="W18" s="3"/>
    </row>
    <row r="19" spans="1:23" ht="11.25" customHeight="1">
      <c r="A19" s="401" t="s">
        <v>3</v>
      </c>
      <c r="B19" s="355"/>
      <c r="C19" s="358">
        <v>71</v>
      </c>
      <c r="D19" s="361" t="s">
        <v>202</v>
      </c>
      <c r="E19" s="360">
        <v>76</v>
      </c>
      <c r="F19" s="250"/>
      <c r="G19" s="250"/>
      <c r="H19" s="358">
        <v>63</v>
      </c>
      <c r="I19" s="361" t="s">
        <v>202</v>
      </c>
      <c r="J19" s="360">
        <v>65.875</v>
      </c>
      <c r="K19" s="360"/>
      <c r="L19" s="358">
        <v>65.375</v>
      </c>
      <c r="M19" s="361" t="s">
        <v>202</v>
      </c>
      <c r="N19" s="360">
        <v>68.75</v>
      </c>
      <c r="O19" s="360"/>
      <c r="P19" s="358">
        <v>71.5</v>
      </c>
      <c r="Q19" s="362" t="s">
        <v>202</v>
      </c>
      <c r="R19" s="360">
        <v>64</v>
      </c>
      <c r="S19" s="363"/>
      <c r="T19" s="364">
        <v>63</v>
      </c>
      <c r="U19" s="362" t="s">
        <v>202</v>
      </c>
      <c r="V19" s="363">
        <v>65</v>
      </c>
      <c r="W19" s="3"/>
    </row>
    <row r="20" spans="1:23" ht="11.25" customHeight="1">
      <c r="A20" s="401" t="s">
        <v>4</v>
      </c>
      <c r="B20" s="355"/>
      <c r="C20" s="254">
        <v>71</v>
      </c>
      <c r="D20" s="356" t="s">
        <v>202</v>
      </c>
      <c r="E20" s="246">
        <v>76</v>
      </c>
      <c r="F20" s="247"/>
      <c r="G20" s="247"/>
      <c r="H20" s="254">
        <v>64.4</v>
      </c>
      <c r="I20" s="356" t="s">
        <v>202</v>
      </c>
      <c r="J20" s="246">
        <v>67.2</v>
      </c>
      <c r="K20" s="246"/>
      <c r="L20" s="254">
        <v>63.375</v>
      </c>
      <c r="M20" s="356" t="s">
        <v>202</v>
      </c>
      <c r="N20" s="246">
        <v>65.125</v>
      </c>
      <c r="O20" s="246"/>
      <c r="P20" s="254">
        <v>62.975</v>
      </c>
      <c r="Q20" s="357" t="s">
        <v>202</v>
      </c>
      <c r="R20" s="246">
        <v>65.25</v>
      </c>
      <c r="S20" s="255"/>
      <c r="T20" s="256">
        <v>63</v>
      </c>
      <c r="U20" s="357" t="s">
        <v>202</v>
      </c>
      <c r="V20" s="255">
        <v>65</v>
      </c>
      <c r="W20" s="3"/>
    </row>
    <row r="21" spans="1:23" ht="11.25" customHeight="1">
      <c r="A21" s="402" t="s">
        <v>262</v>
      </c>
      <c r="B21" s="355"/>
      <c r="C21" s="281">
        <v>67.38461538461539</v>
      </c>
      <c r="D21" s="282" t="s">
        <v>202</v>
      </c>
      <c r="E21" s="283">
        <v>71.6923076923077</v>
      </c>
      <c r="F21" s="284"/>
      <c r="G21" s="284"/>
      <c r="H21" s="281">
        <v>61.88461538461539</v>
      </c>
      <c r="I21" s="282" t="s">
        <v>202</v>
      </c>
      <c r="J21" s="283">
        <v>64.75</v>
      </c>
      <c r="K21" s="283"/>
      <c r="L21" s="281">
        <v>61.53921568627451</v>
      </c>
      <c r="M21" s="282" t="s">
        <v>202</v>
      </c>
      <c r="N21" s="283">
        <v>63.48039215686274</v>
      </c>
      <c r="O21" s="283"/>
      <c r="P21" s="281">
        <v>61.303000000000004</v>
      </c>
      <c r="Q21" s="285" t="s">
        <v>202</v>
      </c>
      <c r="R21" s="283">
        <v>62.675</v>
      </c>
      <c r="S21" s="286"/>
      <c r="T21" s="287">
        <v>62.15384615384615</v>
      </c>
      <c r="U21" s="285" t="s">
        <v>202</v>
      </c>
      <c r="V21" s="286">
        <v>64.57692307692308</v>
      </c>
      <c r="W21" s="3"/>
    </row>
    <row r="22" spans="1:23" ht="11.25" customHeight="1">
      <c r="A22" s="465" t="s">
        <v>216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3"/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mergeCells count="10">
    <mergeCell ref="A1:V1"/>
    <mergeCell ref="A2:V2"/>
    <mergeCell ref="A4:V4"/>
    <mergeCell ref="C6:V6"/>
    <mergeCell ref="T7:V7"/>
    <mergeCell ref="A22:V22"/>
    <mergeCell ref="C7:E7"/>
    <mergeCell ref="H7:J7"/>
    <mergeCell ref="L7:N7"/>
    <mergeCell ref="P7:R7"/>
  </mergeCells>
  <printOptions/>
  <pageMargins left="0.5" right="0.5" top="0.5" bottom="0.5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7"/>
  <sheetViews>
    <sheetView showGridLines="0" workbookViewId="0" topLeftCell="A1">
      <selection activeCell="A1" sqref="A1:AI1"/>
    </sheetView>
  </sheetViews>
  <sheetFormatPr defaultColWidth="9.140625" defaultRowHeight="12.75"/>
  <cols>
    <col min="1" max="1" width="12.57421875" style="0" customWidth="1"/>
    <col min="2" max="2" width="1.57421875" style="0" customWidth="1"/>
    <col min="3" max="3" width="2.421875" style="0" customWidth="1"/>
    <col min="4" max="4" width="1.57421875" style="0" customWidth="1"/>
    <col min="5" max="5" width="2.421875" style="0" customWidth="1"/>
    <col min="6" max="6" width="1.57421875" style="0" customWidth="1"/>
    <col min="7" max="7" width="2.421875" style="0" customWidth="1"/>
    <col min="8" max="8" width="1.57421875" style="0" customWidth="1"/>
    <col min="9" max="9" width="2.421875" style="0" customWidth="1"/>
    <col min="10" max="10" width="1.57421875" style="0" customWidth="1"/>
    <col min="11" max="11" width="2.421875" style="0" customWidth="1"/>
    <col min="12" max="12" width="1.57421875" style="0" customWidth="1"/>
    <col min="13" max="13" width="2.7109375" style="257" bestFit="1" customWidth="1"/>
    <col min="14" max="14" width="1.57421875" style="0" customWidth="1"/>
    <col min="15" max="15" width="2.421875" style="0" customWidth="1"/>
    <col min="16" max="16" width="1.57421875" style="0" customWidth="1"/>
    <col min="17" max="17" width="2.421875" style="0" customWidth="1"/>
    <col min="18" max="18" width="1.57421875" style="0" customWidth="1"/>
    <col min="19" max="19" width="5.7109375" style="0" bestFit="1" customWidth="1"/>
    <col min="20" max="20" width="1.57421875" style="0" customWidth="1"/>
    <col min="21" max="21" width="4.8515625" style="0" bestFit="1" customWidth="1"/>
    <col min="22" max="22" width="1.57421875" style="0" customWidth="1"/>
    <col min="23" max="23" width="2.421875" style="0" customWidth="1"/>
    <col min="24" max="24" width="1.57421875" style="0" customWidth="1"/>
    <col min="25" max="25" width="2.421875" style="0" customWidth="1"/>
    <col min="26" max="26" width="1.57421875" style="0" customWidth="1"/>
    <col min="27" max="27" width="2.421875" style="0" customWidth="1"/>
    <col min="28" max="28" width="1.57421875" style="0" customWidth="1"/>
    <col min="29" max="29" width="2.421875" style="0" customWidth="1"/>
    <col min="30" max="30" width="1.57421875" style="0" customWidth="1"/>
    <col min="31" max="31" width="2.421875" style="0" customWidth="1"/>
    <col min="32" max="32" width="1.57421875" style="0" customWidth="1"/>
    <col min="33" max="33" width="5.421875" style="217" bestFit="1" customWidth="1"/>
    <col min="34" max="34" width="1.57421875" style="217" customWidth="1"/>
    <col min="35" max="35" width="4.8515625" style="225" bestFit="1" customWidth="1"/>
    <col min="40" max="40" width="9.28125" style="0" bestFit="1" customWidth="1"/>
  </cols>
  <sheetData>
    <row r="1" spans="1:35" ht="11.25" customHeight="1">
      <c r="A1" s="482" t="s">
        <v>258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</row>
    <row r="2" spans="1:35" ht="11.25" customHeight="1">
      <c r="A2" s="482" t="s">
        <v>245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</row>
    <row r="3" spans="1:32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258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  <c r="AA3" s="258"/>
      <c r="AB3" s="258"/>
      <c r="AC3" s="169"/>
      <c r="AD3" s="150"/>
      <c r="AE3" s="258"/>
      <c r="AF3" s="3"/>
    </row>
    <row r="4" spans="1:35" ht="11.25" customHeight="1">
      <c r="A4" s="482" t="s">
        <v>210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</row>
    <row r="5" spans="1:32" ht="11.25" customHeight="1">
      <c r="A5" s="259"/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59"/>
      <c r="AA5" s="261"/>
      <c r="AB5" s="261"/>
      <c r="AC5" s="262"/>
      <c r="AD5" s="259"/>
      <c r="AE5" s="261"/>
      <c r="AF5" s="3"/>
    </row>
    <row r="6" spans="1:35" ht="11.25" customHeight="1">
      <c r="A6" s="81"/>
      <c r="B6" s="150"/>
      <c r="C6" s="479" t="s">
        <v>217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150"/>
      <c r="S6" s="479" t="s">
        <v>218</v>
      </c>
      <c r="T6" s="479"/>
      <c r="U6" s="479"/>
      <c r="V6" s="479"/>
      <c r="W6" s="479"/>
      <c r="X6" s="150"/>
      <c r="Y6" s="479" t="s">
        <v>219</v>
      </c>
      <c r="Z6" s="479"/>
      <c r="AA6" s="479"/>
      <c r="AB6" s="479"/>
      <c r="AC6" s="479"/>
      <c r="AD6" s="479"/>
      <c r="AE6" s="479"/>
      <c r="AF6" s="263"/>
      <c r="AG6" s="264"/>
      <c r="AH6" s="264"/>
      <c r="AI6" s="277"/>
    </row>
    <row r="7" spans="1:35" ht="11.25" customHeight="1">
      <c r="A7" s="125" t="s">
        <v>269</v>
      </c>
      <c r="B7" s="265"/>
      <c r="C7" s="481" t="s">
        <v>211</v>
      </c>
      <c r="D7" s="481"/>
      <c r="E7" s="481"/>
      <c r="F7" s="260"/>
      <c r="G7" s="481" t="s">
        <v>212</v>
      </c>
      <c r="H7" s="481"/>
      <c r="I7" s="481"/>
      <c r="J7" s="260"/>
      <c r="K7" s="481" t="s">
        <v>213</v>
      </c>
      <c r="L7" s="481"/>
      <c r="M7" s="481"/>
      <c r="N7" s="260"/>
      <c r="O7" s="481" t="s">
        <v>214</v>
      </c>
      <c r="P7" s="481"/>
      <c r="Q7" s="481"/>
      <c r="R7" s="259"/>
      <c r="S7" s="478" t="s">
        <v>211</v>
      </c>
      <c r="T7" s="478"/>
      <c r="U7" s="478"/>
      <c r="V7" s="260"/>
      <c r="W7" s="260">
        <v>2</v>
      </c>
      <c r="X7" s="259"/>
      <c r="Y7" s="478" t="s">
        <v>211</v>
      </c>
      <c r="Z7" s="478"/>
      <c r="AA7" s="478"/>
      <c r="AB7" s="260"/>
      <c r="AC7" s="479">
        <v>2</v>
      </c>
      <c r="AD7" s="479"/>
      <c r="AE7" s="479"/>
      <c r="AF7" s="36"/>
      <c r="AG7" s="480" t="s">
        <v>220</v>
      </c>
      <c r="AH7" s="480"/>
      <c r="AI7" s="480"/>
    </row>
    <row r="8" spans="1:35" ht="11.25" customHeight="1">
      <c r="A8" s="219" t="s">
        <v>159</v>
      </c>
      <c r="B8" s="267"/>
      <c r="C8" s="268"/>
      <c r="D8" s="268"/>
      <c r="E8" s="268"/>
      <c r="F8" s="269"/>
      <c r="G8" s="268"/>
      <c r="H8" s="268"/>
      <c r="I8" s="268"/>
      <c r="J8" s="269"/>
      <c r="K8" s="268"/>
      <c r="L8" s="268"/>
      <c r="M8" s="268"/>
      <c r="N8" s="269"/>
      <c r="O8" s="268"/>
      <c r="P8" s="268"/>
      <c r="Q8" s="268"/>
      <c r="R8" s="270"/>
      <c r="S8" s="155"/>
      <c r="T8" s="155"/>
      <c r="U8" s="155"/>
      <c r="V8" s="269"/>
      <c r="W8" s="269"/>
      <c r="X8" s="270"/>
      <c r="Y8" s="155"/>
      <c r="Z8" s="155"/>
      <c r="AA8" s="155"/>
      <c r="AB8" s="269"/>
      <c r="AC8" s="155"/>
      <c r="AD8" s="155"/>
      <c r="AE8" s="155"/>
      <c r="AF8" s="35"/>
      <c r="AG8" s="264"/>
      <c r="AH8" s="264"/>
      <c r="AI8" s="277"/>
    </row>
    <row r="9" spans="1:40" ht="11.25" customHeight="1">
      <c r="A9" s="354" t="s">
        <v>5</v>
      </c>
      <c r="B9" s="270"/>
      <c r="C9" s="173">
        <v>60</v>
      </c>
      <c r="D9" s="268" t="s">
        <v>202</v>
      </c>
      <c r="E9" s="349">
        <v>64</v>
      </c>
      <c r="F9" s="349"/>
      <c r="G9" s="173">
        <v>57</v>
      </c>
      <c r="H9" s="268" t="s">
        <v>202</v>
      </c>
      <c r="I9" s="349">
        <v>60</v>
      </c>
      <c r="J9" s="349"/>
      <c r="K9" s="173">
        <v>63.25</v>
      </c>
      <c r="L9" s="268" t="s">
        <v>202</v>
      </c>
      <c r="M9" s="349">
        <v>65.25</v>
      </c>
      <c r="N9" s="350"/>
      <c r="O9" s="173">
        <v>53.25</v>
      </c>
      <c r="P9" s="268" t="s">
        <v>202</v>
      </c>
      <c r="Q9" s="349">
        <v>56.25</v>
      </c>
      <c r="R9" s="270"/>
      <c r="S9" s="337">
        <v>50</v>
      </c>
      <c r="T9" s="351" t="s">
        <v>202</v>
      </c>
      <c r="U9" s="336">
        <v>56.5</v>
      </c>
      <c r="V9" s="349"/>
      <c r="W9" s="173">
        <v>68</v>
      </c>
      <c r="X9" s="173"/>
      <c r="Y9" s="173">
        <v>53</v>
      </c>
      <c r="Z9" s="268" t="s">
        <v>202</v>
      </c>
      <c r="AA9" s="349">
        <v>57</v>
      </c>
      <c r="AB9" s="349"/>
      <c r="AC9" s="173">
        <v>60</v>
      </c>
      <c r="AD9" s="268" t="s">
        <v>202</v>
      </c>
      <c r="AE9" s="349">
        <v>63</v>
      </c>
      <c r="AF9" s="35"/>
      <c r="AG9" s="49">
        <v>4925</v>
      </c>
      <c r="AH9" s="437" t="s">
        <v>202</v>
      </c>
      <c r="AI9" s="50">
        <v>5200</v>
      </c>
      <c r="AM9" s="275"/>
      <c r="AN9" s="276"/>
    </row>
    <row r="10" spans="1:40" ht="11.25" customHeight="1">
      <c r="A10" s="354" t="s">
        <v>34</v>
      </c>
      <c r="B10" s="270"/>
      <c r="C10" s="173">
        <v>60</v>
      </c>
      <c r="D10" s="268" t="s">
        <v>202</v>
      </c>
      <c r="E10" s="349">
        <v>64</v>
      </c>
      <c r="F10" s="349"/>
      <c r="G10" s="173">
        <v>57</v>
      </c>
      <c r="H10" s="268" t="s">
        <v>202</v>
      </c>
      <c r="I10" s="349">
        <v>60</v>
      </c>
      <c r="J10" s="349"/>
      <c r="K10" s="173">
        <v>62</v>
      </c>
      <c r="L10" s="268" t="s">
        <v>202</v>
      </c>
      <c r="M10" s="349">
        <v>64</v>
      </c>
      <c r="N10" s="350"/>
      <c r="O10" s="173">
        <v>54.5</v>
      </c>
      <c r="P10" s="268" t="s">
        <v>202</v>
      </c>
      <c r="Q10" s="349">
        <v>57.5</v>
      </c>
      <c r="R10" s="270"/>
      <c r="S10" s="337">
        <v>54.25</v>
      </c>
      <c r="T10" s="351" t="s">
        <v>202</v>
      </c>
      <c r="U10" s="336">
        <v>56.5</v>
      </c>
      <c r="V10" s="349"/>
      <c r="W10" s="173">
        <v>68</v>
      </c>
      <c r="X10" s="173"/>
      <c r="Y10" s="173">
        <v>53</v>
      </c>
      <c r="Z10" s="268" t="s">
        <v>202</v>
      </c>
      <c r="AA10" s="349">
        <v>57</v>
      </c>
      <c r="AB10" s="349"/>
      <c r="AC10" s="173">
        <v>60</v>
      </c>
      <c r="AD10" s="268" t="s">
        <v>202</v>
      </c>
      <c r="AE10" s="349">
        <v>63</v>
      </c>
      <c r="AF10" s="35"/>
      <c r="AG10" s="49">
        <v>5075</v>
      </c>
      <c r="AH10" s="437" t="s">
        <v>202</v>
      </c>
      <c r="AI10" s="50">
        <v>5250</v>
      </c>
      <c r="AM10" s="275"/>
      <c r="AN10" s="276"/>
    </row>
    <row r="11" spans="1:40" ht="11.25" customHeight="1">
      <c r="A11" s="354" t="s">
        <v>35</v>
      </c>
      <c r="B11" s="270"/>
      <c r="C11" s="173">
        <v>60</v>
      </c>
      <c r="D11" s="268" t="s">
        <v>202</v>
      </c>
      <c r="E11" s="349">
        <v>64</v>
      </c>
      <c r="F11" s="349"/>
      <c r="G11" s="173">
        <v>57</v>
      </c>
      <c r="H11" s="268" t="s">
        <v>202</v>
      </c>
      <c r="I11" s="349">
        <v>60</v>
      </c>
      <c r="J11" s="349"/>
      <c r="K11" s="173">
        <v>62</v>
      </c>
      <c r="L11" s="268" t="s">
        <v>202</v>
      </c>
      <c r="M11" s="349">
        <v>64</v>
      </c>
      <c r="N11" s="350"/>
      <c r="O11" s="173">
        <v>57</v>
      </c>
      <c r="P11" s="268" t="s">
        <v>202</v>
      </c>
      <c r="Q11" s="349">
        <v>60</v>
      </c>
      <c r="R11" s="270"/>
      <c r="S11" s="337">
        <v>56.8</v>
      </c>
      <c r="T11" s="351" t="s">
        <v>202</v>
      </c>
      <c r="U11" s="336">
        <v>58.6</v>
      </c>
      <c r="V11" s="349"/>
      <c r="W11" s="173">
        <v>68</v>
      </c>
      <c r="X11" s="173"/>
      <c r="Y11" s="173">
        <v>57.2</v>
      </c>
      <c r="Z11" s="268" t="s">
        <v>202</v>
      </c>
      <c r="AA11" s="349">
        <v>60.6</v>
      </c>
      <c r="AB11" s="349"/>
      <c r="AC11" s="173"/>
      <c r="AD11" s="268"/>
      <c r="AE11" s="155" t="s">
        <v>237</v>
      </c>
      <c r="AF11" s="35"/>
      <c r="AG11" s="49">
        <v>5480</v>
      </c>
      <c r="AH11" s="437" t="s">
        <v>202</v>
      </c>
      <c r="AI11" s="50">
        <v>5640</v>
      </c>
      <c r="AM11" s="275"/>
      <c r="AN11" s="276"/>
    </row>
    <row r="12" spans="1:40" ht="11.25" customHeight="1">
      <c r="A12" s="354" t="s">
        <v>36</v>
      </c>
      <c r="B12" s="270"/>
      <c r="C12" s="173">
        <v>60</v>
      </c>
      <c r="D12" s="268" t="s">
        <v>202</v>
      </c>
      <c r="E12" s="349">
        <v>64</v>
      </c>
      <c r="F12" s="349"/>
      <c r="G12" s="173">
        <v>57</v>
      </c>
      <c r="H12" s="268" t="s">
        <v>202</v>
      </c>
      <c r="I12" s="349">
        <v>60</v>
      </c>
      <c r="J12" s="349"/>
      <c r="K12" s="173">
        <v>69</v>
      </c>
      <c r="L12" s="268" t="s">
        <v>202</v>
      </c>
      <c r="M12" s="349">
        <v>71</v>
      </c>
      <c r="N12" s="350"/>
      <c r="O12" s="173">
        <v>59</v>
      </c>
      <c r="P12" s="268" t="s">
        <v>202</v>
      </c>
      <c r="Q12" s="349">
        <v>62</v>
      </c>
      <c r="R12" s="270"/>
      <c r="S12" s="337">
        <v>60</v>
      </c>
      <c r="T12" s="351" t="s">
        <v>202</v>
      </c>
      <c r="U12" s="336">
        <v>62</v>
      </c>
      <c r="V12" s="349"/>
      <c r="W12" s="173">
        <v>75.0625</v>
      </c>
      <c r="X12" s="173"/>
      <c r="Y12" s="173">
        <v>62.75</v>
      </c>
      <c r="Z12" s="268" t="s">
        <v>202</v>
      </c>
      <c r="AA12" s="349">
        <v>65.25</v>
      </c>
      <c r="AB12" s="349"/>
      <c r="AC12" s="173"/>
      <c r="AD12" s="268"/>
      <c r="AE12" s="155" t="s">
        <v>237</v>
      </c>
      <c r="AF12" s="35"/>
      <c r="AG12" s="49">
        <v>5625</v>
      </c>
      <c r="AH12" s="437" t="s">
        <v>202</v>
      </c>
      <c r="AI12" s="50">
        <v>6050</v>
      </c>
      <c r="AM12" s="275"/>
      <c r="AN12" s="276"/>
    </row>
    <row r="13" spans="1:40" ht="11.25" customHeight="1">
      <c r="A13" s="354" t="s">
        <v>37</v>
      </c>
      <c r="B13" s="270"/>
      <c r="C13" s="173">
        <v>67</v>
      </c>
      <c r="D13" s="268" t="s">
        <v>202</v>
      </c>
      <c r="E13" s="349">
        <v>71</v>
      </c>
      <c r="F13" s="349"/>
      <c r="G13" s="173">
        <v>57</v>
      </c>
      <c r="H13" s="268" t="s">
        <v>202</v>
      </c>
      <c r="I13" s="349">
        <v>60</v>
      </c>
      <c r="J13" s="349"/>
      <c r="K13" s="173">
        <v>69</v>
      </c>
      <c r="L13" s="268" t="s">
        <v>202</v>
      </c>
      <c r="M13" s="349">
        <v>71</v>
      </c>
      <c r="N13" s="350"/>
      <c r="O13" s="173">
        <v>59.5</v>
      </c>
      <c r="P13" s="268" t="s">
        <v>202</v>
      </c>
      <c r="Q13" s="349">
        <v>62</v>
      </c>
      <c r="R13" s="270"/>
      <c r="S13" s="337">
        <v>60</v>
      </c>
      <c r="T13" s="351" t="s">
        <v>202</v>
      </c>
      <c r="U13" s="336">
        <v>62</v>
      </c>
      <c r="V13" s="349"/>
      <c r="W13" s="173">
        <v>75</v>
      </c>
      <c r="X13" s="173"/>
      <c r="Y13" s="173">
        <v>68</v>
      </c>
      <c r="Z13" s="268" t="s">
        <v>202</v>
      </c>
      <c r="AA13" s="349">
        <v>70</v>
      </c>
      <c r="AB13" s="349"/>
      <c r="AC13" s="173"/>
      <c r="AD13" s="268"/>
      <c r="AE13" s="155" t="s">
        <v>237</v>
      </c>
      <c r="AF13" s="35"/>
      <c r="AG13" s="49">
        <v>5700</v>
      </c>
      <c r="AH13" s="437" t="s">
        <v>202</v>
      </c>
      <c r="AI13" s="50">
        <v>6200</v>
      </c>
      <c r="AM13" s="275"/>
      <c r="AN13" s="276"/>
    </row>
    <row r="14" spans="1:40" ht="11.25" customHeight="1">
      <c r="A14" s="354" t="s">
        <v>38</v>
      </c>
      <c r="B14" s="270"/>
      <c r="C14" s="173">
        <v>67</v>
      </c>
      <c r="D14" s="268" t="s">
        <v>202</v>
      </c>
      <c r="E14" s="349">
        <v>71</v>
      </c>
      <c r="F14" s="349"/>
      <c r="G14" s="173">
        <v>57</v>
      </c>
      <c r="H14" s="268" t="s">
        <v>202</v>
      </c>
      <c r="I14" s="349">
        <v>60</v>
      </c>
      <c r="J14" s="349"/>
      <c r="K14" s="173">
        <v>70</v>
      </c>
      <c r="L14" s="268" t="s">
        <v>202</v>
      </c>
      <c r="M14" s="349">
        <v>72</v>
      </c>
      <c r="N14" s="350"/>
      <c r="O14" s="173">
        <v>62.6</v>
      </c>
      <c r="P14" s="268" t="s">
        <v>202</v>
      </c>
      <c r="Q14" s="349">
        <v>64.6</v>
      </c>
      <c r="R14" s="270"/>
      <c r="S14" s="337">
        <v>64</v>
      </c>
      <c r="T14" s="351" t="s">
        <v>202</v>
      </c>
      <c r="U14" s="336">
        <v>65</v>
      </c>
      <c r="V14" s="349"/>
      <c r="W14" s="173">
        <v>75</v>
      </c>
      <c r="X14" s="173"/>
      <c r="Y14" s="173">
        <v>68</v>
      </c>
      <c r="Z14" s="268" t="s">
        <v>202</v>
      </c>
      <c r="AA14" s="349">
        <v>70</v>
      </c>
      <c r="AB14" s="349"/>
      <c r="AC14" s="173"/>
      <c r="AD14" s="268"/>
      <c r="AE14" s="155" t="s">
        <v>237</v>
      </c>
      <c r="AF14" s="35"/>
      <c r="AG14" s="49">
        <v>6100</v>
      </c>
      <c r="AH14" s="437" t="s">
        <v>202</v>
      </c>
      <c r="AI14" s="50">
        <v>6460</v>
      </c>
      <c r="AM14" s="275"/>
      <c r="AN14" s="276"/>
    </row>
    <row r="15" spans="1:40" ht="11.25" customHeight="1">
      <c r="A15" s="354" t="s">
        <v>39</v>
      </c>
      <c r="B15" s="270"/>
      <c r="C15" s="173">
        <v>67</v>
      </c>
      <c r="D15" s="268" t="s">
        <v>202</v>
      </c>
      <c r="E15" s="349">
        <v>71</v>
      </c>
      <c r="F15" s="349"/>
      <c r="G15" s="173">
        <v>57</v>
      </c>
      <c r="H15" s="268" t="s">
        <v>202</v>
      </c>
      <c r="I15" s="349">
        <v>60</v>
      </c>
      <c r="J15" s="349"/>
      <c r="K15" s="173">
        <v>74</v>
      </c>
      <c r="L15" s="268" t="s">
        <v>202</v>
      </c>
      <c r="M15" s="349">
        <v>76</v>
      </c>
      <c r="N15" s="350"/>
      <c r="O15" s="173">
        <v>65</v>
      </c>
      <c r="P15" s="268" t="s">
        <v>202</v>
      </c>
      <c r="Q15" s="349">
        <v>67</v>
      </c>
      <c r="R15" s="270"/>
      <c r="S15" s="337">
        <v>64</v>
      </c>
      <c r="T15" s="351" t="s">
        <v>202</v>
      </c>
      <c r="U15" s="336">
        <v>65</v>
      </c>
      <c r="V15" s="349"/>
      <c r="W15" s="173">
        <v>77.5</v>
      </c>
      <c r="X15" s="173"/>
      <c r="Y15" s="173">
        <v>68</v>
      </c>
      <c r="Z15" s="268" t="s">
        <v>202</v>
      </c>
      <c r="AA15" s="349">
        <v>70</v>
      </c>
      <c r="AB15" s="349"/>
      <c r="AC15" s="173"/>
      <c r="AD15" s="268"/>
      <c r="AE15" s="155" t="s">
        <v>237</v>
      </c>
      <c r="AF15" s="35"/>
      <c r="AG15" s="49">
        <v>6375</v>
      </c>
      <c r="AH15" s="437" t="s">
        <v>202</v>
      </c>
      <c r="AI15" s="50">
        <v>6675</v>
      </c>
      <c r="AM15" s="275"/>
      <c r="AN15" s="276"/>
    </row>
    <row r="16" spans="1:40" ht="11.25" customHeight="1">
      <c r="A16" s="354" t="s">
        <v>40</v>
      </c>
      <c r="B16" s="270"/>
      <c r="C16" s="173">
        <v>67</v>
      </c>
      <c r="D16" s="268" t="s">
        <v>202</v>
      </c>
      <c r="E16" s="349">
        <v>71</v>
      </c>
      <c r="F16" s="349"/>
      <c r="G16" s="173">
        <v>57</v>
      </c>
      <c r="H16" s="268" t="s">
        <v>202</v>
      </c>
      <c r="I16" s="349">
        <v>60</v>
      </c>
      <c r="J16" s="349"/>
      <c r="K16" s="173">
        <v>74</v>
      </c>
      <c r="L16" s="268" t="s">
        <v>202</v>
      </c>
      <c r="M16" s="349">
        <v>76</v>
      </c>
      <c r="N16" s="350"/>
      <c r="O16" s="173">
        <v>65</v>
      </c>
      <c r="P16" s="268" t="s">
        <v>202</v>
      </c>
      <c r="Q16" s="349">
        <v>67</v>
      </c>
      <c r="R16" s="270"/>
      <c r="S16" s="337">
        <v>64</v>
      </c>
      <c r="T16" s="351" t="s">
        <v>202</v>
      </c>
      <c r="U16" s="336">
        <v>65</v>
      </c>
      <c r="V16" s="349"/>
      <c r="W16" s="173">
        <v>80</v>
      </c>
      <c r="X16" s="173"/>
      <c r="Y16" s="173">
        <v>68</v>
      </c>
      <c r="Z16" s="268" t="s">
        <v>202</v>
      </c>
      <c r="AA16" s="349">
        <v>70</v>
      </c>
      <c r="AB16" s="349"/>
      <c r="AC16" s="173"/>
      <c r="AD16" s="268"/>
      <c r="AE16" s="155" t="s">
        <v>237</v>
      </c>
      <c r="AF16" s="35"/>
      <c r="AG16" s="49">
        <v>6075</v>
      </c>
      <c r="AH16" s="437" t="s">
        <v>202</v>
      </c>
      <c r="AI16" s="50">
        <v>6387.5</v>
      </c>
      <c r="AM16" s="275"/>
      <c r="AN16" s="276"/>
    </row>
    <row r="17" spans="1:40" ht="11.25" customHeight="1">
      <c r="A17" s="354" t="s">
        <v>41</v>
      </c>
      <c r="B17" s="270"/>
      <c r="C17" s="173">
        <v>67</v>
      </c>
      <c r="D17" s="268" t="s">
        <v>202</v>
      </c>
      <c r="E17" s="349">
        <v>71</v>
      </c>
      <c r="F17" s="349"/>
      <c r="G17" s="173">
        <v>57</v>
      </c>
      <c r="H17" s="268" t="s">
        <v>202</v>
      </c>
      <c r="I17" s="349">
        <v>60</v>
      </c>
      <c r="J17" s="349"/>
      <c r="K17" s="173">
        <v>74</v>
      </c>
      <c r="L17" s="268" t="s">
        <v>202</v>
      </c>
      <c r="M17" s="349">
        <v>76</v>
      </c>
      <c r="N17" s="350"/>
      <c r="O17" s="173">
        <v>64</v>
      </c>
      <c r="P17" s="268" t="s">
        <v>202</v>
      </c>
      <c r="Q17" s="349">
        <v>66</v>
      </c>
      <c r="R17" s="270"/>
      <c r="S17" s="337">
        <v>64</v>
      </c>
      <c r="T17" s="351" t="s">
        <v>202</v>
      </c>
      <c r="U17" s="336">
        <v>65</v>
      </c>
      <c r="V17" s="349"/>
      <c r="W17" s="173">
        <v>80</v>
      </c>
      <c r="X17" s="173"/>
      <c r="Y17" s="173">
        <v>68</v>
      </c>
      <c r="Z17" s="268" t="s">
        <v>202</v>
      </c>
      <c r="AA17" s="349">
        <v>70</v>
      </c>
      <c r="AB17" s="349"/>
      <c r="AC17" s="173"/>
      <c r="AD17" s="268"/>
      <c r="AE17" s="155" t="s">
        <v>237</v>
      </c>
      <c r="AF17" s="35"/>
      <c r="AG17" s="49">
        <v>6040</v>
      </c>
      <c r="AH17" s="437" t="s">
        <v>202</v>
      </c>
      <c r="AI17" s="50">
        <v>6230</v>
      </c>
      <c r="AM17" s="275"/>
      <c r="AN17" s="276"/>
    </row>
    <row r="18" spans="1:40" ht="11.25" customHeight="1">
      <c r="A18" s="354" t="s">
        <v>42</v>
      </c>
      <c r="B18" s="270"/>
      <c r="C18" s="173">
        <v>67</v>
      </c>
      <c r="D18" s="268" t="s">
        <v>202</v>
      </c>
      <c r="E18" s="349">
        <v>71</v>
      </c>
      <c r="F18" s="349"/>
      <c r="G18" s="173">
        <v>57</v>
      </c>
      <c r="H18" s="268" t="s">
        <v>202</v>
      </c>
      <c r="I18" s="349">
        <v>60</v>
      </c>
      <c r="J18" s="349"/>
      <c r="K18" s="173">
        <v>74.75</v>
      </c>
      <c r="L18" s="268" t="s">
        <v>202</v>
      </c>
      <c r="M18" s="349">
        <v>76.5</v>
      </c>
      <c r="N18" s="350"/>
      <c r="O18" s="173">
        <v>64.25</v>
      </c>
      <c r="P18" s="268" t="s">
        <v>202</v>
      </c>
      <c r="Q18" s="349">
        <v>66.25</v>
      </c>
      <c r="R18" s="270"/>
      <c r="S18" s="337">
        <v>63</v>
      </c>
      <c r="T18" s="351" t="s">
        <v>202</v>
      </c>
      <c r="U18" s="336">
        <v>64.75</v>
      </c>
      <c r="V18" s="349"/>
      <c r="W18" s="173">
        <v>80</v>
      </c>
      <c r="X18" s="173"/>
      <c r="Y18" s="173">
        <v>68</v>
      </c>
      <c r="Z18" s="268" t="s">
        <v>202</v>
      </c>
      <c r="AA18" s="349">
        <v>70</v>
      </c>
      <c r="AB18" s="349"/>
      <c r="AC18" s="173"/>
      <c r="AD18" s="268"/>
      <c r="AE18" s="155" t="s">
        <v>237</v>
      </c>
      <c r="AF18" s="35"/>
      <c r="AG18" s="49">
        <v>5912.5</v>
      </c>
      <c r="AH18" s="437" t="s">
        <v>202</v>
      </c>
      <c r="AI18" s="50">
        <v>6200</v>
      </c>
      <c r="AM18" s="275"/>
      <c r="AN18" s="276"/>
    </row>
    <row r="19" spans="1:40" ht="11.25" customHeight="1">
      <c r="A19" s="401" t="s">
        <v>3</v>
      </c>
      <c r="B19" s="270"/>
      <c r="C19" s="173">
        <v>67</v>
      </c>
      <c r="D19" s="268" t="s">
        <v>202</v>
      </c>
      <c r="E19" s="349">
        <v>71</v>
      </c>
      <c r="F19" s="349"/>
      <c r="G19" s="173">
        <v>57</v>
      </c>
      <c r="H19" s="268" t="s">
        <v>202</v>
      </c>
      <c r="I19" s="349">
        <v>60</v>
      </c>
      <c r="J19" s="349"/>
      <c r="K19" s="173">
        <v>77</v>
      </c>
      <c r="L19" s="268" t="s">
        <v>202</v>
      </c>
      <c r="M19" s="349">
        <v>79</v>
      </c>
      <c r="N19" s="350"/>
      <c r="O19" s="173">
        <v>65</v>
      </c>
      <c r="P19" s="268" t="s">
        <v>202</v>
      </c>
      <c r="Q19" s="349">
        <v>68</v>
      </c>
      <c r="R19" s="270"/>
      <c r="S19" s="337">
        <v>60</v>
      </c>
      <c r="T19" s="351" t="s">
        <v>202</v>
      </c>
      <c r="U19" s="336">
        <v>64</v>
      </c>
      <c r="V19" s="349"/>
      <c r="W19" s="173">
        <v>81.5</v>
      </c>
      <c r="X19" s="173"/>
      <c r="Y19" s="173">
        <v>68</v>
      </c>
      <c r="Z19" s="268" t="s">
        <v>202</v>
      </c>
      <c r="AA19" s="349">
        <v>70</v>
      </c>
      <c r="AB19" s="349"/>
      <c r="AC19" s="173"/>
      <c r="AD19" s="268"/>
      <c r="AE19" s="155" t="s">
        <v>237</v>
      </c>
      <c r="AF19" s="35"/>
      <c r="AG19" s="49">
        <v>6025</v>
      </c>
      <c r="AH19" s="437" t="s">
        <v>202</v>
      </c>
      <c r="AI19" s="50">
        <v>6250</v>
      </c>
      <c r="AM19" s="275"/>
      <c r="AN19" s="276"/>
    </row>
    <row r="20" spans="1:40" ht="11.25" customHeight="1">
      <c r="A20" s="401" t="s">
        <v>4</v>
      </c>
      <c r="B20" s="270"/>
      <c r="C20" s="280">
        <v>67</v>
      </c>
      <c r="D20" s="352" t="s">
        <v>202</v>
      </c>
      <c r="E20" s="279">
        <v>71</v>
      </c>
      <c r="F20" s="279"/>
      <c r="G20" s="280">
        <v>57</v>
      </c>
      <c r="H20" s="352" t="s">
        <v>202</v>
      </c>
      <c r="I20" s="279">
        <v>60</v>
      </c>
      <c r="J20" s="279"/>
      <c r="K20" s="280">
        <v>77</v>
      </c>
      <c r="L20" s="352" t="s">
        <v>202</v>
      </c>
      <c r="M20" s="279">
        <v>79</v>
      </c>
      <c r="N20" s="353"/>
      <c r="O20" s="280">
        <v>65</v>
      </c>
      <c r="P20" s="352" t="s">
        <v>202</v>
      </c>
      <c r="Q20" s="279">
        <v>68</v>
      </c>
      <c r="R20" s="278"/>
      <c r="S20" s="324">
        <v>64.8</v>
      </c>
      <c r="T20" s="322" t="s">
        <v>202</v>
      </c>
      <c r="U20" s="323">
        <v>67.4</v>
      </c>
      <c r="V20" s="279"/>
      <c r="W20" s="280">
        <v>83</v>
      </c>
      <c r="X20" s="280"/>
      <c r="Y20" s="280">
        <v>68</v>
      </c>
      <c r="Z20" s="352" t="s">
        <v>202</v>
      </c>
      <c r="AA20" s="279">
        <v>70</v>
      </c>
      <c r="AB20" s="279"/>
      <c r="AC20" s="280"/>
      <c r="AD20" s="352"/>
      <c r="AE20" s="155" t="s">
        <v>237</v>
      </c>
      <c r="AF20" s="36"/>
      <c r="AG20" s="57">
        <v>6340</v>
      </c>
      <c r="AH20" s="438" t="s">
        <v>202</v>
      </c>
      <c r="AI20" s="432">
        <v>6540</v>
      </c>
      <c r="AM20" s="275"/>
      <c r="AN20" s="276"/>
    </row>
    <row r="21" spans="1:40" ht="11.25" customHeight="1">
      <c r="A21" s="402" t="s">
        <v>262</v>
      </c>
      <c r="B21" s="278"/>
      <c r="C21" s="262">
        <v>64.71153846153847</v>
      </c>
      <c r="D21" s="266" t="s">
        <v>202</v>
      </c>
      <c r="E21" s="261">
        <v>68.71153846153847</v>
      </c>
      <c r="F21" s="261"/>
      <c r="G21" s="262">
        <v>57</v>
      </c>
      <c r="H21" s="266" t="s">
        <v>202</v>
      </c>
      <c r="I21" s="261">
        <v>60</v>
      </c>
      <c r="J21" s="261"/>
      <c r="K21" s="262">
        <v>70.51923076923077</v>
      </c>
      <c r="L21" s="266" t="s">
        <v>202</v>
      </c>
      <c r="M21" s="261">
        <v>72.5</v>
      </c>
      <c r="N21" s="271"/>
      <c r="O21" s="262">
        <v>61.25</v>
      </c>
      <c r="P21" s="266" t="s">
        <v>202</v>
      </c>
      <c r="Q21" s="261">
        <v>63.78846153846154</v>
      </c>
      <c r="R21" s="259"/>
      <c r="S21" s="272">
        <v>60.55769230769231</v>
      </c>
      <c r="T21" s="273" t="s">
        <v>202</v>
      </c>
      <c r="U21" s="274">
        <v>62.75</v>
      </c>
      <c r="V21" s="261"/>
      <c r="W21" s="262">
        <v>75.96634615384616</v>
      </c>
      <c r="X21" s="262"/>
      <c r="Y21" s="262">
        <v>64.25</v>
      </c>
      <c r="Z21" s="266" t="s">
        <v>202</v>
      </c>
      <c r="AA21" s="261">
        <v>66.73076923076923</v>
      </c>
      <c r="AB21" s="261"/>
      <c r="AC21" s="262"/>
      <c r="AD21" s="266"/>
      <c r="AE21" s="369" t="s">
        <v>237</v>
      </c>
      <c r="AF21" s="36"/>
      <c r="AG21" s="60">
        <v>5820.192307692308</v>
      </c>
      <c r="AH21" s="438" t="s">
        <v>202</v>
      </c>
      <c r="AI21" s="228">
        <v>6100</v>
      </c>
      <c r="AM21" s="275"/>
      <c r="AN21" s="276"/>
    </row>
    <row r="22" spans="1:35" s="217" customFormat="1" ht="11.25" customHeight="1">
      <c r="A22" s="477" t="s">
        <v>238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</row>
    <row r="23" spans="1:35" s="217" customFormat="1" ht="56.25" customHeight="1">
      <c r="A23" s="475" t="s">
        <v>249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</row>
    <row r="24" spans="1:35" s="217" customFormat="1" ht="45" customHeight="1">
      <c r="A24" s="470" t="s">
        <v>250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</row>
    <row r="25" spans="1:35" s="217" customFormat="1" ht="22.5" customHeight="1">
      <c r="A25" s="470" t="s">
        <v>239</v>
      </c>
      <c r="B25" s="471"/>
      <c r="C25" s="471"/>
      <c r="D25" s="471"/>
      <c r="E25" s="471"/>
      <c r="F25" s="471"/>
      <c r="G25" s="471"/>
      <c r="H25" s="471"/>
      <c r="I25" s="471"/>
      <c r="J25" s="472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</row>
    <row r="26" spans="1:35" s="217" customFormat="1" ht="22.5" customHeight="1">
      <c r="A26" s="470" t="s">
        <v>251</v>
      </c>
      <c r="B26" s="471"/>
      <c r="C26" s="471"/>
      <c r="D26" s="471"/>
      <c r="E26" s="471"/>
      <c r="F26" s="471"/>
      <c r="G26" s="471"/>
      <c r="H26" s="471"/>
      <c r="I26" s="471"/>
      <c r="J26" s="472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</row>
    <row r="27" spans="1:35" s="217" customFormat="1" ht="22.5" customHeight="1">
      <c r="A27" s="474" t="s">
        <v>240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</row>
    <row r="28" ht="9.75" customHeight="1"/>
    <row r="29" ht="9.75" customHeight="1"/>
    <row r="30" ht="9.75" customHeight="1"/>
    <row r="31" ht="9.75" customHeight="1"/>
  </sheetData>
  <mergeCells count="20">
    <mergeCell ref="C6:Q6"/>
    <mergeCell ref="S6:W6"/>
    <mergeCell ref="Y6:AE6"/>
    <mergeCell ref="A1:AI1"/>
    <mergeCell ref="A2:AI2"/>
    <mergeCell ref="A4:AI4"/>
    <mergeCell ref="A22:AI22"/>
    <mergeCell ref="S7:U7"/>
    <mergeCell ref="Y7:AA7"/>
    <mergeCell ref="AC7:AE7"/>
    <mergeCell ref="AG7:AI7"/>
    <mergeCell ref="C7:E7"/>
    <mergeCell ref="G7:I7"/>
    <mergeCell ref="K7:M7"/>
    <mergeCell ref="O7:Q7"/>
    <mergeCell ref="A26:AI26"/>
    <mergeCell ref="A27:AI27"/>
    <mergeCell ref="A23:AI23"/>
    <mergeCell ref="A24:AI24"/>
    <mergeCell ref="A25:AI25"/>
  </mergeCells>
  <printOptions/>
  <pageMargins left="0.5" right="0.5" top="0.5" bottom="0.5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2"/>
  <sheetViews>
    <sheetView showGridLines="0" workbookViewId="0" topLeftCell="A1">
      <selection activeCell="A1" sqref="A1:U1"/>
    </sheetView>
  </sheetViews>
  <sheetFormatPr defaultColWidth="9.140625" defaultRowHeight="12.75"/>
  <cols>
    <col min="1" max="1" width="12.57421875" style="0" customWidth="1"/>
    <col min="2" max="2" width="1.7109375" style="0" customWidth="1"/>
    <col min="3" max="3" width="4.00390625" style="305" customWidth="1"/>
    <col min="4" max="4" width="1.57421875" style="0" bestFit="1" customWidth="1"/>
    <col min="5" max="5" width="4.00390625" style="0" customWidth="1"/>
    <col min="6" max="6" width="1.7109375" style="0" customWidth="1"/>
    <col min="7" max="7" width="4.00390625" style="0" bestFit="1" customWidth="1"/>
    <col min="8" max="8" width="1.57421875" style="0" bestFit="1" customWidth="1"/>
    <col min="9" max="9" width="4.00390625" style="0" bestFit="1" customWidth="1"/>
    <col min="10" max="10" width="1.7109375" style="0" customWidth="1"/>
    <col min="11" max="11" width="4.00390625" style="0" customWidth="1"/>
    <col min="12" max="12" width="1.57421875" style="0" bestFit="1" customWidth="1"/>
    <col min="13" max="13" width="4.00390625" style="0" bestFit="1" customWidth="1"/>
    <col min="14" max="14" width="1.7109375" style="0" customWidth="1"/>
    <col min="15" max="15" width="4.00390625" style="0" bestFit="1" customWidth="1"/>
    <col min="16" max="16" width="1.57421875" style="0" bestFit="1" customWidth="1"/>
    <col min="17" max="17" width="4.00390625" style="0" bestFit="1" customWidth="1"/>
    <col min="18" max="18" width="1.7109375" style="0" customWidth="1"/>
    <col min="19" max="19" width="4.00390625" style="0" bestFit="1" customWidth="1"/>
    <col min="20" max="20" width="1.57421875" style="0" bestFit="1" customWidth="1"/>
    <col min="21" max="21" width="4.00390625" style="0" bestFit="1" customWidth="1"/>
    <col min="22" max="22" width="1.7109375" style="0" customWidth="1"/>
  </cols>
  <sheetData>
    <row r="1" spans="1:22" ht="11.25" customHeight="1">
      <c r="A1" s="483" t="s">
        <v>228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289"/>
    </row>
    <row r="2" spans="1:22" ht="11.25" customHeight="1">
      <c r="A2" s="483" t="s">
        <v>246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289"/>
    </row>
    <row r="3" spans="1:22" ht="11.25" customHeight="1">
      <c r="A3" s="290"/>
      <c r="B3" s="290"/>
      <c r="C3" s="291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2"/>
      <c r="R3" s="292"/>
      <c r="S3" s="290"/>
      <c r="T3" s="290"/>
      <c r="U3" s="290"/>
      <c r="V3" s="289"/>
    </row>
    <row r="4" spans="1:22" ht="11.25" customHeight="1">
      <c r="A4" s="483" t="s">
        <v>221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289"/>
    </row>
    <row r="5" spans="1:22" ht="11.25" customHeight="1">
      <c r="A5" s="293"/>
      <c r="B5" s="293"/>
      <c r="C5" s="294"/>
      <c r="D5" s="293"/>
      <c r="E5" s="293"/>
      <c r="F5" s="293"/>
      <c r="G5" s="293"/>
      <c r="H5" s="293"/>
      <c r="I5" s="295"/>
      <c r="J5" s="295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5"/>
      <c r="V5" s="297"/>
    </row>
    <row r="6" spans="1:22" ht="11.25" customHeight="1">
      <c r="A6" s="81"/>
      <c r="B6" s="298"/>
      <c r="C6" s="484" t="s">
        <v>222</v>
      </c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289"/>
    </row>
    <row r="7" spans="1:22" ht="11.25" customHeight="1">
      <c r="A7" s="125" t="s">
        <v>269</v>
      </c>
      <c r="B7" s="379"/>
      <c r="C7" s="486" t="s">
        <v>211</v>
      </c>
      <c r="D7" s="486"/>
      <c r="E7" s="486"/>
      <c r="F7" s="380"/>
      <c r="G7" s="486" t="s">
        <v>212</v>
      </c>
      <c r="H7" s="486"/>
      <c r="I7" s="486"/>
      <c r="J7" s="380"/>
      <c r="K7" s="486" t="s">
        <v>213</v>
      </c>
      <c r="L7" s="486"/>
      <c r="M7" s="486"/>
      <c r="N7" s="380"/>
      <c r="O7" s="486" t="s">
        <v>214</v>
      </c>
      <c r="P7" s="488"/>
      <c r="Q7" s="488"/>
      <c r="R7" s="296"/>
      <c r="S7" s="486" t="s">
        <v>215</v>
      </c>
      <c r="T7" s="486"/>
      <c r="U7" s="486"/>
      <c r="V7" s="289"/>
    </row>
    <row r="8" spans="1:22" ht="11.25" customHeight="1">
      <c r="A8" s="219" t="s">
        <v>159</v>
      </c>
      <c r="B8" s="299"/>
      <c r="C8" s="300"/>
      <c r="D8" s="300"/>
      <c r="E8" s="300"/>
      <c r="F8" s="289"/>
      <c r="G8" s="300"/>
      <c r="H8" s="300"/>
      <c r="I8" s="300"/>
      <c r="J8" s="289"/>
      <c r="K8" s="300"/>
      <c r="L8" s="300"/>
      <c r="M8" s="300"/>
      <c r="N8" s="289"/>
      <c r="O8" s="300"/>
      <c r="P8" s="301"/>
      <c r="Q8" s="301"/>
      <c r="R8" s="302"/>
      <c r="S8" s="300"/>
      <c r="T8" s="300"/>
      <c r="U8" s="300"/>
      <c r="V8" s="289"/>
    </row>
    <row r="9" spans="1:22" ht="11.25" customHeight="1">
      <c r="A9" s="354" t="s">
        <v>5</v>
      </c>
      <c r="B9" s="371"/>
      <c r="C9" s="372">
        <v>1.105</v>
      </c>
      <c r="D9" s="397" t="s">
        <v>202</v>
      </c>
      <c r="E9" s="297">
        <v>1.155</v>
      </c>
      <c r="F9" s="297"/>
      <c r="G9" s="372">
        <v>0.9</v>
      </c>
      <c r="H9" s="373" t="s">
        <v>202</v>
      </c>
      <c r="I9" s="297">
        <v>0.9225</v>
      </c>
      <c r="J9" s="297"/>
      <c r="K9" s="372">
        <v>0.9</v>
      </c>
      <c r="L9" s="373" t="s">
        <v>202</v>
      </c>
      <c r="M9" s="297">
        <v>0.92</v>
      </c>
      <c r="N9" s="297"/>
      <c r="O9" s="372">
        <v>1.09</v>
      </c>
      <c r="P9" s="373" t="s">
        <v>202</v>
      </c>
      <c r="Q9" s="297">
        <v>1.1075</v>
      </c>
      <c r="R9" s="297"/>
      <c r="S9" s="372">
        <v>0.875</v>
      </c>
      <c r="T9" s="373" t="s">
        <v>202</v>
      </c>
      <c r="U9" s="297">
        <v>0.9025</v>
      </c>
      <c r="V9" s="297"/>
    </row>
    <row r="10" spans="1:22" ht="11.25" customHeight="1">
      <c r="A10" s="354" t="s">
        <v>34</v>
      </c>
      <c r="B10" s="371"/>
      <c r="C10" s="372">
        <v>1.135</v>
      </c>
      <c r="D10" s="373" t="s">
        <v>202</v>
      </c>
      <c r="E10" s="297">
        <v>1.16</v>
      </c>
      <c r="F10" s="297"/>
      <c r="G10" s="372">
        <v>0.91</v>
      </c>
      <c r="H10" s="373" t="s">
        <v>202</v>
      </c>
      <c r="I10" s="297">
        <v>0.94</v>
      </c>
      <c r="J10" s="297"/>
      <c r="K10" s="372">
        <v>0.9025</v>
      </c>
      <c r="L10" s="373" t="s">
        <v>202</v>
      </c>
      <c r="M10" s="297">
        <v>0.9275</v>
      </c>
      <c r="N10" s="297"/>
      <c r="O10" s="372">
        <v>1.09</v>
      </c>
      <c r="P10" s="373" t="s">
        <v>202</v>
      </c>
      <c r="Q10" s="297">
        <v>1.11</v>
      </c>
      <c r="R10" s="297"/>
      <c r="S10" s="372">
        <v>0.89</v>
      </c>
      <c r="T10" s="373" t="s">
        <v>202</v>
      </c>
      <c r="U10" s="297">
        <v>0.91</v>
      </c>
      <c r="V10" s="297"/>
    </row>
    <row r="11" spans="1:22" ht="11.25" customHeight="1">
      <c r="A11" s="354" t="s">
        <v>35</v>
      </c>
      <c r="B11" s="371"/>
      <c r="C11" s="372">
        <v>1.13</v>
      </c>
      <c r="D11" s="373" t="s">
        <v>202</v>
      </c>
      <c r="E11" s="297">
        <v>1.1625</v>
      </c>
      <c r="F11" s="297"/>
      <c r="G11" s="372">
        <v>0.9125</v>
      </c>
      <c r="H11" s="373" t="s">
        <v>202</v>
      </c>
      <c r="I11" s="297">
        <v>0.9425</v>
      </c>
      <c r="J11" s="297"/>
      <c r="K11" s="372">
        <v>0.9025</v>
      </c>
      <c r="L11" s="373" t="s">
        <v>202</v>
      </c>
      <c r="M11" s="297">
        <v>0.93</v>
      </c>
      <c r="N11" s="297"/>
      <c r="O11" s="372">
        <v>1.09</v>
      </c>
      <c r="P11" s="373" t="s">
        <v>202</v>
      </c>
      <c r="Q11" s="297">
        <v>1.11</v>
      </c>
      <c r="R11" s="297"/>
      <c r="S11" s="372">
        <v>0.905</v>
      </c>
      <c r="T11" s="373" t="s">
        <v>202</v>
      </c>
      <c r="U11" s="297">
        <v>0.925</v>
      </c>
      <c r="V11" s="297"/>
    </row>
    <row r="12" spans="1:22" ht="11.25" customHeight="1">
      <c r="A12" s="354" t="s">
        <v>36</v>
      </c>
      <c r="B12" s="371"/>
      <c r="C12" s="372">
        <v>1.135</v>
      </c>
      <c r="D12" s="373" t="s">
        <v>202</v>
      </c>
      <c r="E12" s="297">
        <v>1.17</v>
      </c>
      <c r="F12" s="297"/>
      <c r="G12" s="372">
        <v>0.925</v>
      </c>
      <c r="H12" s="373" t="s">
        <v>202</v>
      </c>
      <c r="I12" s="297">
        <v>0.955</v>
      </c>
      <c r="J12" s="297"/>
      <c r="K12" s="372">
        <v>0.915</v>
      </c>
      <c r="L12" s="373" t="s">
        <v>202</v>
      </c>
      <c r="M12" s="297">
        <v>0.945</v>
      </c>
      <c r="N12" s="297"/>
      <c r="O12" s="372">
        <v>1.105</v>
      </c>
      <c r="P12" s="373" t="s">
        <v>202</v>
      </c>
      <c r="Q12" s="297">
        <v>1.135</v>
      </c>
      <c r="R12" s="297"/>
      <c r="S12" s="372">
        <v>0.91</v>
      </c>
      <c r="T12" s="373" t="s">
        <v>202</v>
      </c>
      <c r="U12" s="297">
        <v>0.93</v>
      </c>
      <c r="V12" s="297"/>
    </row>
    <row r="13" spans="1:22" ht="11.25" customHeight="1">
      <c r="A13" s="354" t="s">
        <v>37</v>
      </c>
      <c r="B13" s="371"/>
      <c r="C13" s="372">
        <v>1.14</v>
      </c>
      <c r="D13" s="373" t="s">
        <v>202</v>
      </c>
      <c r="E13" s="297">
        <v>1.17</v>
      </c>
      <c r="F13" s="297"/>
      <c r="G13" s="372">
        <v>0.925</v>
      </c>
      <c r="H13" s="373" t="s">
        <v>202</v>
      </c>
      <c r="I13" s="297">
        <v>0.9625</v>
      </c>
      <c r="J13" s="297"/>
      <c r="K13" s="372">
        <v>0.92</v>
      </c>
      <c r="L13" s="373" t="s">
        <v>202</v>
      </c>
      <c r="M13" s="297">
        <v>0.9525</v>
      </c>
      <c r="N13" s="297"/>
      <c r="O13" s="372">
        <v>1.12</v>
      </c>
      <c r="P13" s="373" t="s">
        <v>202</v>
      </c>
      <c r="Q13" s="297">
        <v>1.14</v>
      </c>
      <c r="R13" s="297"/>
      <c r="S13" s="372">
        <v>0.905</v>
      </c>
      <c r="T13" s="373" t="s">
        <v>202</v>
      </c>
      <c r="U13" s="297">
        <v>0.9375</v>
      </c>
      <c r="V13" s="297"/>
    </row>
    <row r="14" spans="1:22" ht="11.25" customHeight="1">
      <c r="A14" s="354" t="s">
        <v>38</v>
      </c>
      <c r="B14" s="371"/>
      <c r="C14" s="372">
        <v>1.14</v>
      </c>
      <c r="D14" s="373" t="s">
        <v>202</v>
      </c>
      <c r="E14" s="297">
        <v>1.174</v>
      </c>
      <c r="F14" s="297"/>
      <c r="G14" s="372">
        <v>0.968</v>
      </c>
      <c r="H14" s="373" t="s">
        <v>202</v>
      </c>
      <c r="I14" s="297">
        <v>1</v>
      </c>
      <c r="J14" s="297"/>
      <c r="K14" s="372">
        <v>0.952</v>
      </c>
      <c r="L14" s="373" t="s">
        <v>202</v>
      </c>
      <c r="M14" s="297">
        <v>0.9879999999999999</v>
      </c>
      <c r="N14" s="297"/>
      <c r="O14" s="372">
        <v>1.13</v>
      </c>
      <c r="P14" s="373" t="s">
        <v>202</v>
      </c>
      <c r="Q14" s="297">
        <v>1.15</v>
      </c>
      <c r="R14" s="297"/>
      <c r="S14" s="372">
        <v>0.9780000000000001</v>
      </c>
      <c r="T14" s="373" t="s">
        <v>202</v>
      </c>
      <c r="U14" s="297">
        <v>1.004</v>
      </c>
      <c r="V14" s="297"/>
    </row>
    <row r="15" spans="1:22" ht="11.25" customHeight="1">
      <c r="A15" s="354" t="s">
        <v>39</v>
      </c>
      <c r="B15" s="371"/>
      <c r="C15" s="372">
        <v>1.14</v>
      </c>
      <c r="D15" s="373" t="s">
        <v>202</v>
      </c>
      <c r="E15" s="297">
        <v>1.1875</v>
      </c>
      <c r="F15" s="297"/>
      <c r="G15" s="372">
        <v>1</v>
      </c>
      <c r="H15" s="373" t="s">
        <v>202</v>
      </c>
      <c r="I15" s="297">
        <v>1.0375</v>
      </c>
      <c r="J15" s="297"/>
      <c r="K15" s="372">
        <v>0.99</v>
      </c>
      <c r="L15" s="373" t="s">
        <v>202</v>
      </c>
      <c r="M15" s="297">
        <v>1.0225</v>
      </c>
      <c r="N15" s="297"/>
      <c r="O15" s="372">
        <v>1.13</v>
      </c>
      <c r="P15" s="373" t="s">
        <v>202</v>
      </c>
      <c r="Q15" s="297">
        <v>1.1575</v>
      </c>
      <c r="R15" s="297"/>
      <c r="S15" s="372">
        <v>0.99</v>
      </c>
      <c r="T15" s="373" t="s">
        <v>202</v>
      </c>
      <c r="U15" s="297">
        <v>1.02</v>
      </c>
      <c r="V15" s="297"/>
    </row>
    <row r="16" spans="1:22" ht="11.25" customHeight="1">
      <c r="A16" s="354" t="s">
        <v>40</v>
      </c>
      <c r="B16" s="371"/>
      <c r="C16" s="372">
        <v>1.14</v>
      </c>
      <c r="D16" s="373" t="s">
        <v>202</v>
      </c>
      <c r="E16" s="297">
        <v>1.19</v>
      </c>
      <c r="F16" s="297"/>
      <c r="G16" s="372">
        <v>1.025</v>
      </c>
      <c r="H16" s="373" t="s">
        <v>202</v>
      </c>
      <c r="I16" s="297">
        <v>1.075</v>
      </c>
      <c r="J16" s="297"/>
      <c r="K16" s="372">
        <v>1.0125</v>
      </c>
      <c r="L16" s="373" t="s">
        <v>202</v>
      </c>
      <c r="M16" s="297">
        <v>1.045</v>
      </c>
      <c r="N16" s="297"/>
      <c r="O16" s="372">
        <v>1.13</v>
      </c>
      <c r="P16" s="373" t="s">
        <v>202</v>
      </c>
      <c r="Q16" s="297">
        <v>1.16</v>
      </c>
      <c r="R16" s="297"/>
      <c r="S16" s="372">
        <v>0.99</v>
      </c>
      <c r="T16" s="373" t="s">
        <v>202</v>
      </c>
      <c r="U16" s="297">
        <v>1.01</v>
      </c>
      <c r="V16" s="297"/>
    </row>
    <row r="17" spans="1:22" ht="11.25" customHeight="1">
      <c r="A17" s="354" t="s">
        <v>41</v>
      </c>
      <c r="B17" s="371"/>
      <c r="C17" s="372">
        <v>1.14</v>
      </c>
      <c r="D17" s="373" t="s">
        <v>202</v>
      </c>
      <c r="E17" s="297">
        <v>1.19</v>
      </c>
      <c r="F17" s="297"/>
      <c r="G17" s="372">
        <v>1.0260000000000002</v>
      </c>
      <c r="H17" s="373" t="s">
        <v>202</v>
      </c>
      <c r="I17" s="297">
        <v>1.06</v>
      </c>
      <c r="J17" s="297"/>
      <c r="K17" s="372">
        <v>1.016</v>
      </c>
      <c r="L17" s="373" t="s">
        <v>202</v>
      </c>
      <c r="M17" s="297">
        <v>1.05</v>
      </c>
      <c r="N17" s="297"/>
      <c r="O17" s="372">
        <v>1.13</v>
      </c>
      <c r="P17" s="373" t="s">
        <v>202</v>
      </c>
      <c r="Q17" s="297">
        <v>1.16</v>
      </c>
      <c r="R17" s="297"/>
      <c r="S17" s="372">
        <v>1.012</v>
      </c>
      <c r="T17" s="373" t="s">
        <v>202</v>
      </c>
      <c r="U17" s="297">
        <v>1.034</v>
      </c>
      <c r="V17" s="297"/>
    </row>
    <row r="18" spans="1:22" ht="11.25" customHeight="1">
      <c r="A18" s="354" t="s">
        <v>42</v>
      </c>
      <c r="B18" s="371"/>
      <c r="C18" s="372">
        <v>1.15</v>
      </c>
      <c r="D18" s="373" t="s">
        <v>202</v>
      </c>
      <c r="E18" s="297">
        <v>1.19</v>
      </c>
      <c r="F18" s="297"/>
      <c r="G18" s="372">
        <v>1.0525</v>
      </c>
      <c r="H18" s="373" t="s">
        <v>202</v>
      </c>
      <c r="I18" s="297">
        <v>1.0725</v>
      </c>
      <c r="J18" s="297"/>
      <c r="K18" s="372">
        <v>1.0375</v>
      </c>
      <c r="L18" s="373" t="s">
        <v>202</v>
      </c>
      <c r="M18" s="297">
        <v>1.0575</v>
      </c>
      <c r="N18" s="297"/>
      <c r="O18" s="372">
        <v>1.13</v>
      </c>
      <c r="P18" s="373" t="s">
        <v>202</v>
      </c>
      <c r="Q18" s="297">
        <v>1.16</v>
      </c>
      <c r="R18" s="297"/>
      <c r="S18" s="372">
        <v>1.05</v>
      </c>
      <c r="T18" s="373" t="s">
        <v>202</v>
      </c>
      <c r="U18" s="297">
        <v>1.0775</v>
      </c>
      <c r="V18" s="297"/>
    </row>
    <row r="19" spans="1:22" ht="11.25" customHeight="1">
      <c r="A19" s="401" t="s">
        <v>3</v>
      </c>
      <c r="B19" s="299"/>
      <c r="C19" s="372">
        <v>1.15</v>
      </c>
      <c r="D19" s="373" t="s">
        <v>202</v>
      </c>
      <c r="E19" s="297">
        <v>1.17</v>
      </c>
      <c r="F19" s="297"/>
      <c r="G19" s="372">
        <v>1.06</v>
      </c>
      <c r="H19" s="373" t="s">
        <v>202</v>
      </c>
      <c r="I19" s="297">
        <v>1.085</v>
      </c>
      <c r="J19" s="297"/>
      <c r="K19" s="372">
        <v>1.04</v>
      </c>
      <c r="L19" s="373" t="s">
        <v>202</v>
      </c>
      <c r="M19" s="297">
        <v>1.065</v>
      </c>
      <c r="N19" s="297"/>
      <c r="O19" s="372">
        <v>1.135</v>
      </c>
      <c r="P19" s="373" t="s">
        <v>202</v>
      </c>
      <c r="Q19" s="297">
        <v>1.16</v>
      </c>
      <c r="R19" s="297"/>
      <c r="S19" s="372">
        <v>1.0333333333333334</v>
      </c>
      <c r="T19" s="373" t="s">
        <v>202</v>
      </c>
      <c r="U19" s="297">
        <v>1.0633333333333332</v>
      </c>
      <c r="V19" s="299"/>
    </row>
    <row r="20" spans="1:22" ht="11.25" customHeight="1">
      <c r="A20" s="401" t="s">
        <v>4</v>
      </c>
      <c r="B20" s="299"/>
      <c r="C20" s="303">
        <v>1.154</v>
      </c>
      <c r="D20" s="370" t="s">
        <v>202</v>
      </c>
      <c r="E20" s="304">
        <v>1.176</v>
      </c>
      <c r="F20" s="304"/>
      <c r="G20" s="303">
        <v>1.068</v>
      </c>
      <c r="H20" s="370" t="s">
        <v>202</v>
      </c>
      <c r="I20" s="304">
        <v>1.104</v>
      </c>
      <c r="J20" s="304"/>
      <c r="K20" s="303">
        <v>1.058</v>
      </c>
      <c r="L20" s="370" t="s">
        <v>202</v>
      </c>
      <c r="M20" s="304">
        <v>1.094</v>
      </c>
      <c r="N20" s="304"/>
      <c r="O20" s="303">
        <v>1.1475</v>
      </c>
      <c r="P20" s="370" t="s">
        <v>202</v>
      </c>
      <c r="Q20" s="304">
        <v>1.1675</v>
      </c>
      <c r="R20" s="304"/>
      <c r="S20" s="303">
        <v>1.04</v>
      </c>
      <c r="T20" s="370" t="s">
        <v>202</v>
      </c>
      <c r="U20" s="304">
        <v>1.07</v>
      </c>
      <c r="V20" s="299"/>
    </row>
    <row r="21" spans="1:22" ht="11.25" customHeight="1">
      <c r="A21" s="402" t="s">
        <v>262</v>
      </c>
      <c r="B21" s="299"/>
      <c r="C21" s="331">
        <v>1.138653846153846</v>
      </c>
      <c r="D21" s="332" t="s">
        <v>202</v>
      </c>
      <c r="E21" s="333">
        <v>1.1746153846153846</v>
      </c>
      <c r="F21" s="333"/>
      <c r="G21" s="331">
        <v>0.9819230769230776</v>
      </c>
      <c r="H21" s="332" t="s">
        <v>202</v>
      </c>
      <c r="I21" s="333">
        <v>1.0140384615384617</v>
      </c>
      <c r="J21" s="333"/>
      <c r="K21" s="331">
        <v>0.9715384615384615</v>
      </c>
      <c r="L21" s="332" t="s">
        <v>202</v>
      </c>
      <c r="M21" s="333">
        <v>1.0009615384615387</v>
      </c>
      <c r="N21" s="333"/>
      <c r="O21" s="331">
        <v>1.1188235294117654</v>
      </c>
      <c r="P21" s="332" t="s">
        <v>202</v>
      </c>
      <c r="Q21" s="333">
        <v>1.142941176470587</v>
      </c>
      <c r="R21" s="333"/>
      <c r="S21" s="331">
        <v>0.9631999999999995</v>
      </c>
      <c r="T21" s="332" t="s">
        <v>202</v>
      </c>
      <c r="U21" s="333">
        <v>0.9884</v>
      </c>
      <c r="V21" s="299"/>
    </row>
    <row r="22" spans="1:22" ht="11.25" customHeight="1">
      <c r="A22" s="487" t="s">
        <v>216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299"/>
    </row>
  </sheetData>
  <mergeCells count="10">
    <mergeCell ref="S7:U7"/>
    <mergeCell ref="A22:U22"/>
    <mergeCell ref="C7:E7"/>
    <mergeCell ref="G7:I7"/>
    <mergeCell ref="K7:M7"/>
    <mergeCell ref="O7:Q7"/>
    <mergeCell ref="A1:U1"/>
    <mergeCell ref="A2:U2"/>
    <mergeCell ref="A4:U4"/>
    <mergeCell ref="C6:U6"/>
  </mergeCells>
  <printOptions/>
  <pageMargins left="0.5" right="0.5" top="0.5" bottom="0.5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6"/>
  <sheetViews>
    <sheetView showGridLines="0" workbookViewId="0" topLeftCell="A1">
      <selection activeCell="A1" sqref="A1:AC1"/>
    </sheetView>
  </sheetViews>
  <sheetFormatPr defaultColWidth="9.140625" defaultRowHeight="12.75"/>
  <cols>
    <col min="1" max="1" width="12.57421875" style="0" customWidth="1"/>
    <col min="2" max="2" width="1.7109375" style="0" customWidth="1"/>
    <col min="3" max="3" width="4.00390625" style="288" bestFit="1" customWidth="1"/>
    <col min="4" max="4" width="1.57421875" style="0" customWidth="1"/>
    <col min="5" max="5" width="4.00390625" style="257" customWidth="1"/>
    <col min="6" max="6" width="1.7109375" style="0" customWidth="1"/>
    <col min="7" max="7" width="4.00390625" style="0" bestFit="1" customWidth="1"/>
    <col min="8" max="8" width="1.57421875" style="0" bestFit="1" customWidth="1"/>
    <col min="9" max="9" width="4.00390625" style="0" customWidth="1"/>
    <col min="10" max="10" width="1.7109375" style="0" customWidth="1"/>
    <col min="11" max="11" width="4.00390625" style="0" bestFit="1" customWidth="1"/>
    <col min="12" max="12" width="1.57421875" style="0" bestFit="1" customWidth="1"/>
    <col min="13" max="13" width="4.00390625" style="0" bestFit="1" customWidth="1"/>
    <col min="14" max="14" width="1.7109375" style="0" customWidth="1"/>
    <col min="15" max="15" width="4.00390625" style="0" bestFit="1" customWidth="1"/>
    <col min="16" max="16" width="1.57421875" style="0" bestFit="1" customWidth="1"/>
    <col min="17" max="17" width="4.00390625" style="0" bestFit="1" customWidth="1"/>
    <col min="18" max="18" width="1.57421875" style="0" customWidth="1"/>
    <col min="19" max="19" width="4.00390625" style="330" bestFit="1" customWidth="1"/>
    <col min="20" max="20" width="1.57421875" style="330" bestFit="1" customWidth="1"/>
    <col min="21" max="21" width="4.00390625" style="330" bestFit="1" customWidth="1"/>
    <col min="22" max="22" width="1.7109375" style="330" customWidth="1"/>
    <col min="23" max="23" width="4.00390625" style="330" bestFit="1" customWidth="1"/>
    <col min="24" max="24" width="1.57421875" style="330" bestFit="1" customWidth="1"/>
    <col min="25" max="25" width="4.00390625" style="330" bestFit="1" customWidth="1"/>
    <col min="26" max="26" width="1.7109375" style="330" customWidth="1"/>
    <col min="27" max="27" width="4.00390625" style="330" bestFit="1" customWidth="1"/>
    <col min="28" max="28" width="1.57421875" style="330" bestFit="1" customWidth="1"/>
    <col min="29" max="29" width="4.00390625" style="330" bestFit="1" customWidth="1"/>
  </cols>
  <sheetData>
    <row r="1" spans="1:29" ht="11.25" customHeight="1">
      <c r="A1" s="449" t="s">
        <v>259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</row>
    <row r="2" spans="1:29" ht="11.25" customHeight="1">
      <c r="A2" s="449" t="s">
        <v>247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</row>
    <row r="3" spans="1:29" ht="11.25" customHeight="1">
      <c r="A3" s="69"/>
      <c r="B3" s="69"/>
      <c r="C3" s="306"/>
      <c r="D3" s="307"/>
      <c r="E3" s="308"/>
      <c r="F3" s="69"/>
      <c r="G3" s="307"/>
      <c r="H3" s="307"/>
      <c r="I3" s="30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6"/>
      <c r="AB3" s="76"/>
      <c r="AC3" s="76"/>
    </row>
    <row r="4" spans="1:29" ht="11.25" customHeight="1">
      <c r="A4" s="449" t="s">
        <v>221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</row>
    <row r="5" spans="1:29" ht="11.25" customHeight="1">
      <c r="A5" s="310"/>
      <c r="B5" s="310"/>
      <c r="C5" s="311"/>
      <c r="D5" s="311"/>
      <c r="E5" s="274"/>
      <c r="F5" s="310"/>
      <c r="G5" s="311"/>
      <c r="H5" s="311"/>
      <c r="I5" s="311"/>
      <c r="J5" s="310"/>
      <c r="K5" s="310"/>
      <c r="L5" s="310"/>
      <c r="M5" s="310"/>
      <c r="N5" s="310"/>
      <c r="O5" s="310"/>
      <c r="P5" s="310"/>
      <c r="Q5" s="310"/>
      <c r="R5" s="310"/>
      <c r="S5" s="312"/>
      <c r="T5" s="310"/>
      <c r="U5" s="310"/>
      <c r="V5" s="310"/>
      <c r="W5" s="312"/>
      <c r="X5" s="310"/>
      <c r="Y5" s="310"/>
      <c r="Z5" s="310"/>
      <c r="AA5" s="313"/>
      <c r="AB5" s="314"/>
      <c r="AC5" s="315"/>
    </row>
    <row r="6" spans="1:29" ht="11.25" customHeight="1">
      <c r="A6" s="81"/>
      <c r="B6" s="81"/>
      <c r="C6" s="489" t="s">
        <v>223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316"/>
      <c r="S6" s="425" t="s">
        <v>217</v>
      </c>
      <c r="T6" s="425"/>
      <c r="U6" s="425"/>
      <c r="V6" s="425"/>
      <c r="W6" s="425"/>
      <c r="X6" s="425"/>
      <c r="Y6" s="425"/>
      <c r="Z6" s="425"/>
      <c r="AA6" s="425"/>
      <c r="AB6" s="425"/>
      <c r="AC6" s="425"/>
    </row>
    <row r="7" spans="1:29" ht="11.25" customHeight="1">
      <c r="A7" s="125" t="s">
        <v>269</v>
      </c>
      <c r="B7" s="118"/>
      <c r="C7" s="490" t="s">
        <v>224</v>
      </c>
      <c r="D7" s="490"/>
      <c r="E7" s="490"/>
      <c r="F7" s="118"/>
      <c r="G7" s="378" t="s">
        <v>225</v>
      </c>
      <c r="H7" s="378"/>
      <c r="I7" s="378"/>
      <c r="J7" s="118"/>
      <c r="K7" s="460" t="s">
        <v>226</v>
      </c>
      <c r="L7" s="460"/>
      <c r="M7" s="460"/>
      <c r="N7" s="74"/>
      <c r="O7" s="460" t="s">
        <v>227</v>
      </c>
      <c r="P7" s="460"/>
      <c r="Q7" s="460"/>
      <c r="R7" s="123"/>
      <c r="S7" s="74" t="s">
        <v>211</v>
      </c>
      <c r="T7" s="74"/>
      <c r="U7" s="74"/>
      <c r="V7" s="74"/>
      <c r="W7" s="74" t="s">
        <v>212</v>
      </c>
      <c r="X7" s="74"/>
      <c r="Y7" s="74"/>
      <c r="Z7" s="74"/>
      <c r="AA7" s="73" t="s">
        <v>213</v>
      </c>
      <c r="AB7" s="73"/>
      <c r="AC7" s="73"/>
    </row>
    <row r="8" spans="1:29" ht="11.25" customHeight="1">
      <c r="A8" s="219" t="s">
        <v>159</v>
      </c>
      <c r="B8" s="119"/>
      <c r="C8" s="317"/>
      <c r="D8" s="318"/>
      <c r="E8" s="319"/>
      <c r="F8" s="119"/>
      <c r="G8" s="320"/>
      <c r="H8" s="320"/>
      <c r="I8" s="320"/>
      <c r="J8" s="119"/>
      <c r="K8" s="122"/>
      <c r="L8" s="122"/>
      <c r="M8" s="122"/>
      <c r="N8" s="78"/>
      <c r="O8" s="122"/>
      <c r="P8" s="122"/>
      <c r="Q8" s="122"/>
      <c r="R8" s="122"/>
      <c r="S8" s="78"/>
      <c r="T8" s="78"/>
      <c r="U8" s="78"/>
      <c r="V8" s="78"/>
      <c r="W8" s="78"/>
      <c r="X8" s="78"/>
      <c r="Y8" s="78"/>
      <c r="Z8" s="78"/>
      <c r="AA8" s="309"/>
      <c r="AB8" s="309"/>
      <c r="AC8" s="309"/>
    </row>
    <row r="9" spans="1:29" ht="11.25" customHeight="1">
      <c r="A9" s="354" t="s">
        <v>5</v>
      </c>
      <c r="B9" s="221"/>
      <c r="C9" s="334">
        <v>0.87</v>
      </c>
      <c r="D9" s="396" t="s">
        <v>202</v>
      </c>
      <c r="E9" s="336">
        <v>0.9</v>
      </c>
      <c r="F9" s="221"/>
      <c r="G9" s="334">
        <v>1.116666666666667</v>
      </c>
      <c r="H9" s="335" t="s">
        <v>202</v>
      </c>
      <c r="I9" s="336">
        <v>1.145</v>
      </c>
      <c r="J9" s="221"/>
      <c r="K9" s="334">
        <v>0.935</v>
      </c>
      <c r="L9" s="335" t="s">
        <v>202</v>
      </c>
      <c r="M9" s="336">
        <v>0.9625</v>
      </c>
      <c r="N9" s="336"/>
      <c r="O9" s="334">
        <v>0.95</v>
      </c>
      <c r="P9" s="335" t="s">
        <v>202</v>
      </c>
      <c r="Q9" s="336">
        <v>0.98</v>
      </c>
      <c r="R9" s="336"/>
      <c r="S9" s="334">
        <v>1.03</v>
      </c>
      <c r="T9" s="335" t="s">
        <v>202</v>
      </c>
      <c r="U9" s="336">
        <v>1.13</v>
      </c>
      <c r="V9" s="336"/>
      <c r="W9" s="334">
        <v>0.9525</v>
      </c>
      <c r="X9" s="335" t="s">
        <v>202</v>
      </c>
      <c r="Y9" s="336">
        <v>0.9825</v>
      </c>
      <c r="Z9" s="336"/>
      <c r="AA9" s="334">
        <v>1.05</v>
      </c>
      <c r="AB9" s="335" t="s">
        <v>202</v>
      </c>
      <c r="AC9" s="336">
        <v>1.15</v>
      </c>
    </row>
    <row r="10" spans="1:29" ht="11.25" customHeight="1">
      <c r="A10" s="354" t="s">
        <v>34</v>
      </c>
      <c r="B10" s="221"/>
      <c r="C10" s="334">
        <v>0.87</v>
      </c>
      <c r="D10" s="335" t="s">
        <v>202</v>
      </c>
      <c r="E10" s="336">
        <v>0.9</v>
      </c>
      <c r="F10" s="221"/>
      <c r="G10" s="334">
        <v>1.1175</v>
      </c>
      <c r="H10" s="335" t="s">
        <v>202</v>
      </c>
      <c r="I10" s="336">
        <v>1.1375</v>
      </c>
      <c r="J10" s="221"/>
      <c r="K10" s="334">
        <v>0.9225</v>
      </c>
      <c r="L10" s="335" t="s">
        <v>202</v>
      </c>
      <c r="M10" s="336">
        <v>0.945</v>
      </c>
      <c r="N10" s="336"/>
      <c r="O10" s="334">
        <v>0.95</v>
      </c>
      <c r="P10" s="335" t="s">
        <v>202</v>
      </c>
      <c r="Q10" s="336">
        <v>0.98</v>
      </c>
      <c r="R10" s="336"/>
      <c r="S10" s="334">
        <v>1.03</v>
      </c>
      <c r="T10" s="335" t="s">
        <v>202</v>
      </c>
      <c r="U10" s="336">
        <v>1.13</v>
      </c>
      <c r="V10" s="336"/>
      <c r="W10" s="334">
        <v>0.95</v>
      </c>
      <c r="X10" s="335" t="s">
        <v>202</v>
      </c>
      <c r="Y10" s="336">
        <v>0.98</v>
      </c>
      <c r="Z10" s="336"/>
      <c r="AA10" s="334">
        <v>1.025</v>
      </c>
      <c r="AB10" s="335" t="s">
        <v>202</v>
      </c>
      <c r="AC10" s="336">
        <v>1.125</v>
      </c>
    </row>
    <row r="11" spans="1:29" ht="11.25" customHeight="1">
      <c r="A11" s="354" t="s">
        <v>35</v>
      </c>
      <c r="B11" s="119"/>
      <c r="C11" s="334">
        <v>0.882</v>
      </c>
      <c r="D11" s="351" t="s">
        <v>202</v>
      </c>
      <c r="E11" s="336">
        <v>0.908</v>
      </c>
      <c r="F11" s="119"/>
      <c r="G11" s="334">
        <v>1.1480000000000001</v>
      </c>
      <c r="H11" s="335" t="s">
        <v>202</v>
      </c>
      <c r="I11" s="336">
        <v>1.168</v>
      </c>
      <c r="J11" s="221"/>
      <c r="K11" s="334">
        <v>0.906</v>
      </c>
      <c r="L11" s="335" t="s">
        <v>202</v>
      </c>
      <c r="M11" s="336">
        <v>0.932</v>
      </c>
      <c r="N11" s="336"/>
      <c r="O11" s="334">
        <v>0.9</v>
      </c>
      <c r="P11" s="335" t="s">
        <v>202</v>
      </c>
      <c r="Q11" s="336">
        <v>0.916</v>
      </c>
      <c r="R11" s="336"/>
      <c r="S11" s="334">
        <v>1.03</v>
      </c>
      <c r="T11" s="335" t="s">
        <v>202</v>
      </c>
      <c r="U11" s="336">
        <v>1.13</v>
      </c>
      <c r="V11" s="336"/>
      <c r="W11" s="334">
        <v>0.95</v>
      </c>
      <c r="X11" s="335" t="s">
        <v>202</v>
      </c>
      <c r="Y11" s="336">
        <v>0.98</v>
      </c>
      <c r="Z11" s="336"/>
      <c r="AA11" s="334">
        <v>1</v>
      </c>
      <c r="AB11" s="335" t="s">
        <v>202</v>
      </c>
      <c r="AC11" s="336">
        <v>1.1</v>
      </c>
    </row>
    <row r="12" spans="1:29" ht="11.25" customHeight="1">
      <c r="A12" s="354" t="s">
        <v>36</v>
      </c>
      <c r="B12" s="119"/>
      <c r="C12" s="334">
        <v>0.9</v>
      </c>
      <c r="D12" s="335" t="s">
        <v>202</v>
      </c>
      <c r="E12" s="336">
        <v>0.92</v>
      </c>
      <c r="F12" s="221"/>
      <c r="G12" s="334">
        <v>1.15</v>
      </c>
      <c r="H12" s="335" t="s">
        <v>202</v>
      </c>
      <c r="I12" s="336">
        <v>1.17</v>
      </c>
      <c r="J12" s="221"/>
      <c r="K12" s="334">
        <v>0.925</v>
      </c>
      <c r="L12" s="335" t="s">
        <v>202</v>
      </c>
      <c r="M12" s="336">
        <v>0.95</v>
      </c>
      <c r="N12" s="336"/>
      <c r="O12" s="334">
        <v>0.905</v>
      </c>
      <c r="P12" s="335" t="s">
        <v>202</v>
      </c>
      <c r="Q12" s="336">
        <v>0.92</v>
      </c>
      <c r="R12" s="336"/>
      <c r="S12" s="334">
        <v>1.03</v>
      </c>
      <c r="T12" s="335" t="s">
        <v>202</v>
      </c>
      <c r="U12" s="336">
        <v>1.13</v>
      </c>
      <c r="V12" s="336"/>
      <c r="W12" s="334">
        <v>0.97</v>
      </c>
      <c r="X12" s="335" t="s">
        <v>202</v>
      </c>
      <c r="Y12" s="336">
        <v>0.99</v>
      </c>
      <c r="Z12" s="336"/>
      <c r="AA12" s="334">
        <v>1</v>
      </c>
      <c r="AB12" s="335" t="s">
        <v>202</v>
      </c>
      <c r="AC12" s="336">
        <v>1.1</v>
      </c>
    </row>
    <row r="13" spans="1:29" ht="11.25" customHeight="1">
      <c r="A13" s="354" t="s">
        <v>37</v>
      </c>
      <c r="B13" s="119"/>
      <c r="C13" s="334">
        <v>0.9075</v>
      </c>
      <c r="D13" s="335" t="s">
        <v>202</v>
      </c>
      <c r="E13" s="336">
        <v>0.9275</v>
      </c>
      <c r="F13" s="221"/>
      <c r="G13" s="334">
        <v>1.15</v>
      </c>
      <c r="H13" s="335" t="s">
        <v>202</v>
      </c>
      <c r="I13" s="336">
        <v>1.17</v>
      </c>
      <c r="J13" s="221"/>
      <c r="K13" s="334">
        <v>0.93</v>
      </c>
      <c r="L13" s="335" t="s">
        <v>202</v>
      </c>
      <c r="M13" s="336">
        <v>0.96</v>
      </c>
      <c r="N13" s="336"/>
      <c r="O13" s="334">
        <v>0.91</v>
      </c>
      <c r="P13" s="335" t="s">
        <v>202</v>
      </c>
      <c r="Q13" s="336">
        <v>0.93</v>
      </c>
      <c r="R13" s="336"/>
      <c r="S13" s="334">
        <v>1.03</v>
      </c>
      <c r="T13" s="335" t="s">
        <v>202</v>
      </c>
      <c r="U13" s="336">
        <v>1.13</v>
      </c>
      <c r="V13" s="336"/>
      <c r="W13" s="334">
        <v>0.995</v>
      </c>
      <c r="X13" s="335" t="s">
        <v>202</v>
      </c>
      <c r="Y13" s="336">
        <v>1.0175</v>
      </c>
      <c r="Z13" s="336"/>
      <c r="AA13" s="334">
        <v>1</v>
      </c>
      <c r="AB13" s="335" t="s">
        <v>202</v>
      </c>
      <c r="AC13" s="336">
        <v>1.1</v>
      </c>
    </row>
    <row r="14" spans="1:29" ht="11.25" customHeight="1">
      <c r="A14" s="354" t="s">
        <v>38</v>
      </c>
      <c r="B14" s="119"/>
      <c r="C14" s="334">
        <v>0.95</v>
      </c>
      <c r="D14" s="351" t="s">
        <v>202</v>
      </c>
      <c r="E14" s="336">
        <v>0.982</v>
      </c>
      <c r="F14" s="119"/>
      <c r="G14" s="334">
        <v>1.15</v>
      </c>
      <c r="H14" s="335" t="s">
        <v>202</v>
      </c>
      <c r="I14" s="336">
        <v>1.17</v>
      </c>
      <c r="J14" s="221"/>
      <c r="K14" s="334">
        <v>0.9559999999999998</v>
      </c>
      <c r="L14" s="335" t="s">
        <v>202</v>
      </c>
      <c r="M14" s="336">
        <v>0.97</v>
      </c>
      <c r="N14" s="336"/>
      <c r="O14" s="334">
        <v>0.91</v>
      </c>
      <c r="P14" s="335" t="s">
        <v>202</v>
      </c>
      <c r="Q14" s="336">
        <v>0.93</v>
      </c>
      <c r="R14" s="336"/>
      <c r="S14" s="334">
        <v>1.03</v>
      </c>
      <c r="T14" s="335" t="s">
        <v>202</v>
      </c>
      <c r="U14" s="336">
        <v>1.13</v>
      </c>
      <c r="V14" s="336"/>
      <c r="W14" s="334">
        <v>1.04</v>
      </c>
      <c r="X14" s="335" t="s">
        <v>202</v>
      </c>
      <c r="Y14" s="336">
        <v>1.07</v>
      </c>
      <c r="Z14" s="336"/>
      <c r="AA14" s="334">
        <v>1</v>
      </c>
      <c r="AB14" s="335" t="s">
        <v>202</v>
      </c>
      <c r="AC14" s="336">
        <v>1.1</v>
      </c>
    </row>
    <row r="15" spans="1:29" ht="11.25" customHeight="1">
      <c r="A15" s="354" t="s">
        <v>39</v>
      </c>
      <c r="B15" s="119"/>
      <c r="C15" s="334">
        <v>0.95</v>
      </c>
      <c r="D15" s="335" t="s">
        <v>202</v>
      </c>
      <c r="E15" s="336">
        <v>0.99</v>
      </c>
      <c r="F15" s="221"/>
      <c r="G15" s="334">
        <v>1.15</v>
      </c>
      <c r="H15" s="335" t="s">
        <v>202</v>
      </c>
      <c r="I15" s="336">
        <v>1.17</v>
      </c>
      <c r="J15" s="221"/>
      <c r="K15" s="334">
        <v>0.97</v>
      </c>
      <c r="L15" s="335" t="s">
        <v>202</v>
      </c>
      <c r="M15" s="336">
        <v>0.98</v>
      </c>
      <c r="N15" s="336"/>
      <c r="O15" s="334">
        <v>0.91</v>
      </c>
      <c r="P15" s="335" t="s">
        <v>202</v>
      </c>
      <c r="Q15" s="336">
        <v>0.93</v>
      </c>
      <c r="R15" s="336"/>
      <c r="S15" s="334">
        <v>1.03</v>
      </c>
      <c r="T15" s="335" t="s">
        <v>202</v>
      </c>
      <c r="U15" s="336">
        <v>1.13</v>
      </c>
      <c r="V15" s="336"/>
      <c r="W15" s="334">
        <v>1.0775</v>
      </c>
      <c r="X15" s="335" t="s">
        <v>202</v>
      </c>
      <c r="Y15" s="336">
        <v>1.1075</v>
      </c>
      <c r="Z15" s="336"/>
      <c r="AA15" s="334">
        <v>1.105</v>
      </c>
      <c r="AB15" s="335" t="s">
        <v>202</v>
      </c>
      <c r="AC15" s="336">
        <v>1.1675</v>
      </c>
    </row>
    <row r="16" spans="1:29" ht="11.25" customHeight="1">
      <c r="A16" s="354" t="s">
        <v>40</v>
      </c>
      <c r="B16" s="119"/>
      <c r="C16" s="334">
        <v>0.95</v>
      </c>
      <c r="D16" s="335" t="s">
        <v>202</v>
      </c>
      <c r="E16" s="336">
        <v>0.99</v>
      </c>
      <c r="F16" s="221"/>
      <c r="G16" s="334">
        <v>1.15</v>
      </c>
      <c r="H16" s="335" t="s">
        <v>202</v>
      </c>
      <c r="I16" s="336">
        <v>1.17</v>
      </c>
      <c r="J16" s="221"/>
      <c r="K16" s="334">
        <v>0.97</v>
      </c>
      <c r="L16" s="335" t="s">
        <v>202</v>
      </c>
      <c r="M16" s="336">
        <v>0.98</v>
      </c>
      <c r="N16" s="336"/>
      <c r="O16" s="334">
        <v>0.91</v>
      </c>
      <c r="P16" s="335" t="s">
        <v>202</v>
      </c>
      <c r="Q16" s="336">
        <v>0.93</v>
      </c>
      <c r="R16" s="336"/>
      <c r="S16" s="334">
        <v>1.03</v>
      </c>
      <c r="T16" s="335" t="s">
        <v>202</v>
      </c>
      <c r="U16" s="336">
        <v>1.13</v>
      </c>
      <c r="V16" s="336"/>
      <c r="W16" s="334">
        <v>1.0975</v>
      </c>
      <c r="X16" s="335" t="s">
        <v>202</v>
      </c>
      <c r="Y16" s="336">
        <v>1.1325</v>
      </c>
      <c r="Z16" s="336"/>
      <c r="AA16" s="334">
        <v>1.145</v>
      </c>
      <c r="AB16" s="335" t="s">
        <v>202</v>
      </c>
      <c r="AC16" s="336">
        <v>1.1975</v>
      </c>
    </row>
    <row r="17" spans="1:29" ht="11.25" customHeight="1">
      <c r="A17" s="354" t="s">
        <v>41</v>
      </c>
      <c r="B17" s="119"/>
      <c r="C17" s="334">
        <v>0.976</v>
      </c>
      <c r="D17" s="351" t="s">
        <v>202</v>
      </c>
      <c r="E17" s="336">
        <v>1.006</v>
      </c>
      <c r="F17" s="119"/>
      <c r="G17" s="334">
        <v>1.16</v>
      </c>
      <c r="H17" s="335" t="s">
        <v>202</v>
      </c>
      <c r="I17" s="336">
        <v>1.18</v>
      </c>
      <c r="J17" s="221"/>
      <c r="K17" s="334">
        <v>0.992</v>
      </c>
      <c r="L17" s="335" t="s">
        <v>202</v>
      </c>
      <c r="M17" s="336">
        <v>1.032</v>
      </c>
      <c r="N17" s="336"/>
      <c r="O17" s="334">
        <v>0.942</v>
      </c>
      <c r="P17" s="335" t="s">
        <v>202</v>
      </c>
      <c r="Q17" s="336">
        <v>0.962</v>
      </c>
      <c r="R17" s="336"/>
      <c r="S17" s="334">
        <v>1.03</v>
      </c>
      <c r="T17" s="335" t="s">
        <v>202</v>
      </c>
      <c r="U17" s="336">
        <v>1.13</v>
      </c>
      <c r="V17" s="336"/>
      <c r="W17" s="334">
        <v>1.12</v>
      </c>
      <c r="X17" s="335" t="s">
        <v>202</v>
      </c>
      <c r="Y17" s="336">
        <v>1.17</v>
      </c>
      <c r="Z17" s="336"/>
      <c r="AA17" s="334">
        <v>1.16</v>
      </c>
      <c r="AB17" s="335" t="s">
        <v>202</v>
      </c>
      <c r="AC17" s="336">
        <v>1.22</v>
      </c>
    </row>
    <row r="18" spans="1:29" ht="11.25" customHeight="1">
      <c r="A18" s="354" t="s">
        <v>42</v>
      </c>
      <c r="B18" s="119"/>
      <c r="C18" s="334">
        <v>1.02</v>
      </c>
      <c r="D18" s="335" t="s">
        <v>202</v>
      </c>
      <c r="E18" s="336">
        <v>1.05</v>
      </c>
      <c r="F18" s="221"/>
      <c r="G18" s="334">
        <v>1.16</v>
      </c>
      <c r="H18" s="335" t="s">
        <v>202</v>
      </c>
      <c r="I18" s="336">
        <v>1.18</v>
      </c>
      <c r="J18" s="221"/>
      <c r="K18" s="334">
        <v>1</v>
      </c>
      <c r="L18" s="335" t="s">
        <v>202</v>
      </c>
      <c r="M18" s="336">
        <v>1.04</v>
      </c>
      <c r="N18" s="336"/>
      <c r="O18" s="334">
        <v>0.95</v>
      </c>
      <c r="P18" s="335" t="s">
        <v>202</v>
      </c>
      <c r="Q18" s="336">
        <v>0.97</v>
      </c>
      <c r="R18" s="336"/>
      <c r="S18" s="334">
        <v>1.03</v>
      </c>
      <c r="T18" s="335" t="s">
        <v>202</v>
      </c>
      <c r="U18" s="336">
        <v>1.13</v>
      </c>
      <c r="V18" s="336"/>
      <c r="W18" s="334">
        <v>1.12</v>
      </c>
      <c r="X18" s="335" t="s">
        <v>202</v>
      </c>
      <c r="Y18" s="336">
        <v>1.17</v>
      </c>
      <c r="Z18" s="336"/>
      <c r="AA18" s="334">
        <v>1.16</v>
      </c>
      <c r="AB18" s="335" t="s">
        <v>202</v>
      </c>
      <c r="AC18" s="336">
        <v>1.22</v>
      </c>
    </row>
    <row r="19" spans="1:29" ht="11.25" customHeight="1">
      <c r="A19" s="401" t="s">
        <v>3</v>
      </c>
      <c r="B19" s="119"/>
      <c r="C19" s="334">
        <v>1.014</v>
      </c>
      <c r="D19" s="335" t="s">
        <v>202</v>
      </c>
      <c r="E19" s="336">
        <v>1.044</v>
      </c>
      <c r="F19" s="221"/>
      <c r="G19" s="334">
        <v>1.16</v>
      </c>
      <c r="H19" s="335" t="s">
        <v>202</v>
      </c>
      <c r="I19" s="336">
        <v>1.18</v>
      </c>
      <c r="J19" s="221"/>
      <c r="K19" s="334">
        <v>1.045</v>
      </c>
      <c r="L19" s="335" t="s">
        <v>202</v>
      </c>
      <c r="M19" s="336">
        <v>1.076</v>
      </c>
      <c r="N19" s="336"/>
      <c r="O19" s="334">
        <v>1.013</v>
      </c>
      <c r="P19" s="335" t="s">
        <v>202</v>
      </c>
      <c r="Q19" s="336">
        <v>1.0510000000000002</v>
      </c>
      <c r="R19" s="336"/>
      <c r="S19" s="334">
        <v>1.03</v>
      </c>
      <c r="T19" s="335" t="s">
        <v>202</v>
      </c>
      <c r="U19" s="336">
        <v>1.13</v>
      </c>
      <c r="V19" s="336"/>
      <c r="W19" s="334">
        <v>1.1469999999999998</v>
      </c>
      <c r="X19" s="335" t="s">
        <v>202</v>
      </c>
      <c r="Y19" s="336">
        <v>1.197</v>
      </c>
      <c r="Z19" s="336"/>
      <c r="AA19" s="334">
        <v>1.166</v>
      </c>
      <c r="AB19" s="335" t="s">
        <v>202</v>
      </c>
      <c r="AC19" s="336">
        <v>1.226</v>
      </c>
    </row>
    <row r="20" spans="1:29" ht="11.25" customHeight="1">
      <c r="A20" s="401" t="s">
        <v>4</v>
      </c>
      <c r="B20" s="119"/>
      <c r="C20" s="321">
        <v>1.0175</v>
      </c>
      <c r="D20" s="322" t="s">
        <v>202</v>
      </c>
      <c r="E20" s="323">
        <v>1.045</v>
      </c>
      <c r="F20" s="118"/>
      <c r="G20" s="321">
        <v>1.16</v>
      </c>
      <c r="H20" s="377" t="s">
        <v>202</v>
      </c>
      <c r="I20" s="323">
        <v>1.18</v>
      </c>
      <c r="J20" s="223"/>
      <c r="K20" s="321">
        <v>1.05</v>
      </c>
      <c r="L20" s="377" t="s">
        <v>202</v>
      </c>
      <c r="M20" s="323">
        <v>1.08</v>
      </c>
      <c r="N20" s="323"/>
      <c r="O20" s="321">
        <v>1.02</v>
      </c>
      <c r="P20" s="377" t="s">
        <v>202</v>
      </c>
      <c r="Q20" s="323">
        <v>1.06</v>
      </c>
      <c r="R20" s="323"/>
      <c r="S20" s="321">
        <v>1.03</v>
      </c>
      <c r="T20" s="377" t="s">
        <v>202</v>
      </c>
      <c r="U20" s="323">
        <v>1.13</v>
      </c>
      <c r="V20" s="323"/>
      <c r="W20" s="321">
        <v>1.15</v>
      </c>
      <c r="X20" s="377" t="s">
        <v>202</v>
      </c>
      <c r="Y20" s="323">
        <v>1.2</v>
      </c>
      <c r="Z20" s="323"/>
      <c r="AA20" s="321">
        <v>1.18</v>
      </c>
      <c r="AB20" s="377" t="s">
        <v>202</v>
      </c>
      <c r="AC20" s="323">
        <v>1.24</v>
      </c>
    </row>
    <row r="21" spans="1:29" ht="11.25" customHeight="1">
      <c r="A21" s="402" t="s">
        <v>203</v>
      </c>
      <c r="B21" s="118"/>
      <c r="C21" s="374">
        <v>0.9418823529411766</v>
      </c>
      <c r="D21" s="375" t="s">
        <v>202</v>
      </c>
      <c r="E21" s="376">
        <v>0.9714901960784309</v>
      </c>
      <c r="F21" s="118"/>
      <c r="G21" s="374">
        <v>1.148823529411763</v>
      </c>
      <c r="H21" s="375" t="s">
        <v>202</v>
      </c>
      <c r="I21" s="376">
        <v>1.1688461538461543</v>
      </c>
      <c r="J21" s="118"/>
      <c r="K21" s="374">
        <v>0.9674999999999992</v>
      </c>
      <c r="L21" s="377" t="s">
        <v>202</v>
      </c>
      <c r="M21" s="376">
        <v>0.9931538461538459</v>
      </c>
      <c r="N21" s="323"/>
      <c r="O21" s="374">
        <v>0.9394615384615393</v>
      </c>
      <c r="P21" s="377" t="s">
        <v>202</v>
      </c>
      <c r="Q21" s="376">
        <v>0.9635384615384618</v>
      </c>
      <c r="R21" s="323"/>
      <c r="S21" s="374">
        <v>1.03</v>
      </c>
      <c r="T21" s="377" t="s">
        <v>202</v>
      </c>
      <c r="U21" s="376">
        <v>1.13</v>
      </c>
      <c r="V21" s="321"/>
      <c r="W21" s="374">
        <v>1.0488076923076914</v>
      </c>
      <c r="X21" s="377" t="s">
        <v>202</v>
      </c>
      <c r="Y21" s="376">
        <v>1.0847692307692316</v>
      </c>
      <c r="Z21" s="321"/>
      <c r="AA21" s="374">
        <v>1.08276923076923</v>
      </c>
      <c r="AB21" s="377" t="s">
        <v>202</v>
      </c>
      <c r="AC21" s="376">
        <v>1.1623846153846153</v>
      </c>
    </row>
    <row r="22" spans="1:29" s="64" customFormat="1" ht="90" customHeight="1">
      <c r="A22" s="491" t="s">
        <v>263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</row>
    <row r="23" spans="1:29" s="64" customFormat="1" ht="22.5" customHeight="1">
      <c r="A23" s="492" t="s">
        <v>264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</row>
    <row r="24" spans="1:29" s="24" customFormat="1" ht="33.75" customHeight="1">
      <c r="A24" s="451" t="s">
        <v>252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</row>
    <row r="25" spans="19:29" ht="12.75">
      <c r="S25" s="325"/>
      <c r="T25" s="326"/>
      <c r="U25" s="326"/>
      <c r="V25" s="326"/>
      <c r="W25" s="325"/>
      <c r="X25" s="326"/>
      <c r="Y25" s="326"/>
      <c r="Z25" s="326"/>
      <c r="AA25" s="327"/>
      <c r="AB25" s="328"/>
      <c r="AC25" s="329"/>
    </row>
    <row r="26" spans="19:29" ht="12.75">
      <c r="S26" s="325"/>
      <c r="T26" s="326"/>
      <c r="U26" s="326"/>
      <c r="V26" s="326"/>
      <c r="W26" s="325"/>
      <c r="X26" s="326"/>
      <c r="Y26" s="326"/>
      <c r="Z26" s="326"/>
      <c r="AA26" s="327"/>
      <c r="AB26" s="328"/>
      <c r="AC26" s="329"/>
    </row>
  </sheetData>
  <mergeCells count="11">
    <mergeCell ref="A24:AC24"/>
    <mergeCell ref="C7:E7"/>
    <mergeCell ref="K7:M7"/>
    <mergeCell ref="O7:Q7"/>
    <mergeCell ref="A22:AC22"/>
    <mergeCell ref="A23:AC23"/>
    <mergeCell ref="A1:AC1"/>
    <mergeCell ref="A2:AC2"/>
    <mergeCell ref="C6:Q6"/>
    <mergeCell ref="S6:AC6"/>
    <mergeCell ref="A4:AC4"/>
  </mergeCells>
  <printOptions/>
  <pageMargins left="0.5" right="0.5" top="0.5" bottom="0.5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7"/>
  <sheetViews>
    <sheetView showGridLines="0" workbookViewId="0" topLeftCell="A1">
      <selection activeCell="A1" sqref="A1:P1"/>
    </sheetView>
  </sheetViews>
  <sheetFormatPr defaultColWidth="9.8515625" defaultRowHeight="12.75"/>
  <cols>
    <col min="1" max="1" width="14.57421875" style="26" customWidth="1"/>
    <col min="2" max="2" width="1.7109375" style="26" customWidth="1"/>
    <col min="3" max="3" width="10.00390625" style="26" customWidth="1"/>
    <col min="4" max="4" width="1.28515625" style="26" customWidth="1"/>
    <col min="5" max="5" width="10.00390625" style="26" customWidth="1"/>
    <col min="6" max="6" width="1.57421875" style="26" customWidth="1"/>
    <col min="7" max="7" width="5.28125" style="26" bestFit="1" customWidth="1"/>
    <col min="8" max="8" width="1.8515625" style="26" customWidth="1"/>
    <col min="9" max="9" width="5.28125" style="26" bestFit="1" customWidth="1"/>
    <col min="10" max="10" width="2.8515625" style="26" customWidth="1"/>
    <col min="11" max="11" width="4.00390625" style="26" customWidth="1"/>
    <col min="12" max="12" width="1.8515625" style="26" customWidth="1"/>
    <col min="13" max="14" width="4.00390625" style="26" customWidth="1"/>
    <col min="15" max="15" width="1.8515625" style="26" customWidth="1"/>
    <col min="16" max="16" width="4.00390625" style="26" customWidth="1"/>
    <col min="17" max="17" width="1.7109375" style="26" customWidth="1"/>
    <col min="18" max="16384" width="9.8515625" style="26" customWidth="1"/>
  </cols>
  <sheetData>
    <row r="1" spans="1:16" ht="11.25" customHeight="1">
      <c r="A1" s="463" t="s">
        <v>260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11.25" customHeight="1">
      <c r="A2" s="463" t="s">
        <v>248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1.25" customHeight="1">
      <c r="A4" s="463" t="s">
        <v>229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</row>
    <row r="5" spans="1:16" ht="11.25" customHeight="1">
      <c r="A5" s="310"/>
      <c r="B5" s="310"/>
      <c r="C5" s="339"/>
      <c r="D5" s="339"/>
      <c r="E5" s="34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2"/>
    </row>
    <row r="6" spans="1:16" ht="11.25" customHeight="1">
      <c r="A6" s="119"/>
      <c r="B6" s="119"/>
      <c r="C6" s="78"/>
      <c r="D6" s="119"/>
      <c r="E6" s="341" t="s">
        <v>28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</row>
    <row r="7" spans="1:16" ht="11.25" customHeight="1">
      <c r="A7" s="119"/>
      <c r="B7" s="119"/>
      <c r="C7" s="119"/>
      <c r="D7" s="78"/>
      <c r="E7" s="342"/>
      <c r="F7" s="342"/>
      <c r="G7" s="342"/>
      <c r="H7" s="342"/>
      <c r="I7" s="342"/>
      <c r="J7" s="119"/>
      <c r="K7" s="341" t="s">
        <v>230</v>
      </c>
      <c r="L7" s="341"/>
      <c r="M7" s="341"/>
      <c r="N7" s="341"/>
      <c r="O7" s="341"/>
      <c r="P7" s="341"/>
    </row>
    <row r="8" spans="1:16" ht="11.25" customHeight="1">
      <c r="A8" s="81"/>
      <c r="B8" s="122"/>
      <c r="C8" s="122" t="s">
        <v>231</v>
      </c>
      <c r="D8" s="78"/>
      <c r="E8" s="177" t="s">
        <v>232</v>
      </c>
      <c r="F8" s="177"/>
      <c r="G8" s="177"/>
      <c r="H8" s="177"/>
      <c r="I8" s="177"/>
      <c r="J8" s="119"/>
      <c r="K8" s="462" t="s">
        <v>233</v>
      </c>
      <c r="L8" s="462"/>
      <c r="M8" s="462"/>
      <c r="N8" s="462"/>
      <c r="O8" s="462"/>
      <c r="P8" s="462"/>
    </row>
    <row r="9" spans="1:16" ht="11.25" customHeight="1">
      <c r="A9" s="125" t="s">
        <v>269</v>
      </c>
      <c r="B9" s="125"/>
      <c r="C9" s="177" t="s">
        <v>234</v>
      </c>
      <c r="D9" s="99"/>
      <c r="E9" s="177" t="s">
        <v>235</v>
      </c>
      <c r="F9" s="99"/>
      <c r="G9" s="494" t="s">
        <v>236</v>
      </c>
      <c r="H9" s="494"/>
      <c r="I9" s="494"/>
      <c r="J9" s="99"/>
      <c r="K9" s="494" t="s">
        <v>211</v>
      </c>
      <c r="L9" s="494"/>
      <c r="M9" s="494"/>
      <c r="N9" s="494" t="s">
        <v>212</v>
      </c>
      <c r="O9" s="494"/>
      <c r="P9" s="494"/>
    </row>
    <row r="10" spans="1:16" ht="11.25" customHeight="1">
      <c r="A10" s="219" t="s">
        <v>159</v>
      </c>
      <c r="B10" s="122"/>
      <c r="C10" s="78"/>
      <c r="D10" s="119"/>
      <c r="E10" s="78"/>
      <c r="F10" s="119"/>
      <c r="G10" s="235"/>
      <c r="H10" s="235"/>
      <c r="I10" s="235"/>
      <c r="J10" s="119"/>
      <c r="K10" s="235"/>
      <c r="L10" s="235"/>
      <c r="M10" s="235"/>
      <c r="N10" s="235"/>
      <c r="O10" s="235"/>
      <c r="P10" s="235"/>
    </row>
    <row r="11" spans="1:16" ht="11.25" customHeight="1">
      <c r="A11" s="354" t="s">
        <v>5</v>
      </c>
      <c r="B11" s="348"/>
      <c r="C11" s="385">
        <v>0.407125</v>
      </c>
      <c r="D11" s="386"/>
      <c r="E11" s="387">
        <v>4.5</v>
      </c>
      <c r="F11" s="388"/>
      <c r="G11" s="387">
        <v>2.5</v>
      </c>
      <c r="H11" s="394" t="s">
        <v>202</v>
      </c>
      <c r="I11" s="390">
        <v>2.6</v>
      </c>
      <c r="J11" s="386"/>
      <c r="K11" s="387">
        <v>2.7215520000000004</v>
      </c>
      <c r="L11" s="389" t="s">
        <v>202</v>
      </c>
      <c r="M11" s="390">
        <v>2.8236102</v>
      </c>
      <c r="N11" s="387">
        <v>4.649318</v>
      </c>
      <c r="O11" s="389" t="s">
        <v>202</v>
      </c>
      <c r="P11" s="390">
        <v>4.8307548</v>
      </c>
    </row>
    <row r="12" spans="1:16" ht="11.25" customHeight="1">
      <c r="A12" s="354" t="s">
        <v>34</v>
      </c>
      <c r="B12" s="348"/>
      <c r="C12" s="385">
        <v>0.421</v>
      </c>
      <c r="D12" s="386"/>
      <c r="E12" s="387">
        <v>4.5</v>
      </c>
      <c r="F12" s="388"/>
      <c r="G12" s="387">
        <v>2.5</v>
      </c>
      <c r="H12" s="389" t="s">
        <v>202</v>
      </c>
      <c r="I12" s="390">
        <v>2.6</v>
      </c>
      <c r="J12" s="386"/>
      <c r="K12" s="387">
        <v>2.494756</v>
      </c>
      <c r="L12" s="389" t="s">
        <v>202</v>
      </c>
      <c r="M12" s="390">
        <v>2.6308336</v>
      </c>
      <c r="N12" s="387">
        <v>4.649318</v>
      </c>
      <c r="O12" s="389" t="s">
        <v>202</v>
      </c>
      <c r="P12" s="390">
        <v>4.8307548</v>
      </c>
    </row>
    <row r="13" spans="1:16" ht="11.25" customHeight="1">
      <c r="A13" s="354" t="s">
        <v>35</v>
      </c>
      <c r="B13" s="348"/>
      <c r="C13" s="392">
        <v>0.43624</v>
      </c>
      <c r="D13" s="386"/>
      <c r="E13" s="391">
        <v>4.5</v>
      </c>
      <c r="F13" s="388"/>
      <c r="G13" s="391">
        <v>2.52</v>
      </c>
      <c r="H13" s="389" t="s">
        <v>202</v>
      </c>
      <c r="I13" s="390">
        <v>2.62</v>
      </c>
      <c r="J13" s="386"/>
      <c r="K13" s="391">
        <v>2.5491870399999996</v>
      </c>
      <c r="L13" s="389" t="s">
        <v>202</v>
      </c>
      <c r="M13" s="390">
        <v>2.6716568799999996</v>
      </c>
      <c r="N13" s="391">
        <v>4.649318</v>
      </c>
      <c r="O13" s="389" t="s">
        <v>202</v>
      </c>
      <c r="P13" s="390">
        <v>4.8307548</v>
      </c>
    </row>
    <row r="14" spans="1:16" ht="11.25" customHeight="1">
      <c r="A14" s="354" t="s">
        <v>36</v>
      </c>
      <c r="B14" s="348"/>
      <c r="C14" s="385">
        <v>0.44175</v>
      </c>
      <c r="D14" s="386"/>
      <c r="E14" s="387">
        <v>4.5</v>
      </c>
      <c r="F14" s="388"/>
      <c r="G14" s="387">
        <v>2.7</v>
      </c>
      <c r="H14" s="389" t="s">
        <v>202</v>
      </c>
      <c r="I14" s="390">
        <v>2.8</v>
      </c>
      <c r="J14" s="386"/>
      <c r="K14" s="387">
        <v>2.6705229</v>
      </c>
      <c r="L14" s="389" t="s">
        <v>202</v>
      </c>
      <c r="M14" s="390">
        <v>2.7555714</v>
      </c>
      <c r="N14" s="387">
        <v>4.649318</v>
      </c>
      <c r="O14" s="389" t="s">
        <v>202</v>
      </c>
      <c r="P14" s="390">
        <v>4.8307548</v>
      </c>
    </row>
    <row r="15" spans="1:16" ht="11.25" customHeight="1">
      <c r="A15" s="354" t="s">
        <v>37</v>
      </c>
      <c r="B15" s="348"/>
      <c r="C15" s="385">
        <v>0.45175</v>
      </c>
      <c r="D15" s="386"/>
      <c r="E15" s="387">
        <v>4.5</v>
      </c>
      <c r="F15" s="388"/>
      <c r="G15" s="387">
        <v>3</v>
      </c>
      <c r="H15" s="389" t="s">
        <v>202</v>
      </c>
      <c r="I15" s="390">
        <v>3.1</v>
      </c>
      <c r="J15" s="386"/>
      <c r="K15" s="387">
        <v>2.6988724</v>
      </c>
      <c r="L15" s="389" t="s">
        <v>202</v>
      </c>
      <c r="M15" s="390">
        <v>2.7895908</v>
      </c>
      <c r="N15" s="387">
        <v>4.649318</v>
      </c>
      <c r="O15" s="389" t="s">
        <v>202</v>
      </c>
      <c r="P15" s="390">
        <v>4.8307548</v>
      </c>
    </row>
    <row r="16" spans="1:16" ht="11.25" customHeight="1">
      <c r="A16" s="354" t="s">
        <v>38</v>
      </c>
      <c r="B16" s="348"/>
      <c r="C16" s="392">
        <v>0.48860000000000003</v>
      </c>
      <c r="D16" s="386"/>
      <c r="E16" s="391">
        <v>4.5</v>
      </c>
      <c r="F16" s="388"/>
      <c r="G16" s="391">
        <v>3.12</v>
      </c>
      <c r="H16" s="389" t="s">
        <v>202</v>
      </c>
      <c r="I16" s="390">
        <v>3.19</v>
      </c>
      <c r="J16" s="386"/>
      <c r="K16" s="391">
        <v>2.91206064</v>
      </c>
      <c r="L16" s="389" t="s">
        <v>202</v>
      </c>
      <c r="M16" s="390">
        <v>3.0027790399999996</v>
      </c>
      <c r="N16" s="391">
        <v>4.649318</v>
      </c>
      <c r="O16" s="389" t="s">
        <v>202</v>
      </c>
      <c r="P16" s="390">
        <v>4.8307548</v>
      </c>
    </row>
    <row r="17" spans="1:16" ht="11.25" customHeight="1">
      <c r="A17" s="354" t="s">
        <v>39</v>
      </c>
      <c r="B17" s="348"/>
      <c r="C17" s="385">
        <v>0.48712500000000003</v>
      </c>
      <c r="D17" s="386"/>
      <c r="E17" s="387">
        <v>4.5</v>
      </c>
      <c r="F17" s="388"/>
      <c r="G17" s="387">
        <v>3.2</v>
      </c>
      <c r="H17" s="389" t="s">
        <v>202</v>
      </c>
      <c r="I17" s="390">
        <v>3.3</v>
      </c>
      <c r="J17" s="386"/>
      <c r="K17" s="387">
        <v>3.0390664</v>
      </c>
      <c r="L17" s="389" t="s">
        <v>202</v>
      </c>
      <c r="M17" s="390">
        <v>3.1297848</v>
      </c>
      <c r="N17" s="387">
        <v>4.649318</v>
      </c>
      <c r="O17" s="389" t="s">
        <v>202</v>
      </c>
      <c r="P17" s="390">
        <v>4.8307548</v>
      </c>
    </row>
    <row r="18" spans="1:16" ht="11.25" customHeight="1">
      <c r="A18" s="354" t="s">
        <v>40</v>
      </c>
      <c r="B18" s="348"/>
      <c r="C18" s="385">
        <v>0.48024999999999995</v>
      </c>
      <c r="D18" s="386"/>
      <c r="E18" s="387">
        <v>4.5</v>
      </c>
      <c r="F18" s="388"/>
      <c r="G18" s="387">
        <v>3.15</v>
      </c>
      <c r="H18" s="389" t="s">
        <v>202</v>
      </c>
      <c r="I18" s="390">
        <v>3.2375</v>
      </c>
      <c r="J18" s="386"/>
      <c r="K18" s="387">
        <v>3.0844256</v>
      </c>
      <c r="L18" s="389" t="s">
        <v>202</v>
      </c>
      <c r="M18" s="390">
        <v>3.175144</v>
      </c>
      <c r="N18" s="387">
        <v>4.649318</v>
      </c>
      <c r="O18" s="389" t="s">
        <v>202</v>
      </c>
      <c r="P18" s="390">
        <v>4.8307548</v>
      </c>
    </row>
    <row r="19" spans="1:16" ht="11.25" customHeight="1">
      <c r="A19" s="354" t="s">
        <v>41</v>
      </c>
      <c r="B19" s="348"/>
      <c r="C19" s="392">
        <v>0.4728</v>
      </c>
      <c r="D19" s="386"/>
      <c r="E19" s="391">
        <v>4.5</v>
      </c>
      <c r="F19" s="388"/>
      <c r="G19" s="391">
        <v>3.03</v>
      </c>
      <c r="H19" s="389" t="s">
        <v>202</v>
      </c>
      <c r="I19" s="390">
        <v>3.08</v>
      </c>
      <c r="J19" s="386"/>
      <c r="K19" s="391">
        <v>3.01185088</v>
      </c>
      <c r="L19" s="389" t="s">
        <v>202</v>
      </c>
      <c r="M19" s="390">
        <v>3.1388566399999998</v>
      </c>
      <c r="N19" s="391">
        <v>4.649318</v>
      </c>
      <c r="O19" s="389" t="s">
        <v>202</v>
      </c>
      <c r="P19" s="390">
        <v>4.8307548</v>
      </c>
    </row>
    <row r="20" spans="1:16" ht="11.25" customHeight="1">
      <c r="A20" s="354" t="s">
        <v>42</v>
      </c>
      <c r="B20" s="393"/>
      <c r="C20" s="385">
        <v>0.4704999999999999</v>
      </c>
      <c r="D20" s="386"/>
      <c r="E20" s="387">
        <v>4.5</v>
      </c>
      <c r="F20" s="388"/>
      <c r="G20" s="387">
        <v>3.05</v>
      </c>
      <c r="H20" s="389" t="s">
        <v>202</v>
      </c>
      <c r="I20" s="390">
        <v>3.1</v>
      </c>
      <c r="J20" s="386"/>
      <c r="K20" s="387">
        <v>2.9029888</v>
      </c>
      <c r="L20" s="389" t="s">
        <v>202</v>
      </c>
      <c r="M20" s="390">
        <v>3.0390664000000003</v>
      </c>
      <c r="N20" s="387">
        <v>4.649318</v>
      </c>
      <c r="O20" s="389" t="s">
        <v>202</v>
      </c>
      <c r="P20" s="390">
        <v>4.8307548</v>
      </c>
    </row>
    <row r="21" spans="1:16" ht="11.25" customHeight="1">
      <c r="A21" s="401" t="s">
        <v>3</v>
      </c>
      <c r="B21" s="393"/>
      <c r="C21" s="385">
        <v>0.4761666666666666</v>
      </c>
      <c r="D21" s="386"/>
      <c r="E21" s="387">
        <v>4.5</v>
      </c>
      <c r="F21" s="388"/>
      <c r="G21" s="387">
        <v>2.975</v>
      </c>
      <c r="H21" s="389" t="s">
        <v>202</v>
      </c>
      <c r="I21" s="390">
        <v>3.05</v>
      </c>
      <c r="J21" s="386"/>
      <c r="K21" s="387">
        <v>2.8462898</v>
      </c>
      <c r="L21" s="389" t="s">
        <v>202</v>
      </c>
      <c r="M21" s="390">
        <v>2.9710276</v>
      </c>
      <c r="N21" s="387">
        <v>4.649318</v>
      </c>
      <c r="O21" s="389" t="s">
        <v>202</v>
      </c>
      <c r="P21" s="390">
        <v>4.8307548</v>
      </c>
    </row>
    <row r="22" spans="1:16" ht="11.25" customHeight="1">
      <c r="A22" s="401" t="s">
        <v>4</v>
      </c>
      <c r="B22" s="348"/>
      <c r="C22" s="343">
        <v>0.48819999999999997</v>
      </c>
      <c r="D22" s="344"/>
      <c r="E22" s="345">
        <v>4.5</v>
      </c>
      <c r="F22" s="346"/>
      <c r="G22" s="345">
        <v>3</v>
      </c>
      <c r="H22" s="384" t="s">
        <v>202</v>
      </c>
      <c r="I22" s="347">
        <v>3.05</v>
      </c>
      <c r="J22" s="344"/>
      <c r="K22" s="345">
        <v>2.8122704</v>
      </c>
      <c r="L22" s="384" t="s">
        <v>202</v>
      </c>
      <c r="M22" s="347">
        <v>2.948348</v>
      </c>
      <c r="N22" s="345">
        <v>4.649318</v>
      </c>
      <c r="O22" s="384" t="s">
        <v>202</v>
      </c>
      <c r="P22" s="347">
        <v>4.8307548</v>
      </c>
    </row>
    <row r="23" spans="1:16" ht="11.25" customHeight="1">
      <c r="A23" s="402" t="s">
        <v>262</v>
      </c>
      <c r="B23" s="381"/>
      <c r="C23" s="382">
        <v>0.46014999999999984</v>
      </c>
      <c r="D23" s="383"/>
      <c r="E23" s="324">
        <v>4.5</v>
      </c>
      <c r="F23" s="321"/>
      <c r="G23" s="324">
        <v>2.895098039215686</v>
      </c>
      <c r="H23" s="377" t="s">
        <v>202</v>
      </c>
      <c r="I23" s="323">
        <v>2.976470588235294</v>
      </c>
      <c r="J23" s="321"/>
      <c r="K23" s="324">
        <v>2.812706546153845</v>
      </c>
      <c r="L23" s="377" t="s">
        <v>202</v>
      </c>
      <c r="M23" s="323">
        <v>2.9243599615384634</v>
      </c>
      <c r="N23" s="324">
        <v>4.649317999999996</v>
      </c>
      <c r="O23" s="377" t="s">
        <v>202</v>
      </c>
      <c r="P23" s="323">
        <v>4.830754799999996</v>
      </c>
    </row>
    <row r="24" spans="1:23" s="24" customFormat="1" ht="11.25" customHeight="1">
      <c r="A24" s="454" t="s">
        <v>253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338"/>
      <c r="R24" s="81"/>
      <c r="S24" s="338"/>
      <c r="T24" s="81"/>
      <c r="U24" s="81"/>
      <c r="V24" s="81"/>
      <c r="W24" s="81"/>
    </row>
    <row r="25" spans="1:23" s="24" customFormat="1" ht="22.5" customHeight="1">
      <c r="A25" s="451" t="s">
        <v>242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338"/>
      <c r="R25" s="81"/>
      <c r="S25" s="338"/>
      <c r="T25" s="81"/>
      <c r="U25" s="81"/>
      <c r="V25" s="81"/>
      <c r="W25" s="81"/>
    </row>
    <row r="26" spans="1:23" s="24" customFormat="1" ht="22.5" customHeight="1">
      <c r="A26" s="451" t="s">
        <v>254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338"/>
      <c r="R26" s="81"/>
      <c r="S26" s="338"/>
      <c r="T26" s="81"/>
      <c r="U26" s="81"/>
      <c r="V26" s="81"/>
      <c r="W26" s="81"/>
    </row>
    <row r="27" spans="1:23" s="24" customFormat="1" ht="45" customHeight="1">
      <c r="A27" s="451" t="s">
        <v>243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338"/>
      <c r="R27" s="81"/>
      <c r="S27" s="338"/>
      <c r="T27" s="81"/>
      <c r="U27" s="81"/>
      <c r="V27" s="81"/>
      <c r="W27" s="81"/>
    </row>
  </sheetData>
  <mergeCells count="11">
    <mergeCell ref="A24:P24"/>
    <mergeCell ref="A25:P25"/>
    <mergeCell ref="A26:P26"/>
    <mergeCell ref="A27:P27"/>
    <mergeCell ref="G9:I9"/>
    <mergeCell ref="K9:M9"/>
    <mergeCell ref="N9:P9"/>
    <mergeCell ref="A1:P1"/>
    <mergeCell ref="A2:P2"/>
    <mergeCell ref="A4:P4"/>
    <mergeCell ref="K8:P8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">
      <selection activeCell="A1" sqref="A1:N1"/>
    </sheetView>
  </sheetViews>
  <sheetFormatPr defaultColWidth="12.57421875" defaultRowHeight="12.75"/>
  <cols>
    <col min="1" max="1" width="36.7109375" style="26" customWidth="1"/>
    <col min="2" max="2" width="0.9921875" style="26" customWidth="1"/>
    <col min="3" max="3" width="7.8515625" style="26" customWidth="1"/>
    <col min="4" max="4" width="0.9921875" style="26" customWidth="1"/>
    <col min="5" max="5" width="7.8515625" style="26" bestFit="1" customWidth="1"/>
    <col min="6" max="6" width="0.9921875" style="26" customWidth="1"/>
    <col min="7" max="7" width="8.7109375" style="26" bestFit="1" customWidth="1"/>
    <col min="8" max="8" width="0.9921875" style="26" customWidth="1"/>
    <col min="9" max="9" width="8.28125" style="26" bestFit="1" customWidth="1"/>
    <col min="10" max="10" width="1.28515625" style="26" customWidth="1"/>
    <col min="11" max="11" width="8.28125" style="26" customWidth="1"/>
    <col min="12" max="12" width="1.28515625" style="26" customWidth="1"/>
    <col min="13" max="13" width="7.8515625" style="67" bestFit="1" customWidth="1"/>
    <col min="14" max="14" width="0.9921875" style="189" customWidth="1"/>
    <col min="15" max="16384" width="12.57421875" style="26" customWidth="1"/>
  </cols>
  <sheetData>
    <row r="1" spans="1:14" ht="11.25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/>
    </row>
    <row r="2" spans="1:14" ht="11.25" customHeight="1">
      <c r="A2" s="439" t="s">
        <v>141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40"/>
    </row>
    <row r="3" spans="1:14" ht="11.25" customHeight="1">
      <c r="A3" s="25"/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8"/>
      <c r="N3" s="33"/>
    </row>
    <row r="4" spans="1:14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</row>
    <row r="5" spans="1:14" ht="11.25" customHeight="1">
      <c r="A5" s="30"/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2"/>
      <c r="N5" s="32"/>
    </row>
    <row r="6" spans="1:14" ht="11.25" customHeight="1">
      <c r="A6" s="29"/>
      <c r="B6" s="29"/>
      <c r="C6" s="192">
        <v>2005</v>
      </c>
      <c r="D6" s="192"/>
      <c r="E6" s="441">
        <v>2006</v>
      </c>
      <c r="F6" s="441"/>
      <c r="G6" s="441"/>
      <c r="H6" s="441"/>
      <c r="I6" s="441"/>
      <c r="J6" s="441"/>
      <c r="K6" s="441"/>
      <c r="L6" s="441"/>
      <c r="M6" s="441"/>
      <c r="N6" s="441"/>
    </row>
    <row r="7" spans="1:14" ht="11.25" customHeight="1">
      <c r="A7" s="29"/>
      <c r="B7" s="29"/>
      <c r="C7" s="23" t="s">
        <v>2</v>
      </c>
      <c r="D7" s="29"/>
      <c r="E7" s="23" t="s">
        <v>33</v>
      </c>
      <c r="F7" s="25"/>
      <c r="G7" s="25"/>
      <c r="H7" s="25"/>
      <c r="I7" s="25"/>
      <c r="J7" s="25"/>
      <c r="K7" s="25"/>
      <c r="L7" s="25"/>
      <c r="M7" s="23" t="s">
        <v>2</v>
      </c>
      <c r="N7" s="79"/>
    </row>
    <row r="8" spans="1:14" ht="11.25" customHeight="1">
      <c r="A8" s="36"/>
      <c r="B8" s="36"/>
      <c r="C8" s="37" t="s">
        <v>4</v>
      </c>
      <c r="D8" s="36"/>
      <c r="E8" s="38" t="s">
        <v>195</v>
      </c>
      <c r="F8" s="31"/>
      <c r="G8" s="38" t="s">
        <v>42</v>
      </c>
      <c r="H8" s="31"/>
      <c r="I8" s="38" t="s">
        <v>3</v>
      </c>
      <c r="J8" s="31"/>
      <c r="K8" s="38" t="s">
        <v>4</v>
      </c>
      <c r="L8" s="31"/>
      <c r="M8" s="37" t="s">
        <v>157</v>
      </c>
      <c r="N8" s="40"/>
    </row>
    <row r="9" spans="1:14" ht="11.25" customHeight="1">
      <c r="A9" s="41" t="s">
        <v>6</v>
      </c>
      <c r="B9" s="29"/>
      <c r="C9" s="28"/>
      <c r="D9" s="29"/>
      <c r="E9" s="27"/>
      <c r="F9" s="27"/>
      <c r="G9" s="27"/>
      <c r="H9" s="27"/>
      <c r="I9" s="27"/>
      <c r="J9" s="27"/>
      <c r="K9" s="27"/>
      <c r="L9" s="27"/>
      <c r="M9" s="28"/>
      <c r="N9" s="33"/>
    </row>
    <row r="10" spans="1:14" ht="11.25" customHeight="1">
      <c r="A10" s="42" t="s">
        <v>142</v>
      </c>
      <c r="B10" s="29"/>
      <c r="C10" s="43">
        <v>2240000</v>
      </c>
      <c r="D10" s="29"/>
      <c r="E10" s="43">
        <v>629000</v>
      </c>
      <c r="F10" s="44"/>
      <c r="G10" s="43">
        <v>212000</v>
      </c>
      <c r="H10" s="44"/>
      <c r="I10" s="43">
        <v>199000</v>
      </c>
      <c r="J10" s="44"/>
      <c r="K10" s="43">
        <v>154000</v>
      </c>
      <c r="L10" s="44"/>
      <c r="M10" s="43">
        <v>2460000</v>
      </c>
      <c r="N10" s="45">
        <v>4</v>
      </c>
    </row>
    <row r="11" spans="1:14" ht="11.25" customHeight="1">
      <c r="A11" s="41" t="s">
        <v>7</v>
      </c>
      <c r="B11" s="29"/>
      <c r="C11" s="43"/>
      <c r="D11" s="29"/>
      <c r="E11" s="43"/>
      <c r="F11" s="43"/>
      <c r="G11" s="43"/>
      <c r="H11" s="43"/>
      <c r="I11" s="43"/>
      <c r="J11" s="43"/>
      <c r="K11" s="43"/>
      <c r="L11" s="43"/>
      <c r="M11" s="43"/>
      <c r="N11" s="49"/>
    </row>
    <row r="12" spans="1:14" ht="11.25" customHeight="1">
      <c r="A12" s="42" t="s">
        <v>8</v>
      </c>
      <c r="B12" s="29"/>
      <c r="C12" s="186">
        <v>731000</v>
      </c>
      <c r="D12" s="29"/>
      <c r="E12" s="43" t="s">
        <v>9</v>
      </c>
      <c r="F12" s="43"/>
      <c r="G12" s="43" t="s">
        <v>9</v>
      </c>
      <c r="H12" s="43"/>
      <c r="I12" s="43" t="s">
        <v>9</v>
      </c>
      <c r="J12" s="43"/>
      <c r="K12" s="43" t="s">
        <v>9</v>
      </c>
      <c r="L12" s="43"/>
      <c r="M12" s="43">
        <v>474000</v>
      </c>
      <c r="N12" s="45">
        <v>5</v>
      </c>
    </row>
    <row r="13" spans="1:14" ht="11.25" customHeight="1">
      <c r="A13" s="42" t="s">
        <v>10</v>
      </c>
      <c r="B13" s="29"/>
      <c r="C13" s="186">
        <v>1060000</v>
      </c>
      <c r="D13" s="29"/>
      <c r="E13" s="43" t="s">
        <v>9</v>
      </c>
      <c r="F13" s="43"/>
      <c r="G13" s="43" t="s">
        <v>9</v>
      </c>
      <c r="H13" s="43"/>
      <c r="I13" s="43" t="s">
        <v>9</v>
      </c>
      <c r="J13" s="43"/>
      <c r="K13" s="43" t="s">
        <v>9</v>
      </c>
      <c r="L13" s="43"/>
      <c r="M13" s="43">
        <v>699000</v>
      </c>
      <c r="N13" s="45">
        <v>5</v>
      </c>
    </row>
    <row r="14" spans="1:14" ht="11.25" customHeight="1">
      <c r="A14" s="42" t="s">
        <v>11</v>
      </c>
      <c r="B14" s="29"/>
      <c r="C14" s="49"/>
      <c r="D14" s="2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1.25" customHeight="1">
      <c r="A15" s="51" t="s">
        <v>12</v>
      </c>
      <c r="B15" s="29"/>
      <c r="C15" s="52">
        <v>165000</v>
      </c>
      <c r="D15" s="190"/>
      <c r="E15" s="52">
        <v>40100</v>
      </c>
      <c r="F15" s="52"/>
      <c r="G15" s="52">
        <v>21700</v>
      </c>
      <c r="H15" s="52"/>
      <c r="I15" s="52">
        <v>5060</v>
      </c>
      <c r="J15" s="52"/>
      <c r="K15" s="52" t="s">
        <v>9</v>
      </c>
      <c r="L15" s="52"/>
      <c r="M15" s="52">
        <v>124000</v>
      </c>
      <c r="N15" s="96">
        <v>6</v>
      </c>
    </row>
    <row r="16" spans="1:14" ht="11.25" customHeight="1">
      <c r="A16" s="51" t="s">
        <v>13</v>
      </c>
      <c r="B16" s="29"/>
      <c r="C16" s="43"/>
      <c r="D16" s="29"/>
      <c r="E16" s="43"/>
      <c r="F16" s="43"/>
      <c r="G16" s="43"/>
      <c r="H16" s="43"/>
      <c r="I16" s="43"/>
      <c r="J16" s="43"/>
      <c r="K16" s="43"/>
      <c r="L16" s="43"/>
      <c r="M16" s="43"/>
      <c r="N16" s="49"/>
    </row>
    <row r="17" spans="1:14" ht="11.25" customHeight="1">
      <c r="A17" s="54" t="s">
        <v>14</v>
      </c>
      <c r="B17" s="29"/>
      <c r="C17" s="43">
        <v>398000</v>
      </c>
      <c r="D17" s="29"/>
      <c r="E17" s="43">
        <v>93200</v>
      </c>
      <c r="F17" s="43"/>
      <c r="G17" s="43">
        <v>38200</v>
      </c>
      <c r="H17" s="43"/>
      <c r="I17" s="43">
        <v>30900</v>
      </c>
      <c r="J17" s="43"/>
      <c r="K17" s="43" t="s">
        <v>9</v>
      </c>
      <c r="L17" s="43"/>
      <c r="M17" s="43">
        <v>365000</v>
      </c>
      <c r="N17" s="45">
        <v>6</v>
      </c>
    </row>
    <row r="18" spans="1:14" ht="11.25" customHeight="1">
      <c r="A18" s="54" t="s">
        <v>16</v>
      </c>
      <c r="B18" s="29"/>
      <c r="C18" s="43">
        <v>3530</v>
      </c>
      <c r="D18" s="29"/>
      <c r="E18" s="43" t="s">
        <v>15</v>
      </c>
      <c r="F18" s="43"/>
      <c r="G18" s="43" t="s">
        <v>15</v>
      </c>
      <c r="H18" s="43"/>
      <c r="I18" s="43" t="s">
        <v>15</v>
      </c>
      <c r="J18" s="43"/>
      <c r="K18" s="43" t="s">
        <v>9</v>
      </c>
      <c r="L18" s="43"/>
      <c r="M18" s="56">
        <v>10</v>
      </c>
      <c r="N18" s="45">
        <v>6</v>
      </c>
    </row>
    <row r="19" spans="1:14" ht="11.25" customHeight="1">
      <c r="A19" s="54" t="s">
        <v>17</v>
      </c>
      <c r="B19" s="29"/>
      <c r="C19" s="43">
        <v>43000</v>
      </c>
      <c r="D19" s="29"/>
      <c r="E19" s="43">
        <v>6140</v>
      </c>
      <c r="F19" s="43"/>
      <c r="G19" s="43">
        <v>1170</v>
      </c>
      <c r="H19" s="43"/>
      <c r="I19" s="43">
        <v>1980</v>
      </c>
      <c r="J19" s="43"/>
      <c r="K19" s="43" t="s">
        <v>9</v>
      </c>
      <c r="L19" s="43"/>
      <c r="M19" s="43">
        <v>25700</v>
      </c>
      <c r="N19" s="45">
        <v>6</v>
      </c>
    </row>
    <row r="20" spans="1:14" ht="11.25" customHeight="1">
      <c r="A20" s="51" t="s">
        <v>18</v>
      </c>
      <c r="B20" s="29"/>
      <c r="C20" s="57">
        <v>33700</v>
      </c>
      <c r="D20" s="36"/>
      <c r="E20" s="57">
        <v>14100</v>
      </c>
      <c r="F20" s="57"/>
      <c r="G20" s="57">
        <v>1040</v>
      </c>
      <c r="H20" s="57"/>
      <c r="I20" s="57">
        <v>4860</v>
      </c>
      <c r="J20" s="57"/>
      <c r="K20" s="57" t="s">
        <v>9</v>
      </c>
      <c r="L20" s="57"/>
      <c r="M20" s="57">
        <v>37500</v>
      </c>
      <c r="N20" s="58">
        <v>6</v>
      </c>
    </row>
    <row r="21" spans="1:14" ht="11.25" customHeight="1">
      <c r="A21" s="54" t="s">
        <v>19</v>
      </c>
      <c r="B21" s="29"/>
      <c r="C21" s="43">
        <v>478000</v>
      </c>
      <c r="D21" s="29"/>
      <c r="E21" s="43">
        <v>113000</v>
      </c>
      <c r="F21" s="43"/>
      <c r="G21" s="43">
        <v>40400</v>
      </c>
      <c r="H21" s="43"/>
      <c r="I21" s="43">
        <v>37800</v>
      </c>
      <c r="J21" s="43"/>
      <c r="K21" s="43" t="s">
        <v>9</v>
      </c>
      <c r="L21" s="43"/>
      <c r="M21" s="43">
        <v>428000</v>
      </c>
      <c r="N21" s="45">
        <v>6</v>
      </c>
    </row>
    <row r="22" spans="1:14" ht="11.25" customHeight="1">
      <c r="A22" s="51" t="s">
        <v>189</v>
      </c>
      <c r="B22" s="29"/>
      <c r="C22" s="43">
        <v>11000</v>
      </c>
      <c r="D22" s="29"/>
      <c r="E22" s="43">
        <v>2510</v>
      </c>
      <c r="F22" s="43"/>
      <c r="G22" s="43">
        <v>1090</v>
      </c>
      <c r="H22" s="43"/>
      <c r="I22" s="43">
        <v>856</v>
      </c>
      <c r="J22" s="43"/>
      <c r="K22" s="43" t="s">
        <v>9</v>
      </c>
      <c r="L22" s="43"/>
      <c r="M22" s="43">
        <v>9380</v>
      </c>
      <c r="N22" s="45">
        <v>6</v>
      </c>
    </row>
    <row r="23" spans="1:14" ht="11.25" customHeight="1">
      <c r="A23" s="51" t="s">
        <v>20</v>
      </c>
      <c r="B23" s="29"/>
      <c r="C23" s="43">
        <v>770000</v>
      </c>
      <c r="D23" s="29"/>
      <c r="E23" s="43">
        <v>228000</v>
      </c>
      <c r="F23" s="43"/>
      <c r="G23" s="43">
        <v>80000</v>
      </c>
      <c r="H23" s="43"/>
      <c r="I23" s="43">
        <v>74000</v>
      </c>
      <c r="J23" s="43"/>
      <c r="K23" s="43" t="s">
        <v>9</v>
      </c>
      <c r="L23" s="43"/>
      <c r="M23" s="43">
        <v>799000</v>
      </c>
      <c r="N23" s="45">
        <v>6</v>
      </c>
    </row>
    <row r="24" spans="1:14" ht="11.25" customHeight="1">
      <c r="A24" s="51" t="s">
        <v>21</v>
      </c>
      <c r="B24" s="29"/>
      <c r="C24" s="43">
        <v>111000</v>
      </c>
      <c r="D24" s="29"/>
      <c r="E24" s="43">
        <v>57400</v>
      </c>
      <c r="F24" s="43"/>
      <c r="G24" s="43">
        <v>14100</v>
      </c>
      <c r="H24" s="43"/>
      <c r="I24" s="43">
        <v>11700</v>
      </c>
      <c r="J24" s="43"/>
      <c r="K24" s="43" t="s">
        <v>9</v>
      </c>
      <c r="L24" s="43"/>
      <c r="M24" s="43">
        <v>167000</v>
      </c>
      <c r="N24" s="45">
        <v>6</v>
      </c>
    </row>
    <row r="25" spans="1:14" ht="11.25" customHeight="1">
      <c r="A25" s="41" t="s">
        <v>22</v>
      </c>
      <c r="B25" s="29"/>
      <c r="C25" s="43"/>
      <c r="D25" s="29"/>
      <c r="E25" s="43"/>
      <c r="F25" s="43"/>
      <c r="G25" s="43"/>
      <c r="H25" s="43"/>
      <c r="I25" s="43"/>
      <c r="J25" s="43"/>
      <c r="K25" s="43"/>
      <c r="L25" s="43"/>
      <c r="M25" s="43"/>
      <c r="N25" s="49"/>
    </row>
    <row r="26" spans="1:14" ht="11.25" customHeight="1">
      <c r="A26" s="42" t="s">
        <v>133</v>
      </c>
      <c r="B26" s="29"/>
      <c r="C26" s="43">
        <v>439000</v>
      </c>
      <c r="D26" s="62"/>
      <c r="E26" s="43">
        <v>107000</v>
      </c>
      <c r="F26" s="89" t="s">
        <v>256</v>
      </c>
      <c r="G26" s="43">
        <v>34300</v>
      </c>
      <c r="H26" s="48" t="s">
        <v>256</v>
      </c>
      <c r="I26" s="43">
        <v>34400</v>
      </c>
      <c r="J26" s="48" t="s">
        <v>256</v>
      </c>
      <c r="K26" s="43">
        <v>32000</v>
      </c>
      <c r="L26" s="43"/>
      <c r="M26" s="43">
        <v>422000</v>
      </c>
      <c r="N26" s="49"/>
    </row>
    <row r="27" spans="1:14" ht="11.25" customHeight="1">
      <c r="A27" s="42" t="s">
        <v>23</v>
      </c>
      <c r="B27" s="29"/>
      <c r="C27" s="43"/>
      <c r="D27" s="29"/>
      <c r="E27" s="43"/>
      <c r="F27" s="43"/>
      <c r="G27" s="43"/>
      <c r="H27" s="43"/>
      <c r="I27" s="43"/>
      <c r="J27" s="43"/>
      <c r="K27" s="43"/>
      <c r="L27" s="43"/>
      <c r="M27" s="43"/>
      <c r="N27" s="49"/>
    </row>
    <row r="28" spans="1:14" ht="11.25" customHeight="1">
      <c r="A28" s="51" t="s">
        <v>12</v>
      </c>
      <c r="B28" s="29"/>
      <c r="C28" s="52">
        <v>42600</v>
      </c>
      <c r="D28" s="190"/>
      <c r="E28" s="52">
        <v>18000</v>
      </c>
      <c r="F28" s="52"/>
      <c r="G28" s="52">
        <v>445</v>
      </c>
      <c r="H28" s="52"/>
      <c r="I28" s="52">
        <v>22700</v>
      </c>
      <c r="J28" s="52"/>
      <c r="K28" s="52" t="s">
        <v>9</v>
      </c>
      <c r="L28" s="52"/>
      <c r="M28" s="52">
        <v>53600</v>
      </c>
      <c r="N28" s="96">
        <v>6</v>
      </c>
    </row>
    <row r="29" spans="1:14" ht="11.25" customHeight="1">
      <c r="A29" s="51" t="s">
        <v>24</v>
      </c>
      <c r="B29" s="29"/>
      <c r="C29" s="43"/>
      <c r="D29" s="29"/>
      <c r="E29" s="43"/>
      <c r="F29" s="43"/>
      <c r="G29" s="43"/>
      <c r="H29" s="43"/>
      <c r="I29" s="43"/>
      <c r="J29" s="43"/>
      <c r="K29" s="43"/>
      <c r="L29" s="43"/>
      <c r="M29" s="43"/>
      <c r="N29" s="49"/>
    </row>
    <row r="30" spans="1:14" ht="11.25" customHeight="1">
      <c r="A30" s="54" t="s">
        <v>25</v>
      </c>
      <c r="B30" s="29"/>
      <c r="C30" s="43">
        <v>30700</v>
      </c>
      <c r="D30" s="29"/>
      <c r="E30" s="43">
        <v>7700</v>
      </c>
      <c r="F30" s="43"/>
      <c r="G30" s="43">
        <v>614</v>
      </c>
      <c r="H30" s="43"/>
      <c r="I30" s="43">
        <v>421</v>
      </c>
      <c r="J30" s="43"/>
      <c r="K30" s="43" t="s">
        <v>9</v>
      </c>
      <c r="L30" s="43"/>
      <c r="M30" s="43">
        <v>16800</v>
      </c>
      <c r="N30" s="45">
        <v>6</v>
      </c>
    </row>
    <row r="31" spans="1:14" ht="11.25" customHeight="1">
      <c r="A31" s="54" t="s">
        <v>26</v>
      </c>
      <c r="B31" s="29"/>
      <c r="C31" s="43">
        <v>5460</v>
      </c>
      <c r="D31" s="29"/>
      <c r="E31" s="43">
        <v>4680</v>
      </c>
      <c r="F31" s="43"/>
      <c r="G31" s="43">
        <v>1440</v>
      </c>
      <c r="H31" s="43"/>
      <c r="I31" s="43">
        <v>2110</v>
      </c>
      <c r="J31" s="43"/>
      <c r="K31" s="43" t="s">
        <v>9</v>
      </c>
      <c r="L31" s="43"/>
      <c r="M31" s="43">
        <v>11300</v>
      </c>
      <c r="N31" s="45">
        <v>6</v>
      </c>
    </row>
    <row r="32" spans="1:14" ht="11.25" customHeight="1">
      <c r="A32" s="54" t="s">
        <v>18</v>
      </c>
      <c r="B32" s="29"/>
      <c r="C32" s="57">
        <v>147</v>
      </c>
      <c r="D32" s="36"/>
      <c r="E32" s="59">
        <v>21</v>
      </c>
      <c r="F32" s="57"/>
      <c r="G32" s="57" t="s">
        <v>15</v>
      </c>
      <c r="H32" s="57"/>
      <c r="I32" s="57">
        <v>25</v>
      </c>
      <c r="J32" s="57"/>
      <c r="K32" s="57" t="s">
        <v>9</v>
      </c>
      <c r="L32" s="57"/>
      <c r="M32" s="59">
        <v>248</v>
      </c>
      <c r="N32" s="58">
        <v>6</v>
      </c>
    </row>
    <row r="33" spans="1:14" ht="11.25" customHeight="1">
      <c r="A33" s="61" t="s">
        <v>27</v>
      </c>
      <c r="B33" s="29"/>
      <c r="C33" s="43">
        <v>36300</v>
      </c>
      <c r="D33" s="29"/>
      <c r="E33" s="43">
        <v>12400</v>
      </c>
      <c r="F33" s="43"/>
      <c r="G33" s="43">
        <v>2050</v>
      </c>
      <c r="H33" s="43"/>
      <c r="I33" s="43">
        <v>2560</v>
      </c>
      <c r="J33" s="43"/>
      <c r="K33" s="43" t="s">
        <v>9</v>
      </c>
      <c r="L33" s="43"/>
      <c r="M33" s="43">
        <v>28300</v>
      </c>
      <c r="N33" s="45">
        <v>6</v>
      </c>
    </row>
    <row r="34" spans="1:14" ht="11.25" customHeight="1">
      <c r="A34" s="51" t="s">
        <v>28</v>
      </c>
      <c r="B34" s="29"/>
      <c r="C34" s="43">
        <v>1020</v>
      </c>
      <c r="D34" s="29"/>
      <c r="E34" s="43">
        <v>313</v>
      </c>
      <c r="F34" s="43"/>
      <c r="G34" s="43">
        <v>95</v>
      </c>
      <c r="H34" s="43"/>
      <c r="I34" s="43">
        <v>85</v>
      </c>
      <c r="J34" s="43"/>
      <c r="K34" s="43" t="s">
        <v>9</v>
      </c>
      <c r="L34" s="43"/>
      <c r="M34" s="43">
        <v>953</v>
      </c>
      <c r="N34" s="45">
        <v>6</v>
      </c>
    </row>
    <row r="35" spans="1:14" ht="11.25" customHeight="1">
      <c r="A35" s="51" t="s">
        <v>20</v>
      </c>
      <c r="B35" s="29"/>
      <c r="C35" s="43">
        <v>371000</v>
      </c>
      <c r="D35" s="29"/>
      <c r="E35" s="43">
        <v>95800</v>
      </c>
      <c r="F35" s="43"/>
      <c r="G35" s="43">
        <v>32000</v>
      </c>
      <c r="H35" s="43"/>
      <c r="I35" s="43">
        <v>30800</v>
      </c>
      <c r="J35" s="43"/>
      <c r="K35" s="43" t="s">
        <v>9</v>
      </c>
      <c r="L35" s="43"/>
      <c r="M35" s="43">
        <v>380000</v>
      </c>
      <c r="N35" s="45">
        <v>6</v>
      </c>
    </row>
    <row r="36" spans="1:14" ht="11.25" customHeight="1">
      <c r="A36" s="51" t="s">
        <v>21</v>
      </c>
      <c r="B36" s="29"/>
      <c r="C36" s="43">
        <v>585000</v>
      </c>
      <c r="D36" s="29"/>
      <c r="E36" s="43">
        <v>984000</v>
      </c>
      <c r="F36" s="43"/>
      <c r="G36" s="43">
        <v>35100</v>
      </c>
      <c r="H36" s="43"/>
      <c r="I36" s="43">
        <v>41900</v>
      </c>
      <c r="J36" s="43"/>
      <c r="K36" s="43" t="s">
        <v>9</v>
      </c>
      <c r="L36" s="43"/>
      <c r="M36" s="43">
        <v>1310000</v>
      </c>
      <c r="N36" s="45">
        <v>6</v>
      </c>
    </row>
    <row r="37" spans="1:14" ht="11.25" customHeight="1">
      <c r="A37" s="42" t="s">
        <v>29</v>
      </c>
      <c r="B37" s="29"/>
      <c r="C37" s="43"/>
      <c r="D37" s="29"/>
      <c r="E37" s="43"/>
      <c r="F37" s="43"/>
      <c r="G37" s="43"/>
      <c r="H37" s="43"/>
      <c r="I37" s="43"/>
      <c r="J37" s="43"/>
      <c r="K37" s="43"/>
      <c r="L37" s="43"/>
      <c r="M37" s="43"/>
      <c r="N37" s="49"/>
    </row>
    <row r="38" spans="1:14" ht="11.25" customHeight="1">
      <c r="A38" s="51" t="s">
        <v>134</v>
      </c>
      <c r="B38" s="29"/>
      <c r="C38" s="43" t="s">
        <v>30</v>
      </c>
      <c r="D38" s="29"/>
      <c r="E38" s="43" t="s">
        <v>30</v>
      </c>
      <c r="F38" s="48"/>
      <c r="G38" s="43">
        <v>11700</v>
      </c>
      <c r="H38" s="48"/>
      <c r="I38" s="43">
        <v>12600</v>
      </c>
      <c r="J38" s="48" t="s">
        <v>256</v>
      </c>
      <c r="K38" s="43">
        <v>12800</v>
      </c>
      <c r="L38" s="43"/>
      <c r="M38" s="43" t="s">
        <v>30</v>
      </c>
      <c r="N38" s="49"/>
    </row>
    <row r="39" spans="1:14" ht="11.25" customHeight="1">
      <c r="A39" s="51" t="s">
        <v>31</v>
      </c>
      <c r="B39" s="29"/>
      <c r="C39" s="43"/>
      <c r="D39" s="29"/>
      <c r="E39" s="43"/>
      <c r="F39" s="43"/>
      <c r="G39" s="43"/>
      <c r="H39" s="43"/>
      <c r="I39" s="43"/>
      <c r="J39" s="43"/>
      <c r="K39" s="43"/>
      <c r="L39" s="43"/>
      <c r="M39" s="43"/>
      <c r="N39" s="49"/>
    </row>
    <row r="40" spans="1:14" ht="11.25" customHeight="1">
      <c r="A40" s="54" t="s">
        <v>32</v>
      </c>
      <c r="B40" s="29"/>
      <c r="C40" s="43" t="s">
        <v>30</v>
      </c>
      <c r="D40" s="29"/>
      <c r="E40" s="43" t="s">
        <v>30</v>
      </c>
      <c r="F40" s="43"/>
      <c r="G40" s="43">
        <v>395000</v>
      </c>
      <c r="H40" s="43"/>
      <c r="I40" s="43">
        <v>387000</v>
      </c>
      <c r="J40" s="43"/>
      <c r="K40" s="43">
        <v>347000</v>
      </c>
      <c r="L40" s="43"/>
      <c r="M40" s="43" t="s">
        <v>30</v>
      </c>
      <c r="N40" s="49"/>
    </row>
    <row r="41" spans="1:14" ht="11.25" customHeight="1">
      <c r="A41" s="54" t="s">
        <v>28</v>
      </c>
      <c r="B41" s="36"/>
      <c r="C41" s="57" t="s">
        <v>30</v>
      </c>
      <c r="D41" s="36"/>
      <c r="E41" s="57" t="s">
        <v>30</v>
      </c>
      <c r="F41" s="57"/>
      <c r="G41" s="57">
        <v>5280</v>
      </c>
      <c r="H41" s="57"/>
      <c r="I41" s="57">
        <v>5280</v>
      </c>
      <c r="J41" s="57"/>
      <c r="K41" s="57">
        <v>5280</v>
      </c>
      <c r="L41" s="57"/>
      <c r="M41" s="57" t="s">
        <v>30</v>
      </c>
      <c r="N41" s="57"/>
    </row>
    <row r="42" spans="1:14" ht="11.25" customHeight="1">
      <c r="A42" s="442" t="s">
        <v>191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4"/>
    </row>
    <row r="43" spans="1:14" ht="11.25" customHeight="1">
      <c r="A43" s="445" t="s">
        <v>143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</row>
    <row r="44" spans="1:14" ht="11.25" customHeight="1">
      <c r="A44" s="62" t="s">
        <v>144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4"/>
    </row>
    <row r="45" spans="1:14" ht="22.5" customHeight="1">
      <c r="A45" s="446" t="s">
        <v>145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</row>
    <row r="46" spans="1:14" s="66" customFormat="1" ht="11.25" customHeight="1">
      <c r="A46" s="446" t="s">
        <v>186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</row>
    <row r="47" spans="1:14" s="66" customFormat="1" ht="11.25" customHeight="1">
      <c r="A47" s="445" t="s">
        <v>267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</row>
    <row r="48" spans="1:14" s="66" customFormat="1" ht="11.25" customHeight="1">
      <c r="A48" s="445" t="s">
        <v>268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</row>
    <row r="49" spans="1:14" ht="11.25" customHeight="1">
      <c r="A49" s="445" t="s">
        <v>192</v>
      </c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</row>
  </sheetData>
  <mergeCells count="11">
    <mergeCell ref="A42:N42"/>
    <mergeCell ref="A49:N49"/>
    <mergeCell ref="A43:N43"/>
    <mergeCell ref="A45:N45"/>
    <mergeCell ref="A46:N46"/>
    <mergeCell ref="A48:N48"/>
    <mergeCell ref="A47:N47"/>
    <mergeCell ref="A1:N1"/>
    <mergeCell ref="A2:N2"/>
    <mergeCell ref="A4:N4"/>
    <mergeCell ref="E6:N6"/>
  </mergeCells>
  <printOptions/>
  <pageMargins left="0.5" right="0.5" top="0.5" bottom="0.7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showGridLines="0" workbookViewId="0" topLeftCell="A1">
      <selection activeCell="A1" sqref="A1:G1"/>
    </sheetView>
  </sheetViews>
  <sheetFormatPr defaultColWidth="8.421875" defaultRowHeight="12.75"/>
  <cols>
    <col min="1" max="1" width="31.140625" style="26" customWidth="1"/>
    <col min="2" max="2" width="1.57421875" style="26" customWidth="1"/>
    <col min="3" max="3" width="8.421875" style="26" customWidth="1"/>
    <col min="4" max="4" width="1.28515625" style="26" customWidth="1"/>
    <col min="5" max="5" width="8.421875" style="26" customWidth="1"/>
    <col min="6" max="6" width="1.28515625" style="91" customWidth="1"/>
    <col min="7" max="7" width="9.7109375" style="26" customWidth="1"/>
    <col min="8" max="8" width="1.57421875" style="26" customWidth="1"/>
    <col min="9" max="9" width="5.00390625" style="26" customWidth="1"/>
    <col min="10" max="10" width="3.28125" style="26" customWidth="1"/>
    <col min="11" max="11" width="5.00390625" style="26" customWidth="1"/>
    <col min="12" max="16384" width="8.421875" style="26" customWidth="1"/>
  </cols>
  <sheetData>
    <row r="1" spans="1:8" ht="11.25" customHeight="1">
      <c r="A1" s="449" t="s">
        <v>43</v>
      </c>
      <c r="B1" s="449"/>
      <c r="C1" s="449"/>
      <c r="D1" s="449"/>
      <c r="E1" s="449"/>
      <c r="F1" s="449"/>
      <c r="G1" s="449"/>
      <c r="H1" s="29"/>
    </row>
    <row r="2" spans="1:8" ht="11.25" customHeight="1">
      <c r="A2" s="449" t="s">
        <v>161</v>
      </c>
      <c r="B2" s="449"/>
      <c r="C2" s="449"/>
      <c r="D2" s="449"/>
      <c r="E2" s="449"/>
      <c r="F2" s="449"/>
      <c r="G2" s="449"/>
      <c r="H2" s="29"/>
    </row>
    <row r="3" spans="1:8" ht="11.25" customHeight="1">
      <c r="A3" s="69" t="s">
        <v>44</v>
      </c>
      <c r="B3" s="70"/>
      <c r="C3" s="70"/>
      <c r="D3" s="70"/>
      <c r="E3" s="70"/>
      <c r="F3" s="72"/>
      <c r="G3" s="70"/>
      <c r="H3" s="29"/>
    </row>
    <row r="4" spans="1:8" ht="11.25" customHeight="1">
      <c r="A4" s="450" t="s">
        <v>45</v>
      </c>
      <c r="B4" s="450"/>
      <c r="C4" s="450"/>
      <c r="D4" s="450"/>
      <c r="E4" s="450"/>
      <c r="F4" s="450"/>
      <c r="G4" s="450"/>
      <c r="H4" s="29"/>
    </row>
    <row r="5" spans="1:8" ht="11.25" customHeight="1">
      <c r="A5" s="73"/>
      <c r="B5" s="74"/>
      <c r="C5" s="74"/>
      <c r="D5" s="74"/>
      <c r="E5" s="74"/>
      <c r="F5" s="75"/>
      <c r="G5" s="74"/>
      <c r="H5" s="29"/>
    </row>
    <row r="6" spans="1:8" ht="11.25" customHeight="1">
      <c r="A6" s="76"/>
      <c r="B6" s="69"/>
      <c r="D6" s="77"/>
      <c r="E6" s="79"/>
      <c r="F6" s="78"/>
      <c r="G6" s="79" t="s">
        <v>2</v>
      </c>
      <c r="H6" s="29"/>
    </row>
    <row r="7" spans="1:8" ht="11.25" customHeight="1">
      <c r="A7" s="74"/>
      <c r="B7" s="74"/>
      <c r="C7" s="37" t="s">
        <v>3</v>
      </c>
      <c r="D7" s="38"/>
      <c r="E7" s="37" t="s">
        <v>4</v>
      </c>
      <c r="F7" s="74"/>
      <c r="G7" s="37" t="s">
        <v>197</v>
      </c>
      <c r="H7" s="29"/>
    </row>
    <row r="8" spans="1:8" ht="11.25" customHeight="1">
      <c r="A8" s="80" t="s">
        <v>46</v>
      </c>
      <c r="B8" s="81"/>
      <c r="C8" s="29"/>
      <c r="D8" s="29"/>
      <c r="E8" s="29"/>
      <c r="F8" s="68"/>
      <c r="G8" s="29"/>
      <c r="H8" s="29"/>
    </row>
    <row r="9" spans="1:8" ht="11.25" customHeight="1">
      <c r="A9" s="82" t="s">
        <v>47</v>
      </c>
      <c r="B9" s="81"/>
      <c r="C9" s="83"/>
      <c r="D9" s="83"/>
      <c r="E9" s="83"/>
      <c r="F9" s="84"/>
      <c r="G9" s="83"/>
      <c r="H9" s="29"/>
    </row>
    <row r="10" spans="1:8" ht="11.25" customHeight="1">
      <c r="A10" s="85" t="s">
        <v>48</v>
      </c>
      <c r="B10" s="81"/>
      <c r="C10" s="83"/>
      <c r="D10" s="83"/>
      <c r="E10" s="83"/>
      <c r="F10" s="84"/>
      <c r="G10" s="83"/>
      <c r="H10" s="29"/>
    </row>
    <row r="11" spans="1:8" ht="11.25" customHeight="1">
      <c r="A11" s="86" t="s">
        <v>49</v>
      </c>
      <c r="B11" s="81"/>
      <c r="C11" s="83"/>
      <c r="D11" s="83"/>
      <c r="E11" s="83"/>
      <c r="F11" s="84"/>
      <c r="G11" s="83"/>
      <c r="H11" s="29"/>
    </row>
    <row r="12" spans="1:8" ht="11.25" customHeight="1">
      <c r="A12" s="87" t="s">
        <v>50</v>
      </c>
      <c r="B12" s="81"/>
      <c r="C12" s="83">
        <v>298</v>
      </c>
      <c r="D12" s="88"/>
      <c r="E12" s="83">
        <v>301</v>
      </c>
      <c r="F12" s="89"/>
      <c r="G12" s="83">
        <v>3650</v>
      </c>
      <c r="H12" s="29"/>
    </row>
    <row r="13" spans="1:8" ht="11.25" customHeight="1">
      <c r="A13" s="87" t="s">
        <v>51</v>
      </c>
      <c r="B13" s="81"/>
      <c r="C13" s="83">
        <v>517</v>
      </c>
      <c r="D13" s="88" t="s">
        <v>256</v>
      </c>
      <c r="E13" s="83">
        <v>528</v>
      </c>
      <c r="F13" s="89"/>
      <c r="G13" s="83">
        <v>6420</v>
      </c>
      <c r="H13" s="29"/>
    </row>
    <row r="14" spans="1:8" ht="11.25" customHeight="1">
      <c r="A14" s="87" t="s">
        <v>52</v>
      </c>
      <c r="B14" s="81"/>
      <c r="C14" s="83">
        <v>29800</v>
      </c>
      <c r="D14" s="88"/>
      <c r="E14" s="83">
        <v>27700</v>
      </c>
      <c r="F14" s="89"/>
      <c r="G14" s="83">
        <v>366000</v>
      </c>
      <c r="H14" s="29"/>
    </row>
    <row r="15" spans="1:8" ht="11.25" customHeight="1">
      <c r="A15" s="87" t="s">
        <v>53</v>
      </c>
      <c r="B15" s="81"/>
      <c r="C15" s="83">
        <v>1640</v>
      </c>
      <c r="D15" s="88"/>
      <c r="E15" s="83">
        <v>1560</v>
      </c>
      <c r="F15" s="89"/>
      <c r="G15" s="83">
        <v>19300</v>
      </c>
      <c r="H15" s="29"/>
    </row>
    <row r="16" spans="1:8" ht="11.25" customHeight="1">
      <c r="A16" s="87" t="s">
        <v>54</v>
      </c>
      <c r="B16" s="81"/>
      <c r="C16" s="90" t="s">
        <v>255</v>
      </c>
      <c r="D16" s="90"/>
      <c r="E16" s="90" t="s">
        <v>255</v>
      </c>
      <c r="F16" s="47"/>
      <c r="G16" s="90" t="s">
        <v>255</v>
      </c>
      <c r="H16" s="29"/>
    </row>
    <row r="17" spans="1:8" ht="11.25" customHeight="1">
      <c r="A17" s="87" t="s">
        <v>55</v>
      </c>
      <c r="B17" s="81"/>
      <c r="C17" s="83">
        <v>424</v>
      </c>
      <c r="D17" s="88"/>
      <c r="E17" s="83">
        <v>374</v>
      </c>
      <c r="F17" s="89"/>
      <c r="G17" s="83">
        <v>4870</v>
      </c>
      <c r="H17" s="29"/>
    </row>
    <row r="18" spans="1:8" ht="11.25" customHeight="1">
      <c r="A18" s="87" t="s">
        <v>139</v>
      </c>
      <c r="B18" s="81"/>
      <c r="C18" s="90" t="s">
        <v>255</v>
      </c>
      <c r="D18" s="90"/>
      <c r="E18" s="90" t="s">
        <v>255</v>
      </c>
      <c r="F18" s="47"/>
      <c r="G18" s="90" t="s">
        <v>255</v>
      </c>
      <c r="H18" s="29"/>
    </row>
    <row r="19" spans="1:14" ht="11.25" customHeight="1">
      <c r="A19" s="86" t="s">
        <v>56</v>
      </c>
      <c r="B19" s="81"/>
      <c r="C19" s="90" t="s">
        <v>255</v>
      </c>
      <c r="D19" s="90"/>
      <c r="E19" s="90" t="s">
        <v>255</v>
      </c>
      <c r="F19" s="43"/>
      <c r="G19" s="90" t="s">
        <v>255</v>
      </c>
      <c r="H19" s="29"/>
      <c r="N19" s="91"/>
    </row>
    <row r="20" spans="1:14" ht="11.25" customHeight="1">
      <c r="A20" s="85" t="s">
        <v>57</v>
      </c>
      <c r="B20" s="81"/>
      <c r="C20" s="83">
        <v>656</v>
      </c>
      <c r="D20" s="88" t="s">
        <v>256</v>
      </c>
      <c r="E20" s="83">
        <v>601</v>
      </c>
      <c r="F20" s="89"/>
      <c r="G20" s="83">
        <v>9620</v>
      </c>
      <c r="H20" s="29"/>
      <c r="N20" s="91"/>
    </row>
    <row r="21" spans="1:8" ht="11.25" customHeight="1">
      <c r="A21" s="85" t="s">
        <v>167</v>
      </c>
      <c r="B21" s="81"/>
      <c r="C21" s="92">
        <v>57</v>
      </c>
      <c r="D21" s="93"/>
      <c r="E21" s="92">
        <v>50</v>
      </c>
      <c r="F21" s="58"/>
      <c r="G21" s="92">
        <v>635</v>
      </c>
      <c r="H21" s="29"/>
    </row>
    <row r="22" spans="1:8" ht="11.25" customHeight="1">
      <c r="A22" s="86" t="s">
        <v>58</v>
      </c>
      <c r="B22" s="81"/>
      <c r="C22" s="83">
        <v>34400</v>
      </c>
      <c r="D22" s="88" t="s">
        <v>256</v>
      </c>
      <c r="E22" s="83">
        <v>32000</v>
      </c>
      <c r="F22" s="48"/>
      <c r="G22" s="83">
        <v>422000</v>
      </c>
      <c r="H22" s="29"/>
    </row>
    <row r="23" spans="1:8" ht="11.25" customHeight="1">
      <c r="A23" s="86" t="s">
        <v>59</v>
      </c>
      <c r="B23" s="81"/>
      <c r="C23" s="94">
        <v>20300</v>
      </c>
      <c r="D23" s="95"/>
      <c r="E23" s="94">
        <v>18800</v>
      </c>
      <c r="F23" s="96"/>
      <c r="G23" s="94">
        <v>248000</v>
      </c>
      <c r="H23" s="29"/>
    </row>
    <row r="24" spans="1:8" ht="11.25" customHeight="1">
      <c r="A24" s="80" t="s">
        <v>60</v>
      </c>
      <c r="B24" s="81"/>
      <c r="C24" s="83"/>
      <c r="D24" s="83"/>
      <c r="E24" s="83"/>
      <c r="F24" s="43"/>
      <c r="G24" s="83"/>
      <c r="H24" s="29"/>
    </row>
    <row r="25" spans="1:8" ht="11.25" customHeight="1">
      <c r="A25" s="82" t="s">
        <v>26</v>
      </c>
      <c r="B25" s="81"/>
      <c r="C25" s="83">
        <v>1900</v>
      </c>
      <c r="D25" s="88" t="s">
        <v>256</v>
      </c>
      <c r="E25" s="83">
        <v>1870</v>
      </c>
      <c r="F25" s="89"/>
      <c r="G25" s="83">
        <v>22900</v>
      </c>
      <c r="H25" s="29"/>
    </row>
    <row r="26" spans="1:8" ht="11.25" customHeight="1">
      <c r="A26" s="82" t="s">
        <v>25</v>
      </c>
      <c r="B26" s="81"/>
      <c r="C26" s="83">
        <v>29100</v>
      </c>
      <c r="D26" s="88" t="s">
        <v>256</v>
      </c>
      <c r="E26" s="83">
        <v>26900</v>
      </c>
      <c r="F26" s="89"/>
      <c r="G26" s="83">
        <v>357000</v>
      </c>
      <c r="H26" s="29"/>
    </row>
    <row r="27" spans="1:8" ht="11.25" customHeight="1">
      <c r="A27" s="82" t="s">
        <v>18</v>
      </c>
      <c r="B27" s="81"/>
      <c r="C27" s="83">
        <v>2990</v>
      </c>
      <c r="D27" s="88"/>
      <c r="E27" s="83">
        <v>2830</v>
      </c>
      <c r="F27" s="48"/>
      <c r="G27" s="83">
        <v>36200</v>
      </c>
      <c r="H27" s="29"/>
    </row>
    <row r="28" spans="1:8" ht="11.25" customHeight="1">
      <c r="A28" s="82" t="s">
        <v>28</v>
      </c>
      <c r="B28" s="81"/>
      <c r="C28" s="83">
        <v>337</v>
      </c>
      <c r="D28" s="88" t="s">
        <v>256</v>
      </c>
      <c r="E28" s="83">
        <v>329</v>
      </c>
      <c r="F28" s="89"/>
      <c r="G28" s="83">
        <v>4870</v>
      </c>
      <c r="H28" s="29"/>
    </row>
    <row r="29" spans="1:8" ht="11.25" customHeight="1">
      <c r="A29" s="82" t="s">
        <v>12</v>
      </c>
      <c r="B29" s="81"/>
      <c r="C29" s="90" t="s">
        <v>255</v>
      </c>
      <c r="D29" s="90"/>
      <c r="E29" s="90" t="s">
        <v>255</v>
      </c>
      <c r="F29" s="43"/>
      <c r="G29" s="90" t="s">
        <v>255</v>
      </c>
      <c r="H29" s="29"/>
    </row>
    <row r="30" spans="1:8" ht="11.25" customHeight="1">
      <c r="A30" s="82" t="s">
        <v>61</v>
      </c>
      <c r="B30" s="81"/>
      <c r="C30" s="90" t="s">
        <v>255</v>
      </c>
      <c r="D30" s="88"/>
      <c r="E30" s="90">
        <v>22</v>
      </c>
      <c r="F30" s="48"/>
      <c r="G30" s="83">
        <v>275</v>
      </c>
      <c r="H30" s="29"/>
    </row>
    <row r="31" spans="1:8" ht="11.25" customHeight="1">
      <c r="A31" s="82" t="s">
        <v>62</v>
      </c>
      <c r="B31" s="81"/>
      <c r="C31" s="97" t="s">
        <v>255</v>
      </c>
      <c r="D31" s="97"/>
      <c r="E31" s="97" t="s">
        <v>255</v>
      </c>
      <c r="F31" s="57"/>
      <c r="G31" s="97" t="s">
        <v>255</v>
      </c>
      <c r="H31" s="29"/>
    </row>
    <row r="32" spans="1:8" ht="11.25" customHeight="1">
      <c r="A32" s="85" t="s">
        <v>58</v>
      </c>
      <c r="B32" s="81"/>
      <c r="C32" s="83">
        <v>34400</v>
      </c>
      <c r="D32" s="88" t="s">
        <v>256</v>
      </c>
      <c r="E32" s="83">
        <v>32000</v>
      </c>
      <c r="F32" s="48"/>
      <c r="G32" s="83">
        <v>422000</v>
      </c>
      <c r="H32" s="29"/>
    </row>
    <row r="33" spans="1:8" ht="11.25" customHeight="1">
      <c r="A33" s="85" t="s">
        <v>59</v>
      </c>
      <c r="B33" s="81"/>
      <c r="C33" s="94">
        <v>20300</v>
      </c>
      <c r="D33" s="95"/>
      <c r="E33" s="94">
        <v>18800</v>
      </c>
      <c r="F33" s="96"/>
      <c r="G33" s="94">
        <v>248000</v>
      </c>
      <c r="H33" s="29"/>
    </row>
    <row r="34" spans="1:8" ht="11.25" customHeight="1">
      <c r="A34" s="80" t="s">
        <v>63</v>
      </c>
      <c r="B34" s="81"/>
      <c r="C34" s="83"/>
      <c r="D34" s="83"/>
      <c r="E34" s="83"/>
      <c r="F34" s="43"/>
      <c r="G34" s="83"/>
      <c r="H34" s="29"/>
    </row>
    <row r="35" spans="1:8" ht="11.25" customHeight="1">
      <c r="A35" s="82" t="s">
        <v>26</v>
      </c>
      <c r="B35" s="81"/>
      <c r="C35" s="43">
        <v>1990</v>
      </c>
      <c r="D35" s="48"/>
      <c r="E35" s="43">
        <v>1990</v>
      </c>
      <c r="F35" s="48"/>
      <c r="G35" s="43" t="s">
        <v>30</v>
      </c>
      <c r="H35" s="29"/>
    </row>
    <row r="36" spans="1:8" ht="11.25" customHeight="1">
      <c r="A36" s="82" t="s">
        <v>25</v>
      </c>
      <c r="B36" s="81"/>
      <c r="C36" s="43">
        <v>9280</v>
      </c>
      <c r="D36" s="48" t="s">
        <v>256</v>
      </c>
      <c r="E36" s="43">
        <v>9440</v>
      </c>
      <c r="F36" s="48"/>
      <c r="G36" s="43" t="s">
        <v>30</v>
      </c>
      <c r="H36" s="29"/>
    </row>
    <row r="37" spans="1:8" ht="11.25" customHeight="1">
      <c r="A37" s="82" t="s">
        <v>18</v>
      </c>
      <c r="B37" s="81"/>
      <c r="C37" s="43">
        <v>1100</v>
      </c>
      <c r="D37" s="48"/>
      <c r="E37" s="43">
        <v>1140</v>
      </c>
      <c r="F37" s="48"/>
      <c r="G37" s="43" t="s">
        <v>30</v>
      </c>
      <c r="H37" s="29"/>
    </row>
    <row r="38" spans="1:8" ht="11.25" customHeight="1">
      <c r="A38" s="82" t="s">
        <v>28</v>
      </c>
      <c r="B38" s="81"/>
      <c r="C38" s="43">
        <v>181</v>
      </c>
      <c r="D38" s="48" t="s">
        <v>256</v>
      </c>
      <c r="E38" s="43">
        <v>197</v>
      </c>
      <c r="F38" s="89"/>
      <c r="G38" s="43" t="s">
        <v>30</v>
      </c>
      <c r="H38" s="29"/>
    </row>
    <row r="39" spans="1:8" ht="11.25" customHeight="1">
      <c r="A39" s="82" t="s">
        <v>12</v>
      </c>
      <c r="B39" s="81"/>
      <c r="C39" s="90" t="s">
        <v>255</v>
      </c>
      <c r="D39" s="43"/>
      <c r="E39" s="43" t="s">
        <v>255</v>
      </c>
      <c r="F39" s="43"/>
      <c r="G39" s="43" t="s">
        <v>30</v>
      </c>
      <c r="H39" s="29"/>
    </row>
    <row r="40" spans="1:8" ht="11.25" customHeight="1">
      <c r="A40" s="82" t="s">
        <v>61</v>
      </c>
      <c r="B40" s="81"/>
      <c r="C40" s="43">
        <v>22</v>
      </c>
      <c r="D40" s="48" t="s">
        <v>256</v>
      </c>
      <c r="E40" s="43">
        <v>23</v>
      </c>
      <c r="F40" s="89"/>
      <c r="G40" s="43" t="s">
        <v>30</v>
      </c>
      <c r="H40" s="29"/>
    </row>
    <row r="41" spans="1:8" ht="11.25" customHeight="1">
      <c r="A41" s="82" t="s">
        <v>62</v>
      </c>
      <c r="B41" s="81"/>
      <c r="C41" s="97" t="s">
        <v>255</v>
      </c>
      <c r="D41" s="58"/>
      <c r="E41" s="57" t="s">
        <v>255</v>
      </c>
      <c r="F41" s="57"/>
      <c r="G41" s="57" t="s">
        <v>30</v>
      </c>
      <c r="H41" s="29"/>
    </row>
    <row r="42" spans="1:8" ht="11.25" customHeight="1">
      <c r="A42" s="85" t="s">
        <v>58</v>
      </c>
      <c r="B42" s="81"/>
      <c r="C42" s="43">
        <v>12600</v>
      </c>
      <c r="D42" s="48" t="s">
        <v>256</v>
      </c>
      <c r="E42" s="43">
        <v>12800</v>
      </c>
      <c r="F42" s="48"/>
      <c r="G42" s="43" t="s">
        <v>30</v>
      </c>
      <c r="H42" s="29"/>
    </row>
    <row r="43" spans="1:8" ht="11.25" customHeight="1">
      <c r="A43" s="98" t="s">
        <v>59</v>
      </c>
      <c r="B43" s="99"/>
      <c r="C43" s="60">
        <v>7560</v>
      </c>
      <c r="D43" s="100" t="s">
        <v>256</v>
      </c>
      <c r="E43" s="60">
        <v>7650</v>
      </c>
      <c r="F43" s="100"/>
      <c r="G43" s="60" t="s">
        <v>30</v>
      </c>
      <c r="H43" s="29"/>
    </row>
    <row r="44" spans="1:8" ht="22.5" customHeight="1">
      <c r="A44" s="452" t="s">
        <v>146</v>
      </c>
      <c r="B44" s="453"/>
      <c r="C44" s="453"/>
      <c r="D44" s="453"/>
      <c r="E44" s="453"/>
      <c r="F44" s="453"/>
      <c r="G44" s="453"/>
      <c r="H44" s="29"/>
    </row>
    <row r="45" spans="1:8" ht="11.25" customHeight="1">
      <c r="A45" s="454" t="s">
        <v>143</v>
      </c>
      <c r="B45" s="444"/>
      <c r="C45" s="444"/>
      <c r="D45" s="444"/>
      <c r="E45" s="444"/>
      <c r="F45" s="444"/>
      <c r="G45" s="444"/>
      <c r="H45" s="29"/>
    </row>
    <row r="46" spans="1:8" s="66" customFormat="1" ht="11.25" customHeight="1">
      <c r="A46" s="101" t="s">
        <v>147</v>
      </c>
      <c r="B46" s="65"/>
      <c r="C46" s="65"/>
      <c r="D46" s="65"/>
      <c r="E46" s="65"/>
      <c r="F46" s="65"/>
      <c r="G46" s="65"/>
      <c r="H46" s="62"/>
    </row>
    <row r="47" spans="1:8" s="66" customFormat="1" ht="11.25" customHeight="1">
      <c r="A47" s="454" t="s">
        <v>165</v>
      </c>
      <c r="B47" s="448"/>
      <c r="C47" s="448"/>
      <c r="D47" s="448"/>
      <c r="E47" s="448"/>
      <c r="F47" s="448"/>
      <c r="G47" s="448"/>
      <c r="H47" s="62"/>
    </row>
    <row r="48" spans="1:8" ht="22.5" customHeight="1">
      <c r="A48" s="451" t="s">
        <v>166</v>
      </c>
      <c r="B48" s="447"/>
      <c r="C48" s="447"/>
      <c r="D48" s="447"/>
      <c r="E48" s="447"/>
      <c r="F48" s="447"/>
      <c r="G48" s="447"/>
      <c r="H48" s="29"/>
    </row>
  </sheetData>
  <mergeCells count="7">
    <mergeCell ref="A2:G2"/>
    <mergeCell ref="A4:G4"/>
    <mergeCell ref="A1:G1"/>
    <mergeCell ref="A48:G48"/>
    <mergeCell ref="A44:G44"/>
    <mergeCell ref="A45:G45"/>
    <mergeCell ref="A47:G47"/>
  </mergeCells>
  <printOptions/>
  <pageMargins left="0.5" right="0.5" top="0.5" bottom="0.7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 topLeftCell="A1">
      <selection activeCell="A1" sqref="A1:G1"/>
    </sheetView>
  </sheetViews>
  <sheetFormatPr defaultColWidth="8.421875" defaultRowHeight="12.75"/>
  <cols>
    <col min="1" max="1" width="11.7109375" style="24" customWidth="1"/>
    <col min="2" max="2" width="2.421875" style="24" customWidth="1"/>
    <col min="3" max="3" width="9.7109375" style="24" customWidth="1"/>
    <col min="4" max="4" width="1.7109375" style="24" customWidth="1"/>
    <col min="5" max="5" width="9.7109375" style="24" customWidth="1"/>
    <col min="6" max="6" width="1.8515625" style="24" customWidth="1"/>
    <col min="7" max="7" width="9.7109375" style="24" customWidth="1"/>
    <col min="8" max="16384" width="8.421875" style="24" customWidth="1"/>
  </cols>
  <sheetData>
    <row r="1" spans="1:7" ht="11.25" customHeight="1">
      <c r="A1" s="439" t="s">
        <v>64</v>
      </c>
      <c r="B1" s="439"/>
      <c r="C1" s="439"/>
      <c r="D1" s="439"/>
      <c r="E1" s="439"/>
      <c r="F1" s="439"/>
      <c r="G1" s="439"/>
    </row>
    <row r="2" spans="1:7" ht="11.25" customHeight="1">
      <c r="A2" s="439" t="s">
        <v>164</v>
      </c>
      <c r="B2" s="439"/>
      <c r="C2" s="439"/>
      <c r="D2" s="439"/>
      <c r="E2" s="439"/>
      <c r="F2" s="439"/>
      <c r="G2" s="439"/>
    </row>
    <row r="3" spans="1:7" ht="11.25" customHeight="1">
      <c r="A3" s="439" t="s">
        <v>163</v>
      </c>
      <c r="B3" s="439"/>
      <c r="C3" s="439"/>
      <c r="D3" s="439"/>
      <c r="E3" s="439"/>
      <c r="F3" s="439"/>
      <c r="G3" s="439"/>
    </row>
    <row r="4" spans="1:7" ht="11.25" customHeight="1">
      <c r="A4" s="23"/>
      <c r="B4" s="23"/>
      <c r="C4" s="23"/>
      <c r="D4" s="23"/>
      <c r="E4" s="23"/>
      <c r="F4" s="23"/>
      <c r="G4" s="23"/>
    </row>
    <row r="5" spans="1:7" ht="11.25" customHeight="1">
      <c r="A5" s="25" t="s">
        <v>65</v>
      </c>
      <c r="B5" s="25"/>
      <c r="C5" s="25"/>
      <c r="D5" s="25"/>
      <c r="E5" s="25"/>
      <c r="F5" s="25"/>
      <c r="G5" s="25"/>
    </row>
    <row r="6" spans="1:7" ht="11.25" customHeight="1">
      <c r="A6" s="103"/>
      <c r="B6" s="103"/>
      <c r="C6" s="103"/>
      <c r="D6" s="103"/>
      <c r="E6" s="103"/>
      <c r="F6" s="103"/>
      <c r="G6" s="103"/>
    </row>
    <row r="7" spans="1:7" ht="11.25" customHeight="1">
      <c r="A7" s="35"/>
      <c r="B7" s="35"/>
      <c r="C7" s="425" t="s">
        <v>66</v>
      </c>
      <c r="D7" s="425"/>
      <c r="E7" s="425"/>
      <c r="F7" s="102"/>
      <c r="G7" s="102"/>
    </row>
    <row r="8" spans="1:7" ht="11.25" customHeight="1">
      <c r="A8" s="29"/>
      <c r="B8" s="29"/>
      <c r="C8" s="23" t="s">
        <v>67</v>
      </c>
      <c r="D8" s="23"/>
      <c r="E8" s="23" t="s">
        <v>68</v>
      </c>
      <c r="F8" s="23"/>
      <c r="G8" s="25"/>
    </row>
    <row r="9" spans="1:7" ht="11.25" customHeight="1">
      <c r="A9" s="29"/>
      <c r="B9" s="29"/>
      <c r="C9" s="23" t="s">
        <v>69</v>
      </c>
      <c r="D9" s="23"/>
      <c r="E9" s="23" t="s">
        <v>69</v>
      </c>
      <c r="F9" s="23"/>
      <c r="G9" s="23" t="s">
        <v>71</v>
      </c>
    </row>
    <row r="10" spans="1:7" ht="11.25" customHeight="1">
      <c r="A10" s="39" t="s">
        <v>72</v>
      </c>
      <c r="B10" s="103"/>
      <c r="C10" s="39" t="s">
        <v>70</v>
      </c>
      <c r="D10" s="39"/>
      <c r="E10" s="39" t="s">
        <v>70</v>
      </c>
      <c r="F10" s="39"/>
      <c r="G10" s="39" t="s">
        <v>121</v>
      </c>
    </row>
    <row r="11" spans="1:7" s="29" customFormat="1" ht="11.25" customHeight="1">
      <c r="A11" s="495" t="s">
        <v>270</v>
      </c>
      <c r="B11" s="92"/>
      <c r="C11" s="110">
        <v>318000</v>
      </c>
      <c r="D11" s="58"/>
      <c r="E11" s="111">
        <v>171000</v>
      </c>
      <c r="F11" s="57"/>
      <c r="G11" s="111">
        <v>6190</v>
      </c>
    </row>
    <row r="12" spans="1:7" s="29" customFormat="1" ht="11.25" customHeight="1">
      <c r="A12" s="104" t="s">
        <v>159</v>
      </c>
      <c r="B12" s="106"/>
      <c r="C12" s="188"/>
      <c r="D12" s="45"/>
      <c r="E12" s="108"/>
      <c r="F12" s="49"/>
      <c r="G12" s="108"/>
    </row>
    <row r="13" spans="1:7" s="29" customFormat="1" ht="11.25" customHeight="1">
      <c r="A13" s="105" t="s">
        <v>5</v>
      </c>
      <c r="B13" s="92"/>
      <c r="C13" s="110">
        <v>312000</v>
      </c>
      <c r="D13" s="58"/>
      <c r="E13" s="111">
        <v>169000</v>
      </c>
      <c r="F13" s="57"/>
      <c r="G13" s="111">
        <v>6190</v>
      </c>
    </row>
    <row r="14" spans="1:7" s="29" customFormat="1" ht="11.25" customHeight="1">
      <c r="A14" s="105" t="s">
        <v>34</v>
      </c>
      <c r="B14" s="92"/>
      <c r="C14" s="110">
        <v>308000</v>
      </c>
      <c r="D14" s="58"/>
      <c r="E14" s="111">
        <v>166000</v>
      </c>
      <c r="F14" s="57"/>
      <c r="G14" s="111">
        <v>5590</v>
      </c>
    </row>
    <row r="15" spans="1:7" s="29" customFormat="1" ht="11.25" customHeight="1">
      <c r="A15" s="200" t="s">
        <v>35</v>
      </c>
      <c r="B15" s="92"/>
      <c r="C15" s="110">
        <v>276000</v>
      </c>
      <c r="D15" s="58"/>
      <c r="E15" s="111">
        <v>145000</v>
      </c>
      <c r="F15" s="57"/>
      <c r="G15" s="111">
        <v>5590</v>
      </c>
    </row>
    <row r="16" spans="1:7" s="29" customFormat="1" ht="11.25" customHeight="1">
      <c r="A16" s="105" t="s">
        <v>36</v>
      </c>
      <c r="B16" s="112"/>
      <c r="C16" s="113">
        <v>275000</v>
      </c>
      <c r="D16" s="185"/>
      <c r="E16" s="114">
        <v>145000</v>
      </c>
      <c r="F16" s="115"/>
      <c r="G16" s="114">
        <v>5590</v>
      </c>
    </row>
    <row r="17" spans="1:7" s="29" customFormat="1" ht="11.25" customHeight="1">
      <c r="A17" s="105" t="s">
        <v>37</v>
      </c>
      <c r="B17" s="92"/>
      <c r="C17" s="110">
        <v>271000</v>
      </c>
      <c r="D17" s="58"/>
      <c r="E17" s="111">
        <v>139000</v>
      </c>
      <c r="F17" s="57"/>
      <c r="G17" s="111">
        <v>5280</v>
      </c>
    </row>
    <row r="18" spans="1:7" s="29" customFormat="1" ht="11.25" customHeight="1">
      <c r="A18" s="105" t="s">
        <v>38</v>
      </c>
      <c r="B18" s="92"/>
      <c r="C18" s="110">
        <v>270000</v>
      </c>
      <c r="D18" s="58"/>
      <c r="E18" s="111">
        <v>139000</v>
      </c>
      <c r="F18" s="57"/>
      <c r="G18" s="111">
        <v>5280</v>
      </c>
    </row>
    <row r="19" spans="1:7" s="29" customFormat="1" ht="11.25" customHeight="1">
      <c r="A19" s="105" t="s">
        <v>39</v>
      </c>
      <c r="B19" s="92"/>
      <c r="C19" s="110">
        <v>270000</v>
      </c>
      <c r="D19" s="58"/>
      <c r="E19" s="111">
        <v>137000</v>
      </c>
      <c r="F19" s="57"/>
      <c r="G19" s="111">
        <v>5280</v>
      </c>
    </row>
    <row r="20" spans="1:7" s="29" customFormat="1" ht="11.25" customHeight="1">
      <c r="A20" s="105" t="s">
        <v>40</v>
      </c>
      <c r="B20" s="92"/>
      <c r="C20" s="110">
        <v>267000</v>
      </c>
      <c r="D20" s="58"/>
      <c r="E20" s="111">
        <v>137000</v>
      </c>
      <c r="F20" s="57"/>
      <c r="G20" s="111">
        <v>5280</v>
      </c>
    </row>
    <row r="21" spans="1:7" s="29" customFormat="1" ht="11.25" customHeight="1">
      <c r="A21" s="187" t="s">
        <v>73</v>
      </c>
      <c r="B21" s="92"/>
      <c r="C21" s="110">
        <v>265000</v>
      </c>
      <c r="D21" s="58"/>
      <c r="E21" s="111">
        <v>135000</v>
      </c>
      <c r="F21" s="57"/>
      <c r="G21" s="111">
        <v>5280</v>
      </c>
    </row>
    <row r="22" spans="1:7" s="29" customFormat="1" ht="11.25" customHeight="1">
      <c r="A22" s="105" t="s">
        <v>42</v>
      </c>
      <c r="B22" s="112"/>
      <c r="C22" s="113">
        <v>263000</v>
      </c>
      <c r="D22" s="185"/>
      <c r="E22" s="114">
        <v>133000</v>
      </c>
      <c r="F22" s="115"/>
      <c r="G22" s="114">
        <v>5280</v>
      </c>
    </row>
    <row r="23" spans="1:7" s="29" customFormat="1" ht="11.25" customHeight="1">
      <c r="A23" s="105" t="s">
        <v>3</v>
      </c>
      <c r="B23" s="92"/>
      <c r="C23" s="110">
        <v>255000</v>
      </c>
      <c r="D23" s="58"/>
      <c r="E23" s="111">
        <v>132000</v>
      </c>
      <c r="F23" s="57"/>
      <c r="G23" s="111">
        <v>5280</v>
      </c>
    </row>
    <row r="24" spans="1:7" s="29" customFormat="1" ht="11.25" customHeight="1">
      <c r="A24" s="105" t="s">
        <v>4</v>
      </c>
      <c r="B24" s="112"/>
      <c r="C24" s="113">
        <v>229000</v>
      </c>
      <c r="D24" s="185"/>
      <c r="E24" s="114">
        <v>118000</v>
      </c>
      <c r="F24" s="115"/>
      <c r="G24" s="114">
        <v>5280</v>
      </c>
    </row>
    <row r="25" spans="1:7" ht="11.25" customHeight="1">
      <c r="A25" s="442" t="s">
        <v>148</v>
      </c>
      <c r="B25" s="444"/>
      <c r="C25" s="444"/>
      <c r="D25" s="444"/>
      <c r="E25" s="444"/>
      <c r="F25" s="444"/>
      <c r="G25" s="444"/>
    </row>
    <row r="26" spans="1:7" ht="99.75" customHeight="1">
      <c r="A26" s="446" t="s">
        <v>149</v>
      </c>
      <c r="B26" s="447"/>
      <c r="C26" s="447"/>
      <c r="D26" s="447"/>
      <c r="E26" s="447"/>
      <c r="F26" s="447"/>
      <c r="G26" s="447"/>
    </row>
    <row r="27" spans="1:12" ht="11.2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29"/>
    </row>
    <row r="28" spans="1:7" ht="11.25" customHeight="1">
      <c r="A28" s="455" t="s">
        <v>75</v>
      </c>
      <c r="B28" s="444"/>
      <c r="C28" s="444"/>
      <c r="D28" s="444"/>
      <c r="E28" s="444"/>
      <c r="F28" s="444"/>
      <c r="G28" s="444"/>
    </row>
    <row r="29" ht="12.75">
      <c r="C29" s="116"/>
    </row>
    <row r="30" ht="12.75">
      <c r="C30" s="116"/>
    </row>
    <row r="31" ht="12.75">
      <c r="C31" s="116"/>
    </row>
    <row r="36" spans="3:7" ht="12.75">
      <c r="C36" s="55"/>
      <c r="D36" s="55"/>
      <c r="E36" s="55"/>
      <c r="F36" s="55"/>
      <c r="G36" s="55"/>
    </row>
  </sheetData>
  <mergeCells count="7">
    <mergeCell ref="A26:G26"/>
    <mergeCell ref="A28:G28"/>
    <mergeCell ref="A2:G2"/>
    <mergeCell ref="A1:G1"/>
    <mergeCell ref="C7:E7"/>
    <mergeCell ref="A25:G25"/>
    <mergeCell ref="A3:G3"/>
  </mergeCells>
  <printOptions/>
  <pageMargins left="0.5" right="0.5" top="0.5" bottom="0.7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7998"/>
  <sheetViews>
    <sheetView showGridLines="0" workbookViewId="0" topLeftCell="A1">
      <selection activeCell="A1" sqref="A1:O1"/>
    </sheetView>
  </sheetViews>
  <sheetFormatPr defaultColWidth="8.421875" defaultRowHeight="12.75"/>
  <cols>
    <col min="1" max="1" width="17.28125" style="3" customWidth="1"/>
    <col min="2" max="2" width="1.57421875" style="3" customWidth="1"/>
    <col min="3" max="3" width="9.8515625" style="3" bestFit="1" customWidth="1"/>
    <col min="4" max="4" width="1.57421875" style="3" customWidth="1"/>
    <col min="5" max="5" width="9.28125" style="3" bestFit="1" customWidth="1"/>
    <col min="6" max="6" width="1.57421875" style="3" customWidth="1"/>
    <col min="7" max="7" width="9.8515625" style="3" bestFit="1" customWidth="1"/>
    <col min="8" max="8" width="1.57421875" style="3" customWidth="1"/>
    <col min="9" max="9" width="9.8515625" style="3" bestFit="1" customWidth="1"/>
    <col min="10" max="10" width="1.57421875" style="3" customWidth="1"/>
    <col min="11" max="11" width="9.28125" style="3" bestFit="1" customWidth="1"/>
    <col min="12" max="12" width="1.57421875" style="3" customWidth="1"/>
    <col min="13" max="13" width="9.8515625" style="3" bestFit="1" customWidth="1"/>
    <col min="14" max="14" width="1.57421875" style="3" customWidth="1"/>
    <col min="15" max="15" width="9.28125" style="3" bestFit="1" customWidth="1"/>
    <col min="16" max="16" width="1.7109375" style="18" customWidth="1"/>
    <col min="17" max="255" width="8.421875" style="3" customWidth="1"/>
  </cols>
  <sheetData>
    <row r="1" spans="1:255" ht="11.25" customHeight="1">
      <c r="A1" s="426" t="s">
        <v>76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19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1.25" customHeight="1">
      <c r="A2" s="427" t="s">
        <v>123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1.25" customHeight="1">
      <c r="A4" s="1"/>
      <c r="B4" s="1"/>
      <c r="C4" s="429" t="s">
        <v>12</v>
      </c>
      <c r="D4" s="429"/>
      <c r="E4" s="429"/>
      <c r="F4" s="1"/>
      <c r="G4" s="429" t="s">
        <v>124</v>
      </c>
      <c r="H4" s="429"/>
      <c r="I4" s="429"/>
      <c r="J4" s="429"/>
      <c r="K4" s="429"/>
      <c r="L4" s="1"/>
      <c r="M4" s="429" t="s">
        <v>125</v>
      </c>
      <c r="N4" s="429"/>
      <c r="O4" s="429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1.25" customHeight="1">
      <c r="A5" s="1"/>
      <c r="B5" s="1"/>
      <c r="C5" s="2" t="s">
        <v>77</v>
      </c>
      <c r="D5" s="2"/>
      <c r="E5" s="2"/>
      <c r="F5" s="2"/>
      <c r="G5" s="2" t="s">
        <v>77</v>
      </c>
      <c r="H5" s="2"/>
      <c r="I5" s="2" t="s">
        <v>71</v>
      </c>
      <c r="J5" s="2"/>
      <c r="K5" s="2"/>
      <c r="L5" s="2"/>
      <c r="M5" s="2" t="s">
        <v>77</v>
      </c>
      <c r="N5" s="2"/>
      <c r="O5" s="2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1.25" customHeight="1">
      <c r="A6" s="16"/>
      <c r="B6" s="1"/>
      <c r="C6" s="2" t="s">
        <v>78</v>
      </c>
      <c r="D6" s="2"/>
      <c r="E6" s="2" t="s">
        <v>79</v>
      </c>
      <c r="F6" s="2"/>
      <c r="G6" s="2" t="s">
        <v>78</v>
      </c>
      <c r="H6" s="2"/>
      <c r="I6" s="2" t="s">
        <v>80</v>
      </c>
      <c r="J6" s="1"/>
      <c r="K6" s="2" t="s">
        <v>79</v>
      </c>
      <c r="L6" s="2"/>
      <c r="M6" s="2" t="s">
        <v>78</v>
      </c>
      <c r="N6" s="2"/>
      <c r="O6" s="2" t="s">
        <v>79</v>
      </c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1.25" customHeight="1">
      <c r="A7" s="12" t="s">
        <v>72</v>
      </c>
      <c r="B7" s="11"/>
      <c r="C7" s="12" t="s">
        <v>81</v>
      </c>
      <c r="D7" s="12"/>
      <c r="E7" s="12" t="s">
        <v>82</v>
      </c>
      <c r="F7" s="12"/>
      <c r="G7" s="12" t="s">
        <v>81</v>
      </c>
      <c r="H7" s="12"/>
      <c r="I7" s="12" t="s">
        <v>81</v>
      </c>
      <c r="J7" s="11"/>
      <c r="K7" s="12" t="s">
        <v>82</v>
      </c>
      <c r="L7" s="12"/>
      <c r="M7" s="12" t="s">
        <v>81</v>
      </c>
      <c r="N7" s="12"/>
      <c r="O7" s="12" t="s">
        <v>82</v>
      </c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1.25" customHeight="1">
      <c r="A8" s="15" t="s">
        <v>135</v>
      </c>
      <c r="B8" s="4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1.25" customHeight="1">
      <c r="A9" s="13" t="s">
        <v>3</v>
      </c>
      <c r="B9" s="4"/>
      <c r="C9" s="5">
        <v>835</v>
      </c>
      <c r="D9" s="6"/>
      <c r="E9" s="215">
        <v>435</v>
      </c>
      <c r="F9" s="6"/>
      <c r="G9" s="5">
        <v>1310</v>
      </c>
      <c r="H9" s="6"/>
      <c r="I9" s="5">
        <v>877</v>
      </c>
      <c r="J9" s="6"/>
      <c r="K9" s="215">
        <v>1490</v>
      </c>
      <c r="L9" s="6"/>
      <c r="M9" s="5">
        <v>120</v>
      </c>
      <c r="N9" s="6"/>
      <c r="O9" s="215">
        <v>2120</v>
      </c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1.25" customHeight="1">
      <c r="A10" s="21" t="s">
        <v>4</v>
      </c>
      <c r="B10" s="4"/>
      <c r="C10" s="5">
        <v>515</v>
      </c>
      <c r="D10" s="6"/>
      <c r="E10" s="5">
        <v>203</v>
      </c>
      <c r="F10" s="6"/>
      <c r="G10" s="5">
        <v>671</v>
      </c>
      <c r="H10" s="6"/>
      <c r="I10" s="5">
        <v>408</v>
      </c>
      <c r="J10" s="6"/>
      <c r="K10" s="5">
        <v>923</v>
      </c>
      <c r="L10" s="6"/>
      <c r="M10" s="5">
        <v>125</v>
      </c>
      <c r="N10" s="6"/>
      <c r="O10" s="5">
        <v>1930</v>
      </c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1.25" customHeight="1">
      <c r="A11" s="14" t="s">
        <v>83</v>
      </c>
      <c r="B11" s="4"/>
      <c r="C11" s="210">
        <v>42600</v>
      </c>
      <c r="D11" s="211"/>
      <c r="E11" s="210">
        <v>9940</v>
      </c>
      <c r="F11" s="211"/>
      <c r="G11" s="210">
        <v>36300</v>
      </c>
      <c r="H11" s="211"/>
      <c r="I11" s="210">
        <v>23700</v>
      </c>
      <c r="J11" s="211"/>
      <c r="K11" s="210">
        <v>38900</v>
      </c>
      <c r="L11" s="211"/>
      <c r="M11" s="210">
        <v>1020</v>
      </c>
      <c r="N11" s="211"/>
      <c r="O11" s="210">
        <v>16900</v>
      </c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1.25" customHeight="1">
      <c r="A12" s="15" t="s">
        <v>159</v>
      </c>
      <c r="B12" s="4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1.25" customHeight="1">
      <c r="A13" s="14" t="s">
        <v>5</v>
      </c>
      <c r="B13" s="4"/>
      <c r="C13" s="5">
        <v>462</v>
      </c>
      <c r="D13" s="6"/>
      <c r="E13" s="5">
        <v>199</v>
      </c>
      <c r="F13" s="6"/>
      <c r="G13" s="5">
        <v>1100</v>
      </c>
      <c r="H13" s="6"/>
      <c r="I13" s="5">
        <v>676</v>
      </c>
      <c r="J13" s="6"/>
      <c r="K13" s="5">
        <v>1300</v>
      </c>
      <c r="L13" s="6"/>
      <c r="M13" s="5">
        <v>69</v>
      </c>
      <c r="N13" s="6"/>
      <c r="O13" s="5">
        <v>1600</v>
      </c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1.25" customHeight="1">
      <c r="A14" s="13" t="s">
        <v>34</v>
      </c>
      <c r="B14" s="4"/>
      <c r="C14" s="5">
        <v>1830</v>
      </c>
      <c r="D14" s="6"/>
      <c r="E14" s="5">
        <v>344</v>
      </c>
      <c r="F14" s="6"/>
      <c r="G14" s="5">
        <v>739</v>
      </c>
      <c r="H14" s="6"/>
      <c r="I14" s="5">
        <v>447</v>
      </c>
      <c r="J14" s="6"/>
      <c r="K14" s="5">
        <v>893</v>
      </c>
      <c r="L14" s="6"/>
      <c r="M14" s="5">
        <v>85</v>
      </c>
      <c r="N14" s="6"/>
      <c r="O14" s="5">
        <v>2100</v>
      </c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1.25" customHeight="1">
      <c r="A15" s="13" t="s">
        <v>35</v>
      </c>
      <c r="B15" s="4"/>
      <c r="C15" s="5">
        <v>618</v>
      </c>
      <c r="D15" s="6"/>
      <c r="E15" s="5">
        <v>285</v>
      </c>
      <c r="F15" s="6"/>
      <c r="G15" s="5">
        <v>733</v>
      </c>
      <c r="H15" s="6"/>
      <c r="I15" s="5">
        <v>447</v>
      </c>
      <c r="J15" s="6"/>
      <c r="K15" s="5">
        <v>936</v>
      </c>
      <c r="L15" s="6"/>
      <c r="M15" s="5">
        <v>140</v>
      </c>
      <c r="N15" s="6"/>
      <c r="O15" s="5">
        <v>2350</v>
      </c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1.25" customHeight="1">
      <c r="A16" s="13" t="s">
        <v>36</v>
      </c>
      <c r="B16" s="4"/>
      <c r="C16" s="5">
        <v>331</v>
      </c>
      <c r="D16" s="6"/>
      <c r="E16" s="5">
        <v>163</v>
      </c>
      <c r="F16" s="6"/>
      <c r="G16" s="5">
        <v>708</v>
      </c>
      <c r="H16" s="6"/>
      <c r="I16" s="5">
        <v>403</v>
      </c>
      <c r="J16" s="6"/>
      <c r="K16" s="5">
        <v>982</v>
      </c>
      <c r="L16" s="6"/>
      <c r="M16" s="5">
        <v>43</v>
      </c>
      <c r="N16" s="6"/>
      <c r="O16" s="5">
        <v>1370</v>
      </c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1.25" customHeight="1">
      <c r="A17" s="10" t="s">
        <v>37</v>
      </c>
      <c r="B17" s="4"/>
      <c r="C17" s="5">
        <v>1080</v>
      </c>
      <c r="D17" s="6"/>
      <c r="E17" s="5">
        <v>277</v>
      </c>
      <c r="F17" s="6"/>
      <c r="G17" s="5">
        <v>1710</v>
      </c>
      <c r="H17" s="6"/>
      <c r="I17" s="5">
        <v>937</v>
      </c>
      <c r="J17" s="6"/>
      <c r="K17" s="5">
        <v>1670</v>
      </c>
      <c r="L17" s="6"/>
      <c r="M17" s="5">
        <v>58</v>
      </c>
      <c r="N17" s="6"/>
      <c r="O17" s="5">
        <v>1440</v>
      </c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1.25" customHeight="1">
      <c r="A18" s="13" t="s">
        <v>38</v>
      </c>
      <c r="B18" s="4"/>
      <c r="C18" s="5">
        <v>8160</v>
      </c>
      <c r="D18" s="6"/>
      <c r="E18" s="5">
        <v>825</v>
      </c>
      <c r="F18" s="6"/>
      <c r="G18" s="5">
        <v>6300</v>
      </c>
      <c r="H18" s="6"/>
      <c r="I18" s="5">
        <v>3750</v>
      </c>
      <c r="J18" s="6"/>
      <c r="K18" s="5">
        <v>5660</v>
      </c>
      <c r="L18" s="6"/>
      <c r="M18" s="5">
        <v>66</v>
      </c>
      <c r="N18" s="6"/>
      <c r="O18" s="5">
        <v>1380</v>
      </c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1.25" customHeight="1">
      <c r="A19" s="13" t="s">
        <v>39</v>
      </c>
      <c r="B19" s="4"/>
      <c r="C19" s="5">
        <v>8780</v>
      </c>
      <c r="D19" s="6"/>
      <c r="E19" s="5">
        <v>725</v>
      </c>
      <c r="F19" s="6"/>
      <c r="G19" s="5">
        <v>8570</v>
      </c>
      <c r="H19" s="6"/>
      <c r="I19" s="5">
        <v>5170</v>
      </c>
      <c r="J19" s="6"/>
      <c r="K19" s="5">
        <v>7060</v>
      </c>
      <c r="L19" s="6"/>
      <c r="M19" s="5">
        <v>95</v>
      </c>
      <c r="N19" s="6"/>
      <c r="O19" s="5">
        <v>1800</v>
      </c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1.25" customHeight="1">
      <c r="A20" s="13" t="s">
        <v>40</v>
      </c>
      <c r="B20" s="4"/>
      <c r="C20" s="5">
        <v>6940</v>
      </c>
      <c r="D20" s="6"/>
      <c r="E20" s="5">
        <v>5550</v>
      </c>
      <c r="F20" s="6"/>
      <c r="G20" s="5">
        <v>2380</v>
      </c>
      <c r="H20" s="6"/>
      <c r="I20" s="5">
        <v>1410</v>
      </c>
      <c r="J20" s="6"/>
      <c r="K20" s="5">
        <v>3000</v>
      </c>
      <c r="L20" s="6"/>
      <c r="M20" s="5">
        <v>109</v>
      </c>
      <c r="N20" s="6"/>
      <c r="O20" s="5">
        <v>2270</v>
      </c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1.25" customHeight="1">
      <c r="A21" s="13" t="s">
        <v>41</v>
      </c>
      <c r="B21" s="4"/>
      <c r="C21" s="5">
        <v>2280</v>
      </c>
      <c r="D21" s="6"/>
      <c r="E21" s="5">
        <v>309</v>
      </c>
      <c r="F21" s="6"/>
      <c r="G21" s="5">
        <v>1440</v>
      </c>
      <c r="H21" s="6"/>
      <c r="I21" s="5">
        <v>801</v>
      </c>
      <c r="J21" s="6"/>
      <c r="K21" s="5">
        <v>2060</v>
      </c>
      <c r="L21" s="6"/>
      <c r="M21" s="5">
        <v>109</v>
      </c>
      <c r="N21" s="6"/>
      <c r="O21" s="5">
        <v>1910</v>
      </c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1.25" customHeight="1">
      <c r="A22" s="13" t="s">
        <v>42</v>
      </c>
      <c r="B22" s="4"/>
      <c r="C22" s="5">
        <v>445</v>
      </c>
      <c r="D22" s="6"/>
      <c r="E22" s="5">
        <v>157</v>
      </c>
      <c r="F22" s="6"/>
      <c r="G22" s="5">
        <v>2050</v>
      </c>
      <c r="H22" s="6"/>
      <c r="I22" s="5">
        <v>1240</v>
      </c>
      <c r="J22" s="6"/>
      <c r="K22" s="5">
        <v>2360</v>
      </c>
      <c r="L22" s="6"/>
      <c r="M22" s="5">
        <v>95</v>
      </c>
      <c r="N22" s="6"/>
      <c r="O22" s="5">
        <v>1830</v>
      </c>
      <c r="P22" s="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1.25" customHeight="1">
      <c r="A23" s="13" t="s">
        <v>3</v>
      </c>
      <c r="B23" s="4"/>
      <c r="C23" s="9">
        <v>22700</v>
      </c>
      <c r="D23" s="20"/>
      <c r="E23" s="9">
        <v>1240</v>
      </c>
      <c r="F23" s="20"/>
      <c r="G23" s="9">
        <v>2560</v>
      </c>
      <c r="H23" s="20"/>
      <c r="I23" s="9">
        <v>1610</v>
      </c>
      <c r="J23" s="20"/>
      <c r="K23" s="9">
        <v>3650</v>
      </c>
      <c r="L23" s="20"/>
      <c r="M23" s="9">
        <v>85</v>
      </c>
      <c r="N23" s="20"/>
      <c r="O23" s="9">
        <v>1720</v>
      </c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1.25" customHeight="1">
      <c r="A24" s="22" t="s">
        <v>198</v>
      </c>
      <c r="B24" s="7"/>
      <c r="C24" s="9">
        <v>53600</v>
      </c>
      <c r="D24" s="20"/>
      <c r="E24" s="9">
        <v>10100</v>
      </c>
      <c r="F24" s="20"/>
      <c r="G24" s="9">
        <v>28300</v>
      </c>
      <c r="H24" s="20"/>
      <c r="I24" s="9">
        <v>16900</v>
      </c>
      <c r="J24" s="20"/>
      <c r="K24" s="9">
        <v>29600</v>
      </c>
      <c r="L24" s="20"/>
      <c r="M24" s="9">
        <v>953</v>
      </c>
      <c r="N24" s="20"/>
      <c r="O24" s="9">
        <v>19800</v>
      </c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1.25" customHeight="1">
      <c r="A25" s="430" t="s">
        <v>122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1.25" customHeight="1">
      <c r="A26" s="407" t="s">
        <v>126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1.25" customHeight="1">
      <c r="A27" s="407" t="s">
        <v>128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1.25" customHeight="1">
      <c r="A29" s="428" t="s">
        <v>84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9"/>
      <c r="L30" s="1"/>
      <c r="M30" s="1"/>
      <c r="N30" s="1"/>
      <c r="O30" s="1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7998" ht="12.75">
      <c r="A7998" s="1"/>
    </row>
  </sheetData>
  <mergeCells count="9">
    <mergeCell ref="A1:O1"/>
    <mergeCell ref="A2:O2"/>
    <mergeCell ref="A29:O29"/>
    <mergeCell ref="G4:K4"/>
    <mergeCell ref="C4:E4"/>
    <mergeCell ref="M4:O4"/>
    <mergeCell ref="A25:O25"/>
    <mergeCell ref="A26:O26"/>
    <mergeCell ref="A27:O27"/>
  </mergeCells>
  <printOptions/>
  <pageMargins left="0.5" right="0.5" top="0.5" bottom="0.7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12"/>
  <sheetViews>
    <sheetView showGridLines="0" workbookViewId="0" topLeftCell="A1">
      <selection activeCell="A1" sqref="A1:K1"/>
    </sheetView>
  </sheetViews>
  <sheetFormatPr defaultColWidth="8.421875" defaultRowHeight="12.75"/>
  <cols>
    <col min="1" max="1" width="37.140625" style="117" customWidth="1"/>
    <col min="2" max="2" width="1.28515625" style="117" customWidth="1"/>
    <col min="3" max="3" width="9.8515625" style="117" bestFit="1" customWidth="1"/>
    <col min="4" max="4" width="1.28515625" style="128" customWidth="1"/>
    <col min="5" max="5" width="8.140625" style="117" customWidth="1"/>
    <col min="6" max="6" width="1.28515625" style="117" customWidth="1"/>
    <col min="7" max="7" width="9.8515625" style="117" customWidth="1"/>
    <col min="8" max="8" width="1.28515625" style="129" customWidth="1"/>
    <col min="9" max="9" width="8.140625" style="81" customWidth="1"/>
    <col min="10" max="10" width="1.28515625" style="81" customWidth="1"/>
    <col min="11" max="11" width="8.140625" style="47" customWidth="1"/>
    <col min="12" max="12" width="1.28515625" style="129" customWidth="1"/>
    <col min="13" max="18" width="2.421875" style="117" customWidth="1"/>
    <col min="19" max="16384" width="8.421875" style="117" customWidth="1"/>
  </cols>
  <sheetData>
    <row r="1" spans="1:11" ht="11.25" customHeight="1">
      <c r="A1" s="449" t="s">
        <v>85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11.25" customHeight="1">
      <c r="A2" s="449" t="s">
        <v>150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8" ht="11.25" customHeight="1">
      <c r="A3" s="69"/>
      <c r="B3" s="69"/>
      <c r="C3" s="69"/>
      <c r="D3" s="71"/>
      <c r="E3" s="69"/>
      <c r="F3" s="69"/>
      <c r="G3" s="69"/>
      <c r="H3" s="78"/>
    </row>
    <row r="4" spans="1:11" ht="11.25" customHeight="1">
      <c r="A4" s="449" t="s">
        <v>65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1.25" customHeight="1">
      <c r="A5" s="118"/>
      <c r="B5" s="118"/>
      <c r="C5" s="118"/>
      <c r="D5" s="75"/>
      <c r="E5" s="118"/>
      <c r="F5" s="118"/>
      <c r="G5" s="118"/>
      <c r="H5" s="119"/>
      <c r="J5" s="118"/>
      <c r="K5" s="193"/>
    </row>
    <row r="6" spans="1:11" ht="11.25" customHeight="1">
      <c r="A6" s="81"/>
      <c r="B6" s="120"/>
      <c r="C6" s="121" t="s">
        <v>162</v>
      </c>
      <c r="D6" s="121"/>
      <c r="E6" s="206"/>
      <c r="F6" s="206"/>
      <c r="G6" s="207">
        <v>2006</v>
      </c>
      <c r="H6" s="207"/>
      <c r="I6" s="207"/>
      <c r="J6" s="207"/>
      <c r="K6" s="207"/>
    </row>
    <row r="7" spans="1:11" ht="11.25" customHeight="1">
      <c r="A7" s="81"/>
      <c r="B7" s="68"/>
      <c r="C7" s="68" t="s">
        <v>2</v>
      </c>
      <c r="D7" s="68"/>
      <c r="E7" s="68"/>
      <c r="F7" s="68"/>
      <c r="G7" s="68"/>
      <c r="H7" s="68"/>
      <c r="I7" s="68"/>
      <c r="J7" s="68"/>
      <c r="K7" s="84" t="s">
        <v>2</v>
      </c>
    </row>
    <row r="8" spans="1:11" ht="11.25" customHeight="1">
      <c r="A8" s="118"/>
      <c r="B8" s="123"/>
      <c r="C8" s="124" t="s">
        <v>4</v>
      </c>
      <c r="D8" s="125"/>
      <c r="E8" s="124" t="s">
        <v>41</v>
      </c>
      <c r="F8" s="125"/>
      <c r="G8" s="124" t="s">
        <v>42</v>
      </c>
      <c r="H8" s="125"/>
      <c r="I8" s="124" t="s">
        <v>3</v>
      </c>
      <c r="J8" s="123"/>
      <c r="K8" s="124" t="s">
        <v>194</v>
      </c>
    </row>
    <row r="9" spans="1:9" ht="11.25" customHeight="1">
      <c r="A9" s="80" t="s">
        <v>86</v>
      </c>
      <c r="B9" s="46"/>
      <c r="C9" s="46"/>
      <c r="D9" s="46"/>
      <c r="E9" s="46"/>
      <c r="F9" s="46"/>
      <c r="G9" s="46"/>
      <c r="H9" s="46"/>
      <c r="I9" s="46"/>
    </row>
    <row r="10" spans="1:9" ht="11.25" customHeight="1">
      <c r="A10" s="82" t="s">
        <v>156</v>
      </c>
      <c r="B10" s="46"/>
      <c r="C10" s="46"/>
      <c r="D10" s="46"/>
      <c r="E10" s="46"/>
      <c r="F10" s="46"/>
      <c r="G10" s="46"/>
      <c r="H10" s="46"/>
      <c r="I10" s="46"/>
    </row>
    <row r="11" spans="1:11" ht="11.25" customHeight="1">
      <c r="A11" s="85" t="s">
        <v>87</v>
      </c>
      <c r="B11" s="46"/>
      <c r="C11" s="47">
        <v>36</v>
      </c>
      <c r="D11" s="46"/>
      <c r="E11" s="43" t="s">
        <v>15</v>
      </c>
      <c r="F11" s="46"/>
      <c r="G11" s="56">
        <v>46</v>
      </c>
      <c r="H11" s="46"/>
      <c r="I11" s="43" t="s">
        <v>15</v>
      </c>
      <c r="K11" s="56">
        <v>54</v>
      </c>
    </row>
    <row r="12" spans="1:11" ht="11.25" customHeight="1">
      <c r="A12" s="85" t="s">
        <v>88</v>
      </c>
      <c r="B12" s="46"/>
      <c r="C12" s="47">
        <v>11</v>
      </c>
      <c r="D12" s="46"/>
      <c r="E12" s="43" t="s">
        <v>15</v>
      </c>
      <c r="F12" s="46"/>
      <c r="G12" s="56">
        <v>18</v>
      </c>
      <c r="H12" s="46"/>
      <c r="I12" s="43" t="s">
        <v>15</v>
      </c>
      <c r="K12" s="56">
        <v>20</v>
      </c>
    </row>
    <row r="13" spans="1:9" ht="11.25" customHeight="1">
      <c r="A13" s="82" t="s">
        <v>89</v>
      </c>
      <c r="B13" s="49"/>
      <c r="C13" s="43"/>
      <c r="D13" s="43"/>
      <c r="E13" s="43"/>
      <c r="F13" s="43"/>
      <c r="G13" s="43"/>
      <c r="H13" s="43"/>
      <c r="I13" s="43"/>
    </row>
    <row r="14" spans="1:11" ht="11.25" customHeight="1">
      <c r="A14" s="85" t="s">
        <v>87</v>
      </c>
      <c r="B14" s="49"/>
      <c r="C14" s="56">
        <v>29700</v>
      </c>
      <c r="D14" s="43"/>
      <c r="E14" s="56">
        <v>27</v>
      </c>
      <c r="F14" s="43"/>
      <c r="G14" s="56">
        <v>24</v>
      </c>
      <c r="H14" s="43"/>
      <c r="I14" s="56">
        <v>48</v>
      </c>
      <c r="K14" s="47">
        <v>3740</v>
      </c>
    </row>
    <row r="15" spans="1:11" ht="11.25" customHeight="1">
      <c r="A15" s="85" t="s">
        <v>88</v>
      </c>
      <c r="B15" s="49"/>
      <c r="C15" s="56">
        <v>13700</v>
      </c>
      <c r="D15" s="43"/>
      <c r="E15" s="56">
        <v>12</v>
      </c>
      <c r="F15" s="43"/>
      <c r="G15" s="56">
        <v>11</v>
      </c>
      <c r="H15" s="43"/>
      <c r="I15" s="56">
        <v>22</v>
      </c>
      <c r="K15" s="47">
        <v>1710</v>
      </c>
    </row>
    <row r="16" spans="1:9" ht="11.25" customHeight="1">
      <c r="A16" s="82" t="s">
        <v>90</v>
      </c>
      <c r="B16" s="49"/>
      <c r="C16" s="43"/>
      <c r="D16" s="43"/>
      <c r="E16" s="47"/>
      <c r="F16" s="43"/>
      <c r="G16" s="47"/>
      <c r="H16" s="43"/>
      <c r="I16" s="47"/>
    </row>
    <row r="17" spans="1:11" ht="11.25" customHeight="1">
      <c r="A17" s="85" t="s">
        <v>87</v>
      </c>
      <c r="B17" s="49"/>
      <c r="C17" s="43">
        <v>135000</v>
      </c>
      <c r="D17" s="43"/>
      <c r="E17" s="47">
        <v>362</v>
      </c>
      <c r="F17" s="43"/>
      <c r="G17" s="47">
        <v>21700</v>
      </c>
      <c r="H17" s="43"/>
      <c r="I17" s="47">
        <v>5010</v>
      </c>
      <c r="K17" s="47">
        <v>120000</v>
      </c>
    </row>
    <row r="18" spans="1:11" ht="11.25" customHeight="1">
      <c r="A18" s="85" t="s">
        <v>88</v>
      </c>
      <c r="B18" s="49"/>
      <c r="C18" s="60">
        <v>63600</v>
      </c>
      <c r="D18" s="60"/>
      <c r="E18" s="193">
        <v>178</v>
      </c>
      <c r="F18" s="60"/>
      <c r="G18" s="193">
        <v>10500</v>
      </c>
      <c r="H18" s="60"/>
      <c r="I18" s="193">
        <v>2320</v>
      </c>
      <c r="J18" s="118"/>
      <c r="K18" s="193">
        <v>64000</v>
      </c>
    </row>
    <row r="19" spans="1:9" ht="11.25" customHeight="1">
      <c r="A19" s="82" t="s">
        <v>91</v>
      </c>
      <c r="B19" s="49"/>
      <c r="C19" s="43"/>
      <c r="D19" s="43"/>
      <c r="E19" s="47"/>
      <c r="F19" s="43"/>
      <c r="G19" s="47"/>
      <c r="H19" s="43"/>
      <c r="I19" s="47"/>
    </row>
    <row r="20" spans="1:18" ht="11.25" customHeight="1">
      <c r="A20" s="85" t="s">
        <v>87</v>
      </c>
      <c r="B20" s="49"/>
      <c r="C20" s="43">
        <v>165000</v>
      </c>
      <c r="D20" s="43"/>
      <c r="E20" s="47">
        <v>389</v>
      </c>
      <c r="F20" s="43"/>
      <c r="G20" s="47">
        <v>21700</v>
      </c>
      <c r="H20" s="43"/>
      <c r="I20" s="47">
        <v>5060</v>
      </c>
      <c r="K20" s="47">
        <v>124000</v>
      </c>
      <c r="L20" s="132">
        <f>SUM(D11,D14,D17)-D20</f>
        <v>0</v>
      </c>
      <c r="M20" s="81"/>
      <c r="N20" s="81"/>
      <c r="O20" s="81"/>
      <c r="P20" s="81"/>
      <c r="Q20" s="81"/>
      <c r="R20" s="81"/>
    </row>
    <row r="21" spans="1:18" ht="11.25" customHeight="1">
      <c r="A21" s="85" t="s">
        <v>88</v>
      </c>
      <c r="B21" s="49"/>
      <c r="C21" s="53">
        <v>77300</v>
      </c>
      <c r="D21" s="53"/>
      <c r="E21" s="183">
        <v>190</v>
      </c>
      <c r="F21" s="53"/>
      <c r="G21" s="183">
        <v>10600</v>
      </c>
      <c r="H21" s="53"/>
      <c r="I21" s="183">
        <v>2340</v>
      </c>
      <c r="J21" s="194"/>
      <c r="K21" s="183">
        <v>65700</v>
      </c>
      <c r="L21" s="132">
        <f>SUM(D12,D15,D18)-D21</f>
        <v>0</v>
      </c>
      <c r="M21" s="81"/>
      <c r="N21" s="81"/>
      <c r="O21" s="81"/>
      <c r="P21" s="81"/>
      <c r="Q21" s="81"/>
      <c r="R21" s="81"/>
    </row>
    <row r="22" spans="1:9" ht="11.25" customHeight="1">
      <c r="A22" s="80" t="s">
        <v>13</v>
      </c>
      <c r="B22" s="49"/>
      <c r="C22" s="43"/>
      <c r="D22" s="43"/>
      <c r="E22" s="43"/>
      <c r="F22" s="43"/>
      <c r="G22" s="43"/>
      <c r="H22" s="43"/>
      <c r="I22" s="43"/>
    </row>
    <row r="23" spans="1:9" ht="11.25" customHeight="1">
      <c r="A23" s="82" t="s">
        <v>151</v>
      </c>
      <c r="B23" s="49"/>
      <c r="C23" s="43"/>
      <c r="D23" s="43"/>
      <c r="E23" s="43"/>
      <c r="F23" s="43"/>
      <c r="G23" s="43"/>
      <c r="H23" s="43"/>
      <c r="I23" s="43"/>
    </row>
    <row r="24" spans="1:9" ht="11.25" customHeight="1">
      <c r="A24" s="85" t="s">
        <v>92</v>
      </c>
      <c r="B24" s="49"/>
      <c r="C24" s="43"/>
      <c r="D24" s="43"/>
      <c r="E24" s="43"/>
      <c r="F24" s="43"/>
      <c r="G24" s="43"/>
      <c r="H24" s="43"/>
      <c r="I24" s="43"/>
    </row>
    <row r="25" spans="1:12" ht="11.25" customHeight="1">
      <c r="A25" s="86" t="s">
        <v>87</v>
      </c>
      <c r="B25" s="49"/>
      <c r="C25" s="43">
        <v>43000</v>
      </c>
      <c r="D25" s="43"/>
      <c r="E25" s="43">
        <v>2430</v>
      </c>
      <c r="F25" s="43"/>
      <c r="G25" s="43">
        <v>1170</v>
      </c>
      <c r="H25" s="43"/>
      <c r="I25" s="43">
        <v>1980</v>
      </c>
      <c r="K25" s="47">
        <v>25700</v>
      </c>
      <c r="L25" s="119"/>
    </row>
    <row r="26" spans="1:12" ht="11.25" customHeight="1">
      <c r="A26" s="86" t="s">
        <v>93</v>
      </c>
      <c r="B26" s="49"/>
      <c r="C26" s="43">
        <v>29300</v>
      </c>
      <c r="D26" s="43"/>
      <c r="E26" s="43">
        <v>1710</v>
      </c>
      <c r="F26" s="43"/>
      <c r="G26" s="43">
        <v>816</v>
      </c>
      <c r="H26" s="43"/>
      <c r="I26" s="43">
        <v>1370</v>
      </c>
      <c r="K26" s="47">
        <v>17700</v>
      </c>
      <c r="L26" s="119"/>
    </row>
    <row r="27" spans="1:9" ht="11.25" customHeight="1">
      <c r="A27" s="85" t="s">
        <v>94</v>
      </c>
      <c r="B27" s="49"/>
      <c r="C27" s="43"/>
      <c r="D27" s="43"/>
      <c r="E27" s="43"/>
      <c r="F27" s="43"/>
      <c r="G27" s="43"/>
      <c r="H27" s="43"/>
      <c r="I27" s="43"/>
    </row>
    <row r="28" spans="1:12" ht="11.25" customHeight="1">
      <c r="A28" s="86" t="s">
        <v>87</v>
      </c>
      <c r="B28" s="49"/>
      <c r="C28" s="43">
        <v>3530</v>
      </c>
      <c r="D28" s="43"/>
      <c r="E28" s="43" t="s">
        <v>15</v>
      </c>
      <c r="F28" s="43"/>
      <c r="G28" s="43" t="s">
        <v>15</v>
      </c>
      <c r="H28" s="43"/>
      <c r="I28" s="43" t="s">
        <v>15</v>
      </c>
      <c r="K28" s="56">
        <v>10</v>
      </c>
      <c r="L28" s="119"/>
    </row>
    <row r="29" spans="1:12" ht="11.25" customHeight="1">
      <c r="A29" s="86" t="s">
        <v>93</v>
      </c>
      <c r="B29" s="49"/>
      <c r="C29" s="60">
        <v>2300</v>
      </c>
      <c r="D29" s="60"/>
      <c r="E29" s="57" t="s">
        <v>15</v>
      </c>
      <c r="F29" s="60"/>
      <c r="G29" s="57" t="s">
        <v>15</v>
      </c>
      <c r="H29" s="60"/>
      <c r="I29" s="57" t="s">
        <v>15</v>
      </c>
      <c r="J29" s="118"/>
      <c r="K29" s="59">
        <v>7</v>
      </c>
      <c r="L29" s="119"/>
    </row>
    <row r="30" spans="1:9" ht="11.25" customHeight="1">
      <c r="A30" s="85" t="s">
        <v>95</v>
      </c>
      <c r="B30" s="49"/>
      <c r="C30" s="43"/>
      <c r="D30" s="43"/>
      <c r="E30" s="43"/>
      <c r="F30" s="43"/>
      <c r="G30" s="43"/>
      <c r="H30" s="43"/>
      <c r="I30" s="43"/>
    </row>
    <row r="31" spans="1:12" ht="11.25" customHeight="1">
      <c r="A31" s="86" t="s">
        <v>87</v>
      </c>
      <c r="B31" s="49"/>
      <c r="C31" s="43">
        <v>46600</v>
      </c>
      <c r="D31" s="43"/>
      <c r="E31" s="43">
        <v>2430</v>
      </c>
      <c r="F31" s="43"/>
      <c r="G31" s="43">
        <v>1170</v>
      </c>
      <c r="H31" s="43"/>
      <c r="I31" s="43">
        <v>1980</v>
      </c>
      <c r="K31" s="43">
        <v>25700</v>
      </c>
      <c r="L31" s="132">
        <f>SUM(D25,D28)-D31</f>
        <v>0</v>
      </c>
    </row>
    <row r="32" spans="1:12" ht="11.25" customHeight="1">
      <c r="A32" s="86" t="s">
        <v>93</v>
      </c>
      <c r="B32" s="49"/>
      <c r="C32" s="43">
        <v>31600</v>
      </c>
      <c r="D32" s="43"/>
      <c r="E32" s="43">
        <v>1710</v>
      </c>
      <c r="F32" s="43"/>
      <c r="G32" s="43">
        <v>816</v>
      </c>
      <c r="H32" s="43"/>
      <c r="I32" s="43">
        <v>1370</v>
      </c>
      <c r="K32" s="43">
        <v>17700</v>
      </c>
      <c r="L32" s="132">
        <f>SUM(D26,D29)-D32</f>
        <v>0</v>
      </c>
    </row>
    <row r="33" spans="1:9" ht="11.25" customHeight="1">
      <c r="A33" s="82" t="s">
        <v>183</v>
      </c>
      <c r="B33" s="49"/>
      <c r="C33" s="43"/>
      <c r="D33" s="43"/>
      <c r="E33" s="43"/>
      <c r="F33" s="43"/>
      <c r="G33" s="43"/>
      <c r="H33" s="43"/>
      <c r="I33" s="43"/>
    </row>
    <row r="34" spans="1:11" ht="11.25" customHeight="1">
      <c r="A34" s="85" t="s">
        <v>87</v>
      </c>
      <c r="B34" s="49"/>
      <c r="C34" s="43">
        <v>398000</v>
      </c>
      <c r="D34" s="43"/>
      <c r="E34" s="43">
        <v>39200</v>
      </c>
      <c r="F34" s="43"/>
      <c r="G34" s="43">
        <v>38200</v>
      </c>
      <c r="H34" s="43"/>
      <c r="I34" s="43">
        <v>30900</v>
      </c>
      <c r="K34" s="47">
        <v>365000</v>
      </c>
    </row>
    <row r="35" spans="1:11" ht="11.25" customHeight="1">
      <c r="A35" s="85" t="s">
        <v>93</v>
      </c>
      <c r="B35" s="49"/>
      <c r="C35" s="60">
        <v>232000</v>
      </c>
      <c r="D35" s="60"/>
      <c r="E35" s="60">
        <v>23500</v>
      </c>
      <c r="F35" s="60"/>
      <c r="G35" s="60">
        <v>20300</v>
      </c>
      <c r="H35" s="60"/>
      <c r="I35" s="60">
        <v>18600</v>
      </c>
      <c r="J35" s="118"/>
      <c r="K35" s="193">
        <v>214000</v>
      </c>
    </row>
    <row r="36" spans="1:9" ht="11.25" customHeight="1">
      <c r="A36" s="82" t="s">
        <v>91</v>
      </c>
      <c r="B36" s="49"/>
      <c r="C36" s="43"/>
      <c r="D36" s="43"/>
      <c r="E36" s="43"/>
      <c r="F36" s="43"/>
      <c r="G36" s="43"/>
      <c r="H36" s="43"/>
      <c r="I36" s="43"/>
    </row>
    <row r="37" spans="1:18" ht="11.25" customHeight="1">
      <c r="A37" s="85" t="s">
        <v>87</v>
      </c>
      <c r="B37" s="49"/>
      <c r="C37" s="43">
        <v>444000</v>
      </c>
      <c r="D37" s="43"/>
      <c r="E37" s="43">
        <v>41600</v>
      </c>
      <c r="F37" s="43"/>
      <c r="G37" s="43">
        <v>39300</v>
      </c>
      <c r="H37" s="43"/>
      <c r="I37" s="43">
        <v>32900</v>
      </c>
      <c r="K37" s="47">
        <v>391000</v>
      </c>
      <c r="L37" s="132">
        <f>SUM(D31,D34)-D37</f>
        <v>0</v>
      </c>
      <c r="M37" s="81" t="s">
        <v>44</v>
      </c>
      <c r="N37" s="81" t="s">
        <v>44</v>
      </c>
      <c r="O37" s="81" t="s">
        <v>44</v>
      </c>
      <c r="P37" s="81" t="s">
        <v>44</v>
      </c>
      <c r="Q37" s="81" t="s">
        <v>44</v>
      </c>
      <c r="R37" s="81" t="s">
        <v>44</v>
      </c>
    </row>
    <row r="38" spans="1:18" ht="11.25" customHeight="1">
      <c r="A38" s="85" t="s">
        <v>93</v>
      </c>
      <c r="B38" s="49"/>
      <c r="C38" s="53">
        <v>264000</v>
      </c>
      <c r="D38" s="53"/>
      <c r="E38" s="53">
        <v>25200</v>
      </c>
      <c r="F38" s="53"/>
      <c r="G38" s="53">
        <v>21100</v>
      </c>
      <c r="H38" s="53"/>
      <c r="I38" s="53">
        <v>20000</v>
      </c>
      <c r="J38" s="194"/>
      <c r="K38" s="183">
        <v>232000</v>
      </c>
      <c r="L38" s="132">
        <f>SUM(D32,D35)-D38</f>
        <v>0</v>
      </c>
      <c r="M38" s="81" t="s">
        <v>44</v>
      </c>
      <c r="N38" s="81" t="s">
        <v>44</v>
      </c>
      <c r="O38" s="81" t="s">
        <v>44</v>
      </c>
      <c r="P38" s="81" t="s">
        <v>44</v>
      </c>
      <c r="Q38" s="81" t="s">
        <v>44</v>
      </c>
      <c r="R38" s="81" t="s">
        <v>44</v>
      </c>
    </row>
    <row r="39" spans="1:9" ht="11.25" customHeight="1">
      <c r="A39" s="127" t="s">
        <v>96</v>
      </c>
      <c r="B39" s="49"/>
      <c r="C39" s="43"/>
      <c r="D39" s="43"/>
      <c r="E39" s="43"/>
      <c r="F39" s="43"/>
      <c r="G39" s="43"/>
      <c r="H39" s="43"/>
      <c r="I39" s="43"/>
    </row>
    <row r="40" spans="1:11" ht="11.25" customHeight="1">
      <c r="A40" s="82" t="s">
        <v>127</v>
      </c>
      <c r="B40" s="49"/>
      <c r="C40" s="43">
        <v>1050</v>
      </c>
      <c r="D40" s="48"/>
      <c r="E40" s="43">
        <v>230</v>
      </c>
      <c r="F40" s="43"/>
      <c r="G40" s="43">
        <v>163</v>
      </c>
      <c r="H40" s="43"/>
      <c r="I40" s="43">
        <v>108</v>
      </c>
      <c r="K40" s="47">
        <v>1140</v>
      </c>
    </row>
    <row r="41" spans="1:11" ht="11.25" customHeight="1">
      <c r="A41" s="82" t="s">
        <v>130</v>
      </c>
      <c r="B41" s="49"/>
      <c r="C41" s="56">
        <v>57</v>
      </c>
      <c r="D41" s="48"/>
      <c r="E41" s="43" t="s">
        <v>15</v>
      </c>
      <c r="F41" s="43"/>
      <c r="G41" s="43" t="s">
        <v>15</v>
      </c>
      <c r="H41" s="43"/>
      <c r="I41" s="56">
        <v>5</v>
      </c>
      <c r="K41" s="47">
        <v>68</v>
      </c>
    </row>
    <row r="42" spans="1:11" ht="11.25" customHeight="1">
      <c r="A42" s="82" t="s">
        <v>136</v>
      </c>
      <c r="B42" s="49"/>
      <c r="C42" s="60">
        <v>9850</v>
      </c>
      <c r="D42" s="100"/>
      <c r="E42" s="60">
        <v>523</v>
      </c>
      <c r="F42" s="60"/>
      <c r="G42" s="60">
        <v>927</v>
      </c>
      <c r="H42" s="60"/>
      <c r="I42" s="60">
        <v>743</v>
      </c>
      <c r="J42" s="118"/>
      <c r="K42" s="193">
        <v>8170</v>
      </c>
    </row>
    <row r="43" spans="1:17" ht="11.25" customHeight="1">
      <c r="A43" s="85" t="s">
        <v>97</v>
      </c>
      <c r="B43" s="57"/>
      <c r="C43" s="60">
        <v>11000</v>
      </c>
      <c r="D43" s="60"/>
      <c r="E43" s="60">
        <v>753</v>
      </c>
      <c r="F43" s="60"/>
      <c r="G43" s="60">
        <v>1090</v>
      </c>
      <c r="H43" s="60"/>
      <c r="I43" s="60">
        <v>856</v>
      </c>
      <c r="J43" s="118"/>
      <c r="K43" s="193">
        <v>9380</v>
      </c>
      <c r="L43" s="132">
        <f>SUM(D40,D41,D42)-D43</f>
        <v>0</v>
      </c>
      <c r="M43" s="117" t="s">
        <v>44</v>
      </c>
      <c r="N43" s="117" t="s">
        <v>44</v>
      </c>
      <c r="O43" s="117" t="s">
        <v>44</v>
      </c>
      <c r="P43" s="117" t="s">
        <v>44</v>
      </c>
      <c r="Q43" s="117" t="s">
        <v>44</v>
      </c>
    </row>
    <row r="44" spans="1:11" ht="11.25" customHeight="1">
      <c r="A44" s="408" t="s">
        <v>74</v>
      </c>
      <c r="B44" s="443"/>
      <c r="C44" s="443"/>
      <c r="D44" s="443"/>
      <c r="E44" s="443"/>
      <c r="F44" s="443"/>
      <c r="G44" s="443"/>
      <c r="H44" s="444"/>
      <c r="I44" s="448"/>
      <c r="J44" s="448"/>
      <c r="K44" s="448"/>
    </row>
    <row r="45" spans="1:11" ht="11.25" customHeight="1">
      <c r="A45" s="454" t="s">
        <v>143</v>
      </c>
      <c r="B45" s="444"/>
      <c r="C45" s="444"/>
      <c r="D45" s="444"/>
      <c r="E45" s="444"/>
      <c r="F45" s="444"/>
      <c r="G45" s="444"/>
      <c r="H45" s="444"/>
      <c r="I45" s="448"/>
      <c r="J45" s="448"/>
      <c r="K45" s="448"/>
    </row>
    <row r="46" spans="1:11" ht="11.25" customHeight="1">
      <c r="A46" s="454" t="s">
        <v>144</v>
      </c>
      <c r="B46" s="454"/>
      <c r="C46" s="454"/>
      <c r="D46" s="454"/>
      <c r="E46" s="454"/>
      <c r="F46" s="454"/>
      <c r="G46" s="454"/>
      <c r="H46" s="454"/>
      <c r="I46" s="448"/>
      <c r="J46" s="448"/>
      <c r="K46" s="448"/>
    </row>
    <row r="47" spans="1:11" ht="11.25" customHeight="1">
      <c r="A47" s="454" t="s">
        <v>152</v>
      </c>
      <c r="B47" s="444"/>
      <c r="C47" s="444"/>
      <c r="D47" s="444"/>
      <c r="E47" s="444"/>
      <c r="F47" s="444"/>
      <c r="G47" s="444"/>
      <c r="H47" s="444"/>
      <c r="I47" s="448"/>
      <c r="J47" s="448"/>
      <c r="K47" s="448"/>
    </row>
    <row r="48" spans="1:11" ht="11.25" customHeight="1">
      <c r="A48" s="454" t="s">
        <v>182</v>
      </c>
      <c r="B48" s="444"/>
      <c r="C48" s="444"/>
      <c r="D48" s="444"/>
      <c r="E48" s="444"/>
      <c r="F48" s="444"/>
      <c r="G48" s="444"/>
      <c r="H48" s="444"/>
      <c r="I48" s="448"/>
      <c r="J48" s="448"/>
      <c r="K48" s="448"/>
    </row>
    <row r="49" spans="1:8" ht="11.25" customHeight="1">
      <c r="A49" s="81"/>
      <c r="B49" s="81"/>
      <c r="C49" s="81"/>
      <c r="D49" s="71"/>
      <c r="E49" s="81"/>
      <c r="F49" s="81"/>
      <c r="G49" s="81"/>
      <c r="H49" s="119"/>
    </row>
    <row r="50" spans="1:11" ht="11.25" customHeight="1">
      <c r="A50" s="409" t="s">
        <v>84</v>
      </c>
      <c r="B50" s="444"/>
      <c r="C50" s="444"/>
      <c r="D50" s="444"/>
      <c r="E50" s="444"/>
      <c r="F50" s="444"/>
      <c r="G50" s="444"/>
      <c r="H50" s="448"/>
      <c r="I50" s="448"/>
      <c r="J50" s="448"/>
      <c r="K50" s="448"/>
    </row>
    <row r="51" spans="1:8" ht="12.75">
      <c r="A51" s="81"/>
      <c r="B51" s="81"/>
      <c r="C51" s="81"/>
      <c r="D51" s="71"/>
      <c r="E51" s="81"/>
      <c r="F51" s="81"/>
      <c r="G51" s="81"/>
      <c r="H51" s="119"/>
    </row>
    <row r="52" spans="1:8" ht="12.75">
      <c r="A52" s="81"/>
      <c r="B52" s="81"/>
      <c r="C52" s="81"/>
      <c r="D52" s="71"/>
      <c r="E52" s="81"/>
      <c r="F52" s="81"/>
      <c r="G52" s="81"/>
      <c r="H52" s="119"/>
    </row>
    <row r="53" spans="1:8" ht="12.75">
      <c r="A53" s="81"/>
      <c r="B53" s="81"/>
      <c r="C53" s="81"/>
      <c r="D53" s="71"/>
      <c r="E53" s="81"/>
      <c r="F53" s="81"/>
      <c r="G53" s="81"/>
      <c r="H53" s="119"/>
    </row>
    <row r="54" spans="1:8" ht="12.75">
      <c r="A54" s="81"/>
      <c r="B54" s="81"/>
      <c r="C54" s="81"/>
      <c r="D54" s="71"/>
      <c r="E54" s="81"/>
      <c r="F54" s="81"/>
      <c r="G54" s="81"/>
      <c r="H54" s="119"/>
    </row>
    <row r="55" spans="1:8" ht="12.75">
      <c r="A55" s="81"/>
      <c r="B55" s="81"/>
      <c r="C55" s="81"/>
      <c r="D55" s="71"/>
      <c r="E55" s="81"/>
      <c r="F55" s="81"/>
      <c r="G55" s="81"/>
      <c r="H55" s="119"/>
    </row>
    <row r="56" spans="1:8" ht="12.75">
      <c r="A56" s="81"/>
      <c r="B56" s="81"/>
      <c r="C56" s="81"/>
      <c r="D56" s="71"/>
      <c r="E56" s="81"/>
      <c r="F56" s="81"/>
      <c r="G56" s="81"/>
      <c r="H56" s="119"/>
    </row>
    <row r="57" spans="1:8" ht="12.75">
      <c r="A57" s="81"/>
      <c r="B57" s="81"/>
      <c r="C57" s="81"/>
      <c r="D57" s="71"/>
      <c r="E57" s="81"/>
      <c r="F57" s="81"/>
      <c r="G57" s="81"/>
      <c r="H57" s="119"/>
    </row>
    <row r="58" spans="1:8" ht="12.75">
      <c r="A58" s="81"/>
      <c r="B58" s="81"/>
      <c r="C58" s="81"/>
      <c r="D58" s="71"/>
      <c r="E58" s="81"/>
      <c r="F58" s="81"/>
      <c r="G58" s="81"/>
      <c r="H58" s="119"/>
    </row>
    <row r="59" spans="1:8" ht="12.75">
      <c r="A59" s="81"/>
      <c r="B59" s="81"/>
      <c r="C59" s="81"/>
      <c r="D59" s="71"/>
      <c r="E59" s="81"/>
      <c r="F59" s="81"/>
      <c r="G59" s="81"/>
      <c r="H59" s="119"/>
    </row>
    <row r="60" spans="2:8" ht="12.75">
      <c r="B60" s="81"/>
      <c r="C60" s="81"/>
      <c r="D60" s="71"/>
      <c r="E60" s="81"/>
      <c r="F60" s="81"/>
      <c r="G60" s="81"/>
      <c r="H60" s="119"/>
    </row>
    <row r="61" spans="2:8" ht="12.75">
      <c r="B61" s="81"/>
      <c r="C61" s="81"/>
      <c r="D61" s="71"/>
      <c r="E61" s="81"/>
      <c r="F61" s="81"/>
      <c r="G61" s="81"/>
      <c r="H61" s="119"/>
    </row>
    <row r="62" spans="2:8" ht="12.75">
      <c r="B62" s="81"/>
      <c r="C62" s="81"/>
      <c r="D62" s="71"/>
      <c r="E62" s="81"/>
      <c r="F62" s="81"/>
      <c r="G62" s="81"/>
      <c r="H62" s="119"/>
    </row>
    <row r="63" spans="2:8" ht="12.75">
      <c r="B63" s="81"/>
      <c r="C63" s="81"/>
      <c r="D63" s="71"/>
      <c r="E63" s="81"/>
      <c r="F63" s="81"/>
      <c r="G63" s="81"/>
      <c r="H63" s="119"/>
    </row>
    <row r="64" spans="2:8" ht="12.75">
      <c r="B64" s="81"/>
      <c r="C64" s="81"/>
      <c r="D64" s="71"/>
      <c r="E64" s="81"/>
      <c r="F64" s="81"/>
      <c r="G64" s="81"/>
      <c r="H64" s="119"/>
    </row>
    <row r="65" spans="2:8" ht="12.75">
      <c r="B65" s="81"/>
      <c r="C65" s="81"/>
      <c r="D65" s="71"/>
      <c r="E65" s="81"/>
      <c r="F65" s="81"/>
      <c r="G65" s="81"/>
      <c r="H65" s="119"/>
    </row>
    <row r="66" spans="2:8" ht="12.75">
      <c r="B66" s="81"/>
      <c r="C66" s="81"/>
      <c r="D66" s="71"/>
      <c r="E66" s="81"/>
      <c r="F66" s="81"/>
      <c r="G66" s="81"/>
      <c r="H66" s="119"/>
    </row>
    <row r="8012" ht="12.75">
      <c r="A8012" s="81"/>
    </row>
  </sheetData>
  <mergeCells count="9">
    <mergeCell ref="A48:K48"/>
    <mergeCell ref="A50:K50"/>
    <mergeCell ref="A45:K45"/>
    <mergeCell ref="A46:K46"/>
    <mergeCell ref="A47:K47"/>
    <mergeCell ref="A1:K1"/>
    <mergeCell ref="A2:K2"/>
    <mergeCell ref="A4:K4"/>
    <mergeCell ref="A44:K44"/>
  </mergeCells>
  <printOptions/>
  <pageMargins left="0.5" right="0.5" top="0.5" bottom="0.7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A1">
      <selection activeCell="A1" sqref="A1:M1"/>
    </sheetView>
  </sheetViews>
  <sheetFormatPr defaultColWidth="8.421875" defaultRowHeight="12.75"/>
  <cols>
    <col min="1" max="1" width="34.28125" style="117" customWidth="1"/>
    <col min="2" max="2" width="1.7109375" style="117" customWidth="1"/>
    <col min="3" max="3" width="9.00390625" style="117" customWidth="1"/>
    <col min="4" max="4" width="0.85546875" style="117" customWidth="1"/>
    <col min="5" max="5" width="9.00390625" style="117" customWidth="1"/>
    <col min="6" max="6" width="0.85546875" style="117" customWidth="1"/>
    <col min="7" max="7" width="9.00390625" style="117" customWidth="1"/>
    <col min="8" max="8" width="0.85546875" style="129" customWidth="1"/>
    <col min="9" max="9" width="9.00390625" style="129" customWidth="1"/>
    <col min="10" max="10" width="0.85546875" style="129" customWidth="1"/>
    <col min="11" max="11" width="9.00390625" style="129" customWidth="1"/>
    <col min="12" max="12" width="0.85546875" style="129" customWidth="1"/>
    <col min="13" max="13" width="9.00390625" style="129" customWidth="1"/>
    <col min="14" max="14" width="0.85546875" style="117" customWidth="1"/>
    <col min="15" max="16384" width="8.421875" style="117" customWidth="1"/>
  </cols>
  <sheetData>
    <row r="1" spans="1:13" ht="11.25" customHeight="1">
      <c r="A1" s="412" t="s">
        <v>160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1.25" customHeight="1">
      <c r="A2" s="412" t="s">
        <v>271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11.25" customHeight="1">
      <c r="A3" s="130"/>
      <c r="B3" s="130"/>
      <c r="C3" s="130"/>
      <c r="D3" s="130"/>
      <c r="E3" s="130"/>
      <c r="F3" s="130"/>
      <c r="G3" s="130"/>
      <c r="H3" s="196"/>
      <c r="I3" s="196"/>
      <c r="J3" s="196"/>
      <c r="K3" s="196"/>
      <c r="L3" s="196"/>
      <c r="M3" s="196"/>
    </row>
    <row r="4" spans="1:13" ht="11.25" customHeight="1">
      <c r="A4" s="132"/>
      <c r="B4" s="132"/>
      <c r="C4" s="413" t="s">
        <v>3</v>
      </c>
      <c r="D4" s="413"/>
      <c r="E4" s="413"/>
      <c r="F4" s="413"/>
      <c r="G4" s="413"/>
      <c r="H4" s="201"/>
      <c r="I4" s="413" t="s">
        <v>199</v>
      </c>
      <c r="J4" s="413"/>
      <c r="K4" s="413"/>
      <c r="L4" s="413"/>
      <c r="M4" s="413"/>
    </row>
    <row r="5" spans="1:14" ht="11.25" customHeight="1">
      <c r="A5" s="47"/>
      <c r="B5" s="47"/>
      <c r="C5" s="84" t="s">
        <v>98</v>
      </c>
      <c r="D5" s="84"/>
      <c r="E5" s="84" t="s">
        <v>71</v>
      </c>
      <c r="F5" s="84"/>
      <c r="G5" s="84"/>
      <c r="H5" s="135"/>
      <c r="I5" s="84" t="s">
        <v>98</v>
      </c>
      <c r="J5" s="84"/>
      <c r="K5" s="84" t="s">
        <v>71</v>
      </c>
      <c r="L5" s="84"/>
      <c r="M5" s="84"/>
      <c r="N5" s="84"/>
    </row>
    <row r="6" spans="1:14" ht="11.25" customHeight="1">
      <c r="A6" s="47"/>
      <c r="B6" s="47"/>
      <c r="C6" s="84" t="s">
        <v>78</v>
      </c>
      <c r="D6" s="84"/>
      <c r="E6" s="84" t="s">
        <v>80</v>
      </c>
      <c r="F6" s="84"/>
      <c r="G6" s="84" t="s">
        <v>172</v>
      </c>
      <c r="H6" s="135"/>
      <c r="I6" s="84" t="s">
        <v>78</v>
      </c>
      <c r="J6" s="84"/>
      <c r="K6" s="84" t="s">
        <v>80</v>
      </c>
      <c r="L6" s="84"/>
      <c r="M6" s="84" t="s">
        <v>172</v>
      </c>
      <c r="N6" s="84"/>
    </row>
    <row r="7" spans="1:14" ht="11.25" customHeight="1">
      <c r="A7" s="136" t="s">
        <v>99</v>
      </c>
      <c r="B7" s="137"/>
      <c r="C7" s="136" t="s">
        <v>81</v>
      </c>
      <c r="D7" s="136"/>
      <c r="E7" s="136" t="s">
        <v>81</v>
      </c>
      <c r="F7" s="136"/>
      <c r="G7" s="136" t="s">
        <v>100</v>
      </c>
      <c r="H7" s="195"/>
      <c r="I7" s="136" t="s">
        <v>81</v>
      </c>
      <c r="J7" s="136"/>
      <c r="K7" s="136" t="s">
        <v>81</v>
      </c>
      <c r="L7" s="136"/>
      <c r="M7" s="136" t="s">
        <v>100</v>
      </c>
      <c r="N7" s="135"/>
    </row>
    <row r="8" spans="1:13" ht="11.25" customHeight="1">
      <c r="A8" s="107" t="s">
        <v>168</v>
      </c>
      <c r="B8" s="138"/>
      <c r="C8" s="138"/>
      <c r="D8" s="138"/>
      <c r="E8" s="138"/>
      <c r="F8" s="138"/>
      <c r="G8" s="138"/>
      <c r="H8" s="131"/>
      <c r="I8" s="131"/>
      <c r="J8" s="131"/>
      <c r="K8" s="131"/>
      <c r="L8" s="131"/>
      <c r="M8" s="131"/>
    </row>
    <row r="9" spans="1:13" ht="11.25" customHeight="1">
      <c r="A9" s="139" t="s">
        <v>187</v>
      </c>
      <c r="B9" s="47"/>
      <c r="C9" s="43" t="s">
        <v>15</v>
      </c>
      <c r="D9" s="47"/>
      <c r="E9" s="43" t="s">
        <v>15</v>
      </c>
      <c r="F9" s="47"/>
      <c r="G9" s="433" t="s">
        <v>15</v>
      </c>
      <c r="H9" s="142"/>
      <c r="I9" s="142">
        <v>42</v>
      </c>
      <c r="J9" s="142"/>
      <c r="K9" s="142">
        <v>34</v>
      </c>
      <c r="L9" s="142"/>
      <c r="M9" s="141">
        <v>34</v>
      </c>
    </row>
    <row r="10" spans="1:13" ht="11.25" customHeight="1">
      <c r="A10" s="139" t="s">
        <v>104</v>
      </c>
      <c r="B10" s="47"/>
      <c r="C10" s="56">
        <v>15400</v>
      </c>
      <c r="D10" s="47"/>
      <c r="E10" s="56">
        <v>10700</v>
      </c>
      <c r="F10" s="47"/>
      <c r="G10" s="140">
        <v>13600</v>
      </c>
      <c r="H10" s="142"/>
      <c r="I10" s="142">
        <v>98700</v>
      </c>
      <c r="J10" s="142"/>
      <c r="K10" s="142">
        <v>68800</v>
      </c>
      <c r="L10" s="142"/>
      <c r="M10" s="49">
        <v>85200</v>
      </c>
    </row>
    <row r="11" spans="1:13" ht="11.25" customHeight="1">
      <c r="A11" s="139" t="s">
        <v>105</v>
      </c>
      <c r="B11" s="47"/>
      <c r="C11" s="56">
        <v>1900</v>
      </c>
      <c r="D11" s="47"/>
      <c r="E11" s="56">
        <v>1220</v>
      </c>
      <c r="F11" s="47"/>
      <c r="G11" s="56">
        <v>1400</v>
      </c>
      <c r="H11" s="142"/>
      <c r="I11" s="142">
        <v>41600</v>
      </c>
      <c r="J11" s="142"/>
      <c r="K11" s="142">
        <v>26800</v>
      </c>
      <c r="L11" s="142"/>
      <c r="M11" s="142">
        <v>28000</v>
      </c>
    </row>
    <row r="12" spans="1:13" ht="11.25" customHeight="1">
      <c r="A12" s="139" t="s">
        <v>175</v>
      </c>
      <c r="B12" s="47"/>
      <c r="C12" s="56">
        <v>13600</v>
      </c>
      <c r="D12" s="47"/>
      <c r="E12" s="56">
        <v>6630</v>
      </c>
      <c r="F12" s="47"/>
      <c r="G12" s="56">
        <v>8210</v>
      </c>
      <c r="H12" s="142"/>
      <c r="I12" s="142">
        <v>176000</v>
      </c>
      <c r="J12" s="142"/>
      <c r="K12" s="142">
        <v>89800</v>
      </c>
      <c r="L12" s="142"/>
      <c r="M12" s="142">
        <v>105000</v>
      </c>
    </row>
    <row r="13" spans="1:13" ht="11.25" customHeight="1">
      <c r="A13" s="139" t="s">
        <v>140</v>
      </c>
      <c r="B13" s="47"/>
      <c r="C13" s="43" t="s">
        <v>15</v>
      </c>
      <c r="D13" s="47"/>
      <c r="E13" s="43" t="s">
        <v>15</v>
      </c>
      <c r="F13" s="47"/>
      <c r="G13" s="43" t="s">
        <v>15</v>
      </c>
      <c r="H13" s="142"/>
      <c r="I13" s="142">
        <v>557</v>
      </c>
      <c r="J13" s="142"/>
      <c r="K13" s="142">
        <v>374</v>
      </c>
      <c r="L13" s="142"/>
      <c r="M13" s="142">
        <v>633</v>
      </c>
    </row>
    <row r="14" spans="1:13" ht="11.25" customHeight="1">
      <c r="A14" s="139" t="s">
        <v>181</v>
      </c>
      <c r="B14" s="47"/>
      <c r="C14" s="56">
        <v>18</v>
      </c>
      <c r="D14" s="47"/>
      <c r="E14" s="56">
        <v>13</v>
      </c>
      <c r="F14" s="47"/>
      <c r="G14" s="56">
        <v>25</v>
      </c>
      <c r="H14" s="142"/>
      <c r="I14" s="142">
        <v>119</v>
      </c>
      <c r="J14" s="142"/>
      <c r="K14" s="142">
        <v>82</v>
      </c>
      <c r="L14" s="142"/>
      <c r="M14" s="142">
        <v>166</v>
      </c>
    </row>
    <row r="15" spans="1:13" ht="11.25" customHeight="1">
      <c r="A15" s="139" t="s">
        <v>132</v>
      </c>
      <c r="B15" s="47"/>
      <c r="C15" s="49" t="s">
        <v>15</v>
      </c>
      <c r="D15" s="49"/>
      <c r="E15" s="43" t="s">
        <v>15</v>
      </c>
      <c r="F15" s="49"/>
      <c r="G15" s="43" t="s">
        <v>15</v>
      </c>
      <c r="H15" s="59"/>
      <c r="I15" s="59">
        <v>48300</v>
      </c>
      <c r="J15" s="59"/>
      <c r="K15" s="59">
        <v>28300</v>
      </c>
      <c r="L15" s="59"/>
      <c r="M15" s="57">
        <v>34600</v>
      </c>
    </row>
    <row r="16" spans="1:14" ht="11.25" customHeight="1">
      <c r="A16" s="143" t="s">
        <v>58</v>
      </c>
      <c r="B16" s="47"/>
      <c r="C16" s="109">
        <v>30900</v>
      </c>
      <c r="D16" s="109"/>
      <c r="E16" s="109">
        <v>18600</v>
      </c>
      <c r="F16" s="109"/>
      <c r="G16" s="109">
        <v>23200</v>
      </c>
      <c r="H16" s="109"/>
      <c r="I16" s="109">
        <v>365000</v>
      </c>
      <c r="J16" s="109"/>
      <c r="K16" s="109">
        <v>214000</v>
      </c>
      <c r="L16" s="109"/>
      <c r="M16" s="109">
        <v>254000</v>
      </c>
      <c r="N16" s="145">
        <f>SUM(C9:C15)-C16</f>
        <v>18</v>
      </c>
    </row>
    <row r="17" spans="1:13" ht="11.25" customHeight="1">
      <c r="A17" s="107" t="s">
        <v>169</v>
      </c>
      <c r="B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1.25" customHeight="1">
      <c r="A18" s="139" t="s">
        <v>185</v>
      </c>
      <c r="B18" s="47"/>
      <c r="C18" s="52" t="s">
        <v>15</v>
      </c>
      <c r="D18" s="52"/>
      <c r="E18" s="52" t="s">
        <v>15</v>
      </c>
      <c r="F18" s="52"/>
      <c r="G18" s="52" t="s">
        <v>15</v>
      </c>
      <c r="H18" s="52"/>
      <c r="I18" s="52">
        <v>10</v>
      </c>
      <c r="J18" s="52"/>
      <c r="K18" s="52">
        <v>7</v>
      </c>
      <c r="L18" s="52"/>
      <c r="M18" s="52">
        <v>16</v>
      </c>
    </row>
    <row r="19" spans="1:13" ht="11.25" customHeight="1">
      <c r="A19" s="139" t="s">
        <v>106</v>
      </c>
      <c r="B19" s="47"/>
      <c r="C19" s="43"/>
      <c r="D19" s="43"/>
      <c r="E19" s="43"/>
      <c r="F19" s="43"/>
      <c r="G19" s="43"/>
      <c r="H19" s="49"/>
      <c r="I19" s="49"/>
      <c r="J19" s="49"/>
      <c r="K19" s="49"/>
      <c r="L19" s="49"/>
      <c r="M19" s="49"/>
    </row>
    <row r="20" spans="1:13" ht="11.25" customHeight="1">
      <c r="A20" s="143" t="s">
        <v>176</v>
      </c>
      <c r="B20" s="47"/>
      <c r="C20" s="43" t="s">
        <v>15</v>
      </c>
      <c r="D20" s="43"/>
      <c r="E20" s="43" t="s">
        <v>15</v>
      </c>
      <c r="F20" s="43"/>
      <c r="G20" s="43" t="s">
        <v>15</v>
      </c>
      <c r="H20" s="142"/>
      <c r="I20" s="142">
        <v>19</v>
      </c>
      <c r="J20" s="142"/>
      <c r="K20" s="142">
        <v>14</v>
      </c>
      <c r="L20" s="142"/>
      <c r="M20" s="49">
        <v>47</v>
      </c>
    </row>
    <row r="21" spans="1:13" ht="11.25" customHeight="1">
      <c r="A21" s="143" t="s">
        <v>103</v>
      </c>
      <c r="B21" s="47"/>
      <c r="C21" s="56">
        <v>60</v>
      </c>
      <c r="D21" s="43"/>
      <c r="E21" s="56">
        <v>40</v>
      </c>
      <c r="F21" s="43"/>
      <c r="G21" s="56">
        <v>121</v>
      </c>
      <c r="H21" s="142"/>
      <c r="I21" s="142">
        <v>650</v>
      </c>
      <c r="J21" s="142"/>
      <c r="K21" s="142">
        <v>433</v>
      </c>
      <c r="L21" s="142"/>
      <c r="M21" s="49">
        <v>1100</v>
      </c>
    </row>
    <row r="22" spans="1:13" ht="11.25" customHeight="1">
      <c r="A22" s="143" t="s">
        <v>101</v>
      </c>
      <c r="B22" s="47"/>
      <c r="C22" s="43">
        <v>400</v>
      </c>
      <c r="D22" s="43"/>
      <c r="E22" s="56">
        <v>279</v>
      </c>
      <c r="F22" s="43"/>
      <c r="G22" s="43">
        <v>857</v>
      </c>
      <c r="H22" s="49"/>
      <c r="I22" s="49">
        <v>5600</v>
      </c>
      <c r="J22" s="49"/>
      <c r="K22" s="49">
        <v>3920</v>
      </c>
      <c r="L22" s="49"/>
      <c r="M22" s="49">
        <v>12100</v>
      </c>
    </row>
    <row r="23" spans="1:13" ht="11.25" customHeight="1">
      <c r="A23" s="143" t="s">
        <v>108</v>
      </c>
      <c r="B23" s="47"/>
      <c r="C23" s="56">
        <v>180</v>
      </c>
      <c r="D23" s="43"/>
      <c r="E23" s="56">
        <v>125</v>
      </c>
      <c r="F23" s="43"/>
      <c r="G23" s="56">
        <v>617</v>
      </c>
      <c r="H23" s="142"/>
      <c r="I23" s="142">
        <v>2540</v>
      </c>
      <c r="J23" s="142"/>
      <c r="K23" s="142">
        <v>1760</v>
      </c>
      <c r="L23" s="142"/>
      <c r="M23" s="142">
        <v>8110</v>
      </c>
    </row>
    <row r="24" spans="1:13" ht="11.25" customHeight="1">
      <c r="A24" s="143" t="s">
        <v>104</v>
      </c>
      <c r="B24" s="47"/>
      <c r="C24" s="56">
        <v>750</v>
      </c>
      <c r="D24" s="43"/>
      <c r="E24" s="56">
        <v>517</v>
      </c>
      <c r="F24" s="43"/>
      <c r="G24" s="56">
        <v>1170</v>
      </c>
      <c r="H24" s="142"/>
      <c r="I24" s="142">
        <v>3330</v>
      </c>
      <c r="J24" s="142"/>
      <c r="K24" s="142">
        <v>2310</v>
      </c>
      <c r="L24" s="142"/>
      <c r="M24" s="142">
        <v>4730</v>
      </c>
    </row>
    <row r="25" spans="1:13" ht="11.25" customHeight="1">
      <c r="A25" s="143" t="s">
        <v>158</v>
      </c>
      <c r="B25" s="47"/>
      <c r="C25" s="43" t="s">
        <v>15</v>
      </c>
      <c r="D25" s="43"/>
      <c r="E25" s="43" t="s">
        <v>15</v>
      </c>
      <c r="F25" s="43"/>
      <c r="G25" s="43" t="s">
        <v>15</v>
      </c>
      <c r="H25" s="142"/>
      <c r="I25" s="142">
        <v>20</v>
      </c>
      <c r="J25" s="142"/>
      <c r="K25" s="142">
        <v>13</v>
      </c>
      <c r="L25" s="142"/>
      <c r="M25" s="142">
        <v>65</v>
      </c>
    </row>
    <row r="26" spans="1:13" ht="11.25" customHeight="1">
      <c r="A26" s="143" t="s">
        <v>105</v>
      </c>
      <c r="B26" s="47"/>
      <c r="C26" s="56">
        <v>590</v>
      </c>
      <c r="D26" s="43"/>
      <c r="E26" s="56">
        <v>405</v>
      </c>
      <c r="F26" s="43"/>
      <c r="G26" s="56">
        <v>801</v>
      </c>
      <c r="H26" s="142"/>
      <c r="I26" s="142">
        <v>11600</v>
      </c>
      <c r="J26" s="142"/>
      <c r="K26" s="142">
        <v>8120</v>
      </c>
      <c r="L26" s="142"/>
      <c r="M26" s="142">
        <v>16100</v>
      </c>
    </row>
    <row r="27" spans="1:13" ht="11.25" customHeight="1">
      <c r="A27" s="143" t="s">
        <v>175</v>
      </c>
      <c r="B27" s="47"/>
      <c r="C27" s="43" t="s">
        <v>15</v>
      </c>
      <c r="D27" s="43"/>
      <c r="E27" s="43" t="s">
        <v>15</v>
      </c>
      <c r="F27" s="43"/>
      <c r="G27" s="43" t="s">
        <v>15</v>
      </c>
      <c r="H27" s="142"/>
      <c r="I27" s="142">
        <v>1800</v>
      </c>
      <c r="J27" s="142"/>
      <c r="K27" s="142">
        <v>1060</v>
      </c>
      <c r="L27" s="142"/>
      <c r="M27" s="142">
        <v>1410</v>
      </c>
    </row>
    <row r="28" spans="1:13" ht="11.25" customHeight="1">
      <c r="A28" s="143" t="s">
        <v>140</v>
      </c>
      <c r="B28" s="47"/>
      <c r="C28" s="43" t="s">
        <v>15</v>
      </c>
      <c r="D28" s="43"/>
      <c r="E28" s="43" t="s">
        <v>15</v>
      </c>
      <c r="F28" s="43"/>
      <c r="G28" s="43" t="s">
        <v>15</v>
      </c>
      <c r="H28" s="142"/>
      <c r="I28" s="142">
        <v>35</v>
      </c>
      <c r="J28" s="142"/>
      <c r="K28" s="142">
        <v>25</v>
      </c>
      <c r="L28" s="142"/>
      <c r="M28" s="142">
        <v>121</v>
      </c>
    </row>
    <row r="29" spans="1:13" ht="11.25" customHeight="1">
      <c r="A29" s="143" t="s">
        <v>184</v>
      </c>
      <c r="B29" s="47"/>
      <c r="C29" s="56">
        <v>2</v>
      </c>
      <c r="D29" s="43"/>
      <c r="E29" s="56">
        <v>1</v>
      </c>
      <c r="F29" s="43"/>
      <c r="G29" s="56">
        <v>7</v>
      </c>
      <c r="H29" s="59"/>
      <c r="I29" s="59">
        <v>102</v>
      </c>
      <c r="J29" s="59"/>
      <c r="K29" s="59">
        <v>65</v>
      </c>
      <c r="L29" s="59"/>
      <c r="M29" s="59">
        <v>276</v>
      </c>
    </row>
    <row r="30" spans="1:14" ht="11.25" customHeight="1">
      <c r="A30" s="146" t="s">
        <v>58</v>
      </c>
      <c r="B30" s="47"/>
      <c r="C30" s="147">
        <v>1980</v>
      </c>
      <c r="D30" s="147"/>
      <c r="E30" s="147">
        <v>1370</v>
      </c>
      <c r="F30" s="147"/>
      <c r="G30" s="147">
        <v>3580</v>
      </c>
      <c r="H30" s="144"/>
      <c r="I30" s="144">
        <v>25700</v>
      </c>
      <c r="J30" s="144"/>
      <c r="K30" s="144">
        <v>17700</v>
      </c>
      <c r="L30" s="144"/>
      <c r="M30" s="144">
        <v>44000</v>
      </c>
      <c r="N30" s="145">
        <f>SUM(C20:C29)-C30</f>
        <v>2</v>
      </c>
    </row>
    <row r="31" spans="1:13" ht="11.25" customHeight="1">
      <c r="A31" s="148" t="s">
        <v>102</v>
      </c>
      <c r="B31" s="47"/>
      <c r="C31" s="43"/>
      <c r="D31" s="43"/>
      <c r="E31" s="43"/>
      <c r="F31" s="43"/>
      <c r="G31" s="43"/>
      <c r="H31" s="49"/>
      <c r="I31" s="49"/>
      <c r="J31" s="49"/>
      <c r="K31" s="49"/>
      <c r="L31" s="49"/>
      <c r="M31" s="49"/>
    </row>
    <row r="32" spans="1:13" ht="11.25" customHeight="1">
      <c r="A32" s="139" t="s">
        <v>176</v>
      </c>
      <c r="B32" s="47"/>
      <c r="C32" s="43" t="s">
        <v>15</v>
      </c>
      <c r="D32" s="43"/>
      <c r="E32" s="43" t="s">
        <v>15</v>
      </c>
      <c r="F32" s="43"/>
      <c r="G32" s="43" t="s">
        <v>15</v>
      </c>
      <c r="H32" s="142"/>
      <c r="I32" s="142">
        <v>19</v>
      </c>
      <c r="J32" s="142"/>
      <c r="K32" s="142">
        <v>14</v>
      </c>
      <c r="L32" s="142"/>
      <c r="M32" s="49">
        <v>47</v>
      </c>
    </row>
    <row r="33" spans="1:13" ht="11.25" customHeight="1">
      <c r="A33" s="139" t="s">
        <v>103</v>
      </c>
      <c r="B33" s="47"/>
      <c r="C33" s="56">
        <v>60</v>
      </c>
      <c r="D33" s="43"/>
      <c r="E33" s="56">
        <v>40</v>
      </c>
      <c r="F33" s="43"/>
      <c r="G33" s="56">
        <v>121</v>
      </c>
      <c r="H33" s="142"/>
      <c r="I33" s="142">
        <v>660</v>
      </c>
      <c r="J33" s="142"/>
      <c r="K33" s="142">
        <v>440</v>
      </c>
      <c r="L33" s="142"/>
      <c r="M33" s="49">
        <v>1110</v>
      </c>
    </row>
    <row r="34" spans="1:13" ht="11.25" customHeight="1">
      <c r="A34" s="139" t="s">
        <v>101</v>
      </c>
      <c r="B34" s="47"/>
      <c r="C34" s="43">
        <v>400</v>
      </c>
      <c r="D34" s="43"/>
      <c r="E34" s="56">
        <v>279</v>
      </c>
      <c r="F34" s="43"/>
      <c r="G34" s="43">
        <v>857</v>
      </c>
      <c r="H34" s="49"/>
      <c r="I34" s="49">
        <v>5600</v>
      </c>
      <c r="J34" s="49"/>
      <c r="K34" s="49">
        <v>3920</v>
      </c>
      <c r="L34" s="49"/>
      <c r="M34" s="49">
        <v>12100</v>
      </c>
    </row>
    <row r="35" spans="1:13" ht="11.25" customHeight="1">
      <c r="A35" s="139" t="s">
        <v>187</v>
      </c>
      <c r="B35" s="47"/>
      <c r="C35" s="43" t="s">
        <v>15</v>
      </c>
      <c r="D35" s="43"/>
      <c r="E35" s="43" t="s">
        <v>15</v>
      </c>
      <c r="F35" s="43"/>
      <c r="G35" s="43" t="s">
        <v>15</v>
      </c>
      <c r="H35" s="49"/>
      <c r="I35" s="49">
        <v>42</v>
      </c>
      <c r="J35" s="49"/>
      <c r="K35" s="49">
        <v>34</v>
      </c>
      <c r="L35" s="49"/>
      <c r="M35" s="49">
        <v>34</v>
      </c>
    </row>
    <row r="36" spans="1:13" ht="11.25" customHeight="1">
      <c r="A36" s="139" t="s">
        <v>108</v>
      </c>
      <c r="B36" s="47"/>
      <c r="C36" s="56">
        <v>180</v>
      </c>
      <c r="D36" s="43"/>
      <c r="E36" s="56">
        <v>125</v>
      </c>
      <c r="F36" s="43"/>
      <c r="G36" s="43">
        <v>617</v>
      </c>
      <c r="H36" s="142"/>
      <c r="I36" s="142">
        <v>2540</v>
      </c>
      <c r="J36" s="142"/>
      <c r="K36" s="142">
        <v>1760</v>
      </c>
      <c r="L36" s="142"/>
      <c r="M36" s="49">
        <v>8110</v>
      </c>
    </row>
    <row r="37" spans="1:13" ht="11.25" customHeight="1">
      <c r="A37" s="139" t="s">
        <v>104</v>
      </c>
      <c r="B37" s="47"/>
      <c r="C37" s="56">
        <v>16200</v>
      </c>
      <c r="D37" s="43"/>
      <c r="E37" s="56">
        <v>11300</v>
      </c>
      <c r="F37" s="43"/>
      <c r="G37" s="56">
        <v>14800</v>
      </c>
      <c r="H37" s="142"/>
      <c r="I37" s="142">
        <v>102000</v>
      </c>
      <c r="J37" s="142"/>
      <c r="K37" s="142">
        <v>71100</v>
      </c>
      <c r="L37" s="142"/>
      <c r="M37" s="49">
        <v>89900</v>
      </c>
    </row>
    <row r="38" spans="1:13" ht="11.25" customHeight="1">
      <c r="A38" s="139" t="s">
        <v>158</v>
      </c>
      <c r="B38" s="47"/>
      <c r="C38" s="43" t="s">
        <v>15</v>
      </c>
      <c r="D38" s="43"/>
      <c r="E38" s="43" t="s">
        <v>15</v>
      </c>
      <c r="F38" s="43"/>
      <c r="G38" s="43" t="s">
        <v>15</v>
      </c>
      <c r="H38" s="142"/>
      <c r="I38" s="142">
        <v>20</v>
      </c>
      <c r="J38" s="142"/>
      <c r="K38" s="142">
        <v>13</v>
      </c>
      <c r="L38" s="142"/>
      <c r="M38" s="49">
        <v>65</v>
      </c>
    </row>
    <row r="39" spans="1:13" ht="11.25" customHeight="1">
      <c r="A39" s="139" t="s">
        <v>105</v>
      </c>
      <c r="B39" s="47"/>
      <c r="C39" s="43">
        <v>2490</v>
      </c>
      <c r="D39" s="43"/>
      <c r="E39" s="43">
        <v>1620</v>
      </c>
      <c r="F39" s="43"/>
      <c r="G39" s="43">
        <v>2200</v>
      </c>
      <c r="H39" s="49"/>
      <c r="I39" s="49">
        <v>53200</v>
      </c>
      <c r="J39" s="49"/>
      <c r="K39" s="49">
        <v>34900</v>
      </c>
      <c r="L39" s="49"/>
      <c r="M39" s="49">
        <v>44100</v>
      </c>
    </row>
    <row r="40" spans="1:13" ht="11.25" customHeight="1">
      <c r="A40" s="139" t="s">
        <v>175</v>
      </c>
      <c r="B40" s="47"/>
      <c r="C40" s="56">
        <v>13600</v>
      </c>
      <c r="D40" s="43"/>
      <c r="E40" s="56">
        <v>6630</v>
      </c>
      <c r="F40" s="43"/>
      <c r="G40" s="56">
        <v>8210</v>
      </c>
      <c r="H40" s="49"/>
      <c r="I40" s="49">
        <v>177000</v>
      </c>
      <c r="J40" s="49"/>
      <c r="K40" s="49">
        <v>90900</v>
      </c>
      <c r="L40" s="49"/>
      <c r="M40" s="49">
        <v>107000</v>
      </c>
    </row>
    <row r="41" spans="1:13" ht="11.25" customHeight="1">
      <c r="A41" s="139" t="s">
        <v>140</v>
      </c>
      <c r="B41" s="47"/>
      <c r="C41" s="43" t="s">
        <v>15</v>
      </c>
      <c r="D41" s="43"/>
      <c r="E41" s="43" t="s">
        <v>15</v>
      </c>
      <c r="F41" s="43"/>
      <c r="G41" s="43" t="s">
        <v>15</v>
      </c>
      <c r="H41" s="132"/>
      <c r="I41" s="132">
        <v>592</v>
      </c>
      <c r="J41" s="132"/>
      <c r="K41" s="132">
        <v>399</v>
      </c>
      <c r="L41" s="132"/>
      <c r="M41" s="132">
        <v>754</v>
      </c>
    </row>
    <row r="42" spans="1:13" ht="11.25" customHeight="1">
      <c r="A42" s="139" t="s">
        <v>181</v>
      </c>
      <c r="B42" s="47"/>
      <c r="C42" s="56">
        <v>18</v>
      </c>
      <c r="D42" s="43"/>
      <c r="E42" s="56">
        <v>13</v>
      </c>
      <c r="F42" s="43"/>
      <c r="G42" s="56">
        <v>25</v>
      </c>
      <c r="H42" s="132"/>
      <c r="I42" s="132">
        <v>119</v>
      </c>
      <c r="J42" s="132"/>
      <c r="K42" s="132">
        <v>82</v>
      </c>
      <c r="L42" s="132"/>
      <c r="M42" s="132">
        <v>166</v>
      </c>
    </row>
    <row r="43" spans="1:13" ht="11.25" customHeight="1">
      <c r="A43" s="139" t="s">
        <v>184</v>
      </c>
      <c r="B43" s="47"/>
      <c r="C43" s="56">
        <v>2</v>
      </c>
      <c r="D43" s="43"/>
      <c r="E43" s="56">
        <v>1</v>
      </c>
      <c r="F43" s="43"/>
      <c r="G43" s="56">
        <v>7</v>
      </c>
      <c r="H43" s="132"/>
      <c r="I43" s="132">
        <v>102</v>
      </c>
      <c r="J43" s="132"/>
      <c r="K43" s="132">
        <v>65</v>
      </c>
      <c r="L43" s="132"/>
      <c r="M43" s="132">
        <v>276</v>
      </c>
    </row>
    <row r="44" spans="1:13" ht="11.25" customHeight="1">
      <c r="A44" s="139" t="s">
        <v>132</v>
      </c>
      <c r="B44" s="47"/>
      <c r="C44" s="60" t="s">
        <v>15</v>
      </c>
      <c r="D44" s="60"/>
      <c r="E44" s="60" t="s">
        <v>15</v>
      </c>
      <c r="F44" s="60"/>
      <c r="G44" s="57" t="s">
        <v>15</v>
      </c>
      <c r="H44" s="59"/>
      <c r="I44" s="59">
        <v>48300</v>
      </c>
      <c r="J44" s="59"/>
      <c r="K44" s="59">
        <v>28300</v>
      </c>
      <c r="L44" s="59"/>
      <c r="M44" s="59">
        <v>34600</v>
      </c>
    </row>
    <row r="45" spans="1:14" ht="11.25" customHeight="1">
      <c r="A45" s="143" t="s">
        <v>58</v>
      </c>
      <c r="B45" s="137"/>
      <c r="C45" s="137">
        <v>32900</v>
      </c>
      <c r="D45" s="60"/>
      <c r="E45" s="137">
        <v>20000</v>
      </c>
      <c r="F45" s="60"/>
      <c r="G45" s="137">
        <v>26800</v>
      </c>
      <c r="H45" s="193"/>
      <c r="I45" s="193">
        <v>391000</v>
      </c>
      <c r="J45" s="193"/>
      <c r="K45" s="193">
        <v>232000</v>
      </c>
      <c r="L45" s="193"/>
      <c r="M45" s="193">
        <v>298000</v>
      </c>
      <c r="N45" s="145">
        <f>SUM(C32:C44)-C45</f>
        <v>50</v>
      </c>
    </row>
    <row r="46" spans="1:14" ht="11.25" customHeight="1">
      <c r="A46" s="204" t="s">
        <v>74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145"/>
    </row>
    <row r="47" spans="1:13" ht="11.25" customHeight="1">
      <c r="A47" s="414" t="s">
        <v>153</v>
      </c>
      <c r="B47" s="431"/>
      <c r="C47" s="431"/>
      <c r="D47" s="431"/>
      <c r="E47" s="431"/>
      <c r="F47" s="431"/>
      <c r="G47" s="431"/>
      <c r="H47" s="448"/>
      <c r="I47" s="448"/>
      <c r="J47" s="448"/>
      <c r="K47" s="448"/>
      <c r="L47" s="448"/>
      <c r="M47" s="448"/>
    </row>
    <row r="48" spans="1:13" ht="11.25" customHeight="1">
      <c r="A48" s="410" t="s">
        <v>144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</row>
    <row r="49" spans="1:13" ht="22.5" customHeight="1">
      <c r="A49" s="415" t="s">
        <v>173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</row>
    <row r="50" spans="1:13" ht="11.25" customHeight="1">
      <c r="A50" s="410" t="s">
        <v>170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</row>
    <row r="51" spans="1:13" ht="11.25" customHeight="1">
      <c r="A51" s="410" t="s">
        <v>171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</row>
    <row r="52" spans="1:13" ht="11.25" customHeight="1">
      <c r="A52" s="47"/>
      <c r="B52" s="47"/>
      <c r="C52" s="43"/>
      <c r="D52" s="43"/>
      <c r="E52" s="43"/>
      <c r="F52" s="43"/>
      <c r="G52" s="43"/>
      <c r="H52" s="49"/>
      <c r="I52" s="49"/>
      <c r="J52" s="49"/>
      <c r="K52" s="49"/>
      <c r="L52" s="49"/>
      <c r="M52" s="49"/>
    </row>
    <row r="53" spans="1:13" ht="11.25" customHeight="1">
      <c r="A53" s="411" t="s">
        <v>84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</row>
  </sheetData>
  <mergeCells count="10">
    <mergeCell ref="C4:G4"/>
    <mergeCell ref="A51:M51"/>
    <mergeCell ref="A53:M53"/>
    <mergeCell ref="A1:M1"/>
    <mergeCell ref="A2:M2"/>
    <mergeCell ref="A50:M50"/>
    <mergeCell ref="I4:M4"/>
    <mergeCell ref="A47:M47"/>
    <mergeCell ref="A49:M49"/>
    <mergeCell ref="A48:M48"/>
  </mergeCells>
  <printOptions/>
  <pageMargins left="0.5" right="0.5" top="0.5" bottom="0.7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5025"/>
  <sheetViews>
    <sheetView showGridLines="0" workbookViewId="0" topLeftCell="A1">
      <selection activeCell="A1" sqref="A1:I1"/>
    </sheetView>
  </sheetViews>
  <sheetFormatPr defaultColWidth="9.28125" defaultRowHeight="12.75"/>
  <cols>
    <col min="1" max="1" width="35.8515625" style="117" customWidth="1"/>
    <col min="2" max="2" width="2.7109375" style="117" customWidth="1"/>
    <col min="3" max="3" width="9.7109375" style="117" customWidth="1"/>
    <col min="4" max="4" width="0.85546875" style="117" customWidth="1"/>
    <col min="5" max="5" width="9.7109375" style="117" customWidth="1"/>
    <col min="6" max="6" width="1.57421875" style="117" customWidth="1"/>
    <col min="7" max="7" width="9.7109375" style="117" customWidth="1"/>
    <col min="8" max="8" width="1.57421875" style="117" customWidth="1"/>
    <col min="9" max="9" width="9.7109375" style="117" customWidth="1"/>
    <col min="10" max="10" width="2.7109375" style="129" customWidth="1"/>
    <col min="11" max="16384" width="9.28125" style="117" customWidth="1"/>
  </cols>
  <sheetData>
    <row r="1" spans="1:249" ht="11.25" customHeight="1">
      <c r="A1" s="449" t="s">
        <v>137</v>
      </c>
      <c r="B1" s="449"/>
      <c r="C1" s="449"/>
      <c r="D1" s="449"/>
      <c r="E1" s="449"/>
      <c r="F1" s="449"/>
      <c r="G1" s="449"/>
      <c r="H1" s="449"/>
      <c r="I1" s="449"/>
      <c r="J1" s="12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</row>
    <row r="2" spans="1:249" ht="11.25" customHeight="1">
      <c r="A2" s="422" t="s">
        <v>272</v>
      </c>
      <c r="B2" s="422"/>
      <c r="C2" s="422"/>
      <c r="D2" s="422"/>
      <c r="E2" s="422"/>
      <c r="F2" s="422"/>
      <c r="G2" s="422"/>
      <c r="H2" s="422"/>
      <c r="I2" s="422"/>
      <c r="J2" s="15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</row>
    <row r="3" spans="1:249" ht="11.25" customHeight="1">
      <c r="A3" s="152"/>
      <c r="B3" s="152"/>
      <c r="C3" s="152"/>
      <c r="D3" s="152"/>
      <c r="E3" s="152"/>
      <c r="F3" s="197"/>
      <c r="G3" s="197"/>
      <c r="H3" s="197"/>
      <c r="I3" s="197"/>
      <c r="J3" s="153"/>
      <c r="K3" s="81"/>
      <c r="L3" s="26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</row>
    <row r="4" spans="1:249" ht="11.25" customHeight="1">
      <c r="A4" s="126"/>
      <c r="B4" s="126"/>
      <c r="C4" s="420" t="s">
        <v>3</v>
      </c>
      <c r="D4" s="420"/>
      <c r="E4" s="421"/>
      <c r="F4" s="202"/>
      <c r="G4" s="420" t="s">
        <v>199</v>
      </c>
      <c r="H4" s="420"/>
      <c r="I4" s="421"/>
      <c r="J4" s="151"/>
      <c r="K4" s="171"/>
      <c r="L4" s="26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249" ht="11.25" customHeight="1">
      <c r="A5" s="46"/>
      <c r="B5" s="46"/>
      <c r="C5" s="134" t="s">
        <v>87</v>
      </c>
      <c r="D5" s="134"/>
      <c r="E5" s="134" t="s">
        <v>172</v>
      </c>
      <c r="F5" s="134"/>
      <c r="G5" s="134" t="s">
        <v>87</v>
      </c>
      <c r="H5" s="134"/>
      <c r="I5" s="134" t="s">
        <v>172</v>
      </c>
      <c r="J5" s="151"/>
      <c r="K5" s="81"/>
      <c r="L5" s="26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</row>
    <row r="6" spans="1:249" ht="11.25" customHeight="1">
      <c r="A6" s="133" t="s">
        <v>99</v>
      </c>
      <c r="B6" s="154"/>
      <c r="C6" s="133" t="s">
        <v>81</v>
      </c>
      <c r="D6" s="133"/>
      <c r="E6" s="133" t="s">
        <v>100</v>
      </c>
      <c r="F6" s="198"/>
      <c r="G6" s="133" t="s">
        <v>81</v>
      </c>
      <c r="H6" s="133"/>
      <c r="I6" s="133" t="s">
        <v>100</v>
      </c>
      <c r="J6" s="151"/>
      <c r="K6" s="81"/>
      <c r="L6" s="26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</row>
    <row r="7" spans="1:249" ht="11.25" customHeight="1">
      <c r="A7" s="156" t="s">
        <v>131</v>
      </c>
      <c r="B7" s="126"/>
      <c r="C7" s="151"/>
      <c r="D7" s="151"/>
      <c r="E7" s="151"/>
      <c r="F7" s="151"/>
      <c r="G7" s="151"/>
      <c r="H7" s="151"/>
      <c r="I7" s="151"/>
      <c r="J7" s="151"/>
      <c r="K7" s="81"/>
      <c r="L7" s="26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</row>
    <row r="8" spans="1:249" ht="11.25" customHeight="1">
      <c r="A8" s="157" t="s">
        <v>196</v>
      </c>
      <c r="B8" s="126"/>
      <c r="C8" s="158" t="s">
        <v>15</v>
      </c>
      <c r="D8" s="158"/>
      <c r="E8" s="159" t="s">
        <v>15</v>
      </c>
      <c r="F8" s="159"/>
      <c r="G8" s="158">
        <v>3</v>
      </c>
      <c r="H8" s="159"/>
      <c r="I8" s="159">
        <v>22</v>
      </c>
      <c r="J8" s="160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</row>
    <row r="9" spans="1:249" ht="11.25" customHeight="1">
      <c r="A9" s="157" t="s">
        <v>103</v>
      </c>
      <c r="B9" s="126"/>
      <c r="C9" s="161">
        <v>32</v>
      </c>
      <c r="D9" s="158"/>
      <c r="E9" s="216">
        <v>375</v>
      </c>
      <c r="F9" s="159"/>
      <c r="G9" s="158">
        <v>221</v>
      </c>
      <c r="H9" s="159"/>
      <c r="I9" s="158">
        <v>2940</v>
      </c>
      <c r="J9" s="16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</row>
    <row r="10" spans="1:249" ht="11.25" customHeight="1">
      <c r="A10" s="157" t="s">
        <v>107</v>
      </c>
      <c r="B10" s="126"/>
      <c r="C10" s="158" t="s">
        <v>15</v>
      </c>
      <c r="D10" s="158"/>
      <c r="E10" s="208" t="s">
        <v>15</v>
      </c>
      <c r="F10" s="208"/>
      <c r="G10" s="208">
        <v>4</v>
      </c>
      <c r="H10" s="208"/>
      <c r="I10" s="208">
        <v>30</v>
      </c>
      <c r="J10" s="16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</row>
    <row r="11" spans="1:249" ht="11.25" customHeight="1">
      <c r="A11" s="157" t="s">
        <v>101</v>
      </c>
      <c r="B11" s="126"/>
      <c r="C11" s="158" t="s">
        <v>15</v>
      </c>
      <c r="D11" s="158"/>
      <c r="E11" s="158" t="s">
        <v>15</v>
      </c>
      <c r="F11" s="159"/>
      <c r="G11" s="158">
        <v>29</v>
      </c>
      <c r="H11" s="159"/>
      <c r="I11" s="158">
        <v>350</v>
      </c>
      <c r="J11" s="16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</row>
    <row r="12" spans="1:249" ht="11.25" customHeight="1">
      <c r="A12" s="157" t="s">
        <v>108</v>
      </c>
      <c r="B12" s="126"/>
      <c r="C12" s="161">
        <v>4</v>
      </c>
      <c r="D12" s="158"/>
      <c r="E12" s="161">
        <v>136</v>
      </c>
      <c r="F12" s="158"/>
      <c r="G12" s="158">
        <v>135</v>
      </c>
      <c r="H12" s="158"/>
      <c r="I12" s="158">
        <v>5370</v>
      </c>
      <c r="J12" s="16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</row>
    <row r="13" spans="1:249" ht="11.25" customHeight="1">
      <c r="A13" s="157" t="s">
        <v>177</v>
      </c>
      <c r="B13" s="126"/>
      <c r="C13" s="158" t="s">
        <v>15</v>
      </c>
      <c r="D13" s="158"/>
      <c r="E13" s="158" t="s">
        <v>15</v>
      </c>
      <c r="F13" s="158"/>
      <c r="G13" s="158">
        <v>6</v>
      </c>
      <c r="H13" s="158"/>
      <c r="I13" s="158">
        <v>31</v>
      </c>
      <c r="J13" s="16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</row>
    <row r="14" spans="1:249" ht="11.25" customHeight="1">
      <c r="A14" s="157" t="s">
        <v>105</v>
      </c>
      <c r="B14" s="126"/>
      <c r="C14" s="161">
        <v>43</v>
      </c>
      <c r="D14" s="158"/>
      <c r="E14" s="161">
        <v>347</v>
      </c>
      <c r="F14" s="161"/>
      <c r="G14" s="161">
        <v>600</v>
      </c>
      <c r="H14" s="161"/>
      <c r="I14" s="161">
        <v>5740</v>
      </c>
      <c r="J14" s="16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</row>
    <row r="15" spans="1:249" ht="11.25" customHeight="1">
      <c r="A15" s="157" t="s">
        <v>138</v>
      </c>
      <c r="B15" s="126"/>
      <c r="C15" s="158" t="s">
        <v>15</v>
      </c>
      <c r="D15" s="158"/>
      <c r="E15" s="158" t="s">
        <v>15</v>
      </c>
      <c r="F15" s="161"/>
      <c r="G15" s="161">
        <v>19</v>
      </c>
      <c r="H15" s="161"/>
      <c r="I15" s="161">
        <v>96</v>
      </c>
      <c r="J15" s="16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</row>
    <row r="16" spans="1:249" ht="11.25" customHeight="1">
      <c r="A16" s="157" t="s">
        <v>140</v>
      </c>
      <c r="B16" s="126"/>
      <c r="C16" s="158" t="s">
        <v>15</v>
      </c>
      <c r="D16" s="158"/>
      <c r="E16" s="158" t="s">
        <v>15</v>
      </c>
      <c r="F16" s="161"/>
      <c r="G16" s="161">
        <v>1</v>
      </c>
      <c r="H16" s="161"/>
      <c r="I16" s="161">
        <v>4</v>
      </c>
      <c r="J16" s="16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</row>
    <row r="17" spans="1:249" ht="11.25" customHeight="1">
      <c r="A17" s="157" t="s">
        <v>110</v>
      </c>
      <c r="B17" s="126"/>
      <c r="C17" s="213">
        <v>30</v>
      </c>
      <c r="D17" s="158"/>
      <c r="E17" s="161">
        <v>348</v>
      </c>
      <c r="F17" s="163"/>
      <c r="G17" s="214">
        <v>123</v>
      </c>
      <c r="H17" s="163"/>
      <c r="I17" s="163">
        <v>1490</v>
      </c>
      <c r="J17" s="16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</row>
    <row r="18" spans="1:249" ht="11.25" customHeight="1">
      <c r="A18" s="164" t="s">
        <v>58</v>
      </c>
      <c r="B18" s="126"/>
      <c r="C18" s="165">
        <v>108</v>
      </c>
      <c r="D18" s="165"/>
      <c r="E18" s="165">
        <v>1210</v>
      </c>
      <c r="F18" s="165"/>
      <c r="G18" s="165">
        <v>1140</v>
      </c>
      <c r="H18" s="165"/>
      <c r="I18" s="165">
        <v>16100</v>
      </c>
      <c r="J18" s="160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</row>
    <row r="19" spans="1:249" ht="11.25" customHeight="1">
      <c r="A19" s="156" t="s">
        <v>178</v>
      </c>
      <c r="B19" s="126"/>
      <c r="C19" s="160"/>
      <c r="D19" s="160"/>
      <c r="E19" s="160"/>
      <c r="F19" s="160"/>
      <c r="G19" s="160"/>
      <c r="H19" s="160"/>
      <c r="I19" s="160"/>
      <c r="J19" s="16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</row>
    <row r="20" spans="1:249" ht="11.25" customHeight="1">
      <c r="A20" s="157" t="s">
        <v>101</v>
      </c>
      <c r="B20" s="126"/>
      <c r="C20" s="209">
        <v>5</v>
      </c>
      <c r="D20" s="160"/>
      <c r="E20" s="209">
        <v>13</v>
      </c>
      <c r="F20" s="160"/>
      <c r="G20" s="160">
        <v>11</v>
      </c>
      <c r="H20" s="160"/>
      <c r="I20" s="160">
        <v>236</v>
      </c>
      <c r="J20" s="16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</row>
    <row r="21" spans="1:249" ht="11.25" customHeight="1">
      <c r="A21" s="157" t="s">
        <v>108</v>
      </c>
      <c r="B21" s="126"/>
      <c r="C21" s="434" t="s">
        <v>15</v>
      </c>
      <c r="D21" s="160"/>
      <c r="E21" s="160" t="s">
        <v>15</v>
      </c>
      <c r="F21" s="160"/>
      <c r="G21" s="160">
        <v>12</v>
      </c>
      <c r="H21" s="160"/>
      <c r="I21" s="160">
        <v>217</v>
      </c>
      <c r="J21" s="160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</row>
    <row r="22" spans="1:249" ht="11.25" customHeight="1">
      <c r="A22" s="157" t="s">
        <v>179</v>
      </c>
      <c r="B22" s="126"/>
      <c r="C22" s="160" t="s">
        <v>15</v>
      </c>
      <c r="D22" s="160"/>
      <c r="E22" s="160" t="s">
        <v>15</v>
      </c>
      <c r="F22" s="160"/>
      <c r="G22" s="160">
        <v>43</v>
      </c>
      <c r="H22" s="160"/>
      <c r="I22" s="160">
        <v>315</v>
      </c>
      <c r="J22" s="160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</row>
    <row r="23" spans="1:249" ht="11.25" customHeight="1">
      <c r="A23" s="157" t="s">
        <v>180</v>
      </c>
      <c r="B23" s="126"/>
      <c r="C23" s="162" t="s">
        <v>15</v>
      </c>
      <c r="D23" s="162"/>
      <c r="E23" s="162" t="s">
        <v>15</v>
      </c>
      <c r="F23" s="162"/>
      <c r="G23" s="162">
        <v>1</v>
      </c>
      <c r="H23" s="162"/>
      <c r="I23" s="162">
        <v>29</v>
      </c>
      <c r="J23" s="160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</row>
    <row r="24" spans="1:249" ht="11.25" customHeight="1">
      <c r="A24" s="164" t="s">
        <v>58</v>
      </c>
      <c r="B24" s="126"/>
      <c r="C24" s="212">
        <v>5</v>
      </c>
      <c r="D24" s="165"/>
      <c r="E24" s="212">
        <v>13</v>
      </c>
      <c r="F24" s="165"/>
      <c r="G24" s="165">
        <v>68</v>
      </c>
      <c r="H24" s="165"/>
      <c r="I24" s="165">
        <v>796</v>
      </c>
      <c r="J24" s="16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</row>
    <row r="25" spans="1:249" ht="11.25" customHeight="1">
      <c r="A25" s="166" t="s">
        <v>129</v>
      </c>
      <c r="B25" s="167"/>
      <c r="C25" s="158"/>
      <c r="D25" s="158"/>
      <c r="E25" s="158"/>
      <c r="F25" s="158"/>
      <c r="G25" s="158"/>
      <c r="H25" s="158"/>
      <c r="I25" s="158"/>
      <c r="J25" s="16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</row>
    <row r="26" spans="1:249" ht="11.25" customHeight="1">
      <c r="A26" s="168" t="s">
        <v>103</v>
      </c>
      <c r="B26" s="167"/>
      <c r="C26" s="158">
        <v>333</v>
      </c>
      <c r="D26" s="158"/>
      <c r="E26" s="158">
        <v>2220</v>
      </c>
      <c r="F26" s="158"/>
      <c r="G26" s="158">
        <v>2240</v>
      </c>
      <c r="H26" s="158"/>
      <c r="I26" s="158">
        <v>14600</v>
      </c>
      <c r="J26" s="16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</row>
    <row r="27" spans="1:249" ht="11.25" customHeight="1">
      <c r="A27" s="168" t="s">
        <v>107</v>
      </c>
      <c r="B27" s="167"/>
      <c r="C27" s="158">
        <v>171</v>
      </c>
      <c r="D27" s="158"/>
      <c r="E27" s="158">
        <v>1670</v>
      </c>
      <c r="F27" s="158"/>
      <c r="G27" s="158">
        <v>2270</v>
      </c>
      <c r="H27" s="158"/>
      <c r="I27" s="158">
        <v>20000</v>
      </c>
      <c r="J27" s="16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</row>
    <row r="28" spans="1:249" ht="11.25" customHeight="1">
      <c r="A28" s="168" t="s">
        <v>101</v>
      </c>
      <c r="B28" s="167"/>
      <c r="C28" s="161">
        <v>12</v>
      </c>
      <c r="D28" s="158"/>
      <c r="E28" s="161">
        <v>357</v>
      </c>
      <c r="F28" s="161"/>
      <c r="G28" s="161">
        <v>48</v>
      </c>
      <c r="H28" s="161"/>
      <c r="I28" s="161">
        <v>906</v>
      </c>
      <c r="J28" s="16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</row>
    <row r="29" spans="1:249" ht="11.25" customHeight="1">
      <c r="A29" s="168" t="s">
        <v>108</v>
      </c>
      <c r="B29" s="167"/>
      <c r="C29" s="435" t="s">
        <v>15</v>
      </c>
      <c r="D29" s="158"/>
      <c r="E29" s="158" t="s">
        <v>15</v>
      </c>
      <c r="F29" s="161"/>
      <c r="G29" s="161">
        <v>24</v>
      </c>
      <c r="H29" s="161"/>
      <c r="I29" s="161">
        <v>100</v>
      </c>
      <c r="J29" s="16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</row>
    <row r="30" spans="1:249" ht="11.25" customHeight="1">
      <c r="A30" s="168" t="s">
        <v>190</v>
      </c>
      <c r="B30" s="167"/>
      <c r="C30" s="158" t="s">
        <v>15</v>
      </c>
      <c r="D30" s="158"/>
      <c r="E30" s="158" t="s">
        <v>15</v>
      </c>
      <c r="F30" s="161"/>
      <c r="G30" s="161">
        <v>6</v>
      </c>
      <c r="H30" s="161"/>
      <c r="I30" s="161">
        <v>24</v>
      </c>
      <c r="J30" s="160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</row>
    <row r="31" spans="1:249" ht="11.25" customHeight="1">
      <c r="A31" s="168" t="s">
        <v>177</v>
      </c>
      <c r="B31" s="167"/>
      <c r="C31" s="158" t="s">
        <v>15</v>
      </c>
      <c r="D31" s="158"/>
      <c r="E31" s="158" t="s">
        <v>15</v>
      </c>
      <c r="F31" s="161"/>
      <c r="G31" s="161">
        <v>24</v>
      </c>
      <c r="H31" s="161"/>
      <c r="I31" s="161">
        <v>131</v>
      </c>
      <c r="J31" s="16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</row>
    <row r="32" spans="1:249" ht="11.25" customHeight="1">
      <c r="A32" s="168" t="s">
        <v>105</v>
      </c>
      <c r="B32" s="46"/>
      <c r="C32" s="170">
        <v>121</v>
      </c>
      <c r="D32" s="158"/>
      <c r="E32" s="158">
        <v>862</v>
      </c>
      <c r="F32" s="158"/>
      <c r="G32" s="158">
        <v>1940</v>
      </c>
      <c r="H32" s="158"/>
      <c r="I32" s="158">
        <v>12900</v>
      </c>
      <c r="J32" s="160"/>
      <c r="K32" s="81"/>
      <c r="L32" s="81"/>
      <c r="M32" s="17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</row>
    <row r="33" spans="1:249" ht="11.25" customHeight="1">
      <c r="A33" s="168" t="s">
        <v>179</v>
      </c>
      <c r="B33" s="46"/>
      <c r="C33" s="435" t="s">
        <v>15</v>
      </c>
      <c r="D33" s="158"/>
      <c r="E33" s="158" t="s">
        <v>15</v>
      </c>
      <c r="F33" s="158"/>
      <c r="G33" s="436" t="s">
        <v>204</v>
      </c>
      <c r="H33" s="158"/>
      <c r="I33" s="158">
        <v>7</v>
      </c>
      <c r="J33" s="160"/>
      <c r="K33" s="81"/>
      <c r="L33" s="81"/>
      <c r="M33" s="17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</row>
    <row r="34" spans="1:249" ht="11.25" customHeight="1">
      <c r="A34" s="168" t="s">
        <v>138</v>
      </c>
      <c r="B34" s="46"/>
      <c r="C34" s="158" t="s">
        <v>15</v>
      </c>
      <c r="D34" s="158"/>
      <c r="E34" s="158" t="s">
        <v>15</v>
      </c>
      <c r="F34" s="158"/>
      <c r="G34" s="158">
        <v>236</v>
      </c>
      <c r="H34" s="158"/>
      <c r="I34" s="158">
        <v>1290</v>
      </c>
      <c r="J34" s="160"/>
      <c r="K34" s="81"/>
      <c r="L34" s="81"/>
      <c r="M34" s="17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</row>
    <row r="35" spans="1:249" ht="11.25" customHeight="1">
      <c r="A35" s="168" t="s">
        <v>180</v>
      </c>
      <c r="B35" s="46"/>
      <c r="C35" s="158" t="s">
        <v>15</v>
      </c>
      <c r="D35" s="158"/>
      <c r="E35" s="158" t="s">
        <v>15</v>
      </c>
      <c r="F35" s="158"/>
      <c r="G35" s="158">
        <v>1</v>
      </c>
      <c r="H35" s="158"/>
      <c r="I35" s="158">
        <v>5</v>
      </c>
      <c r="J35" s="160"/>
      <c r="K35" s="81"/>
      <c r="L35" s="81"/>
      <c r="M35" s="17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</row>
    <row r="36" spans="1:249" ht="11.25" customHeight="1">
      <c r="A36" s="168" t="s">
        <v>110</v>
      </c>
      <c r="B36" s="46"/>
      <c r="C36" s="163">
        <v>105</v>
      </c>
      <c r="D36" s="162"/>
      <c r="E36" s="162">
        <v>851</v>
      </c>
      <c r="F36" s="162"/>
      <c r="G36" s="162">
        <v>1380</v>
      </c>
      <c r="H36" s="162"/>
      <c r="I36" s="162">
        <v>10800</v>
      </c>
      <c r="J36" s="16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</row>
    <row r="37" spans="1:249" ht="11.25" customHeight="1">
      <c r="A37" s="172" t="s">
        <v>58</v>
      </c>
      <c r="B37" s="126"/>
      <c r="C37" s="165">
        <v>743</v>
      </c>
      <c r="D37" s="165"/>
      <c r="E37" s="165">
        <v>5960</v>
      </c>
      <c r="F37" s="165"/>
      <c r="G37" s="165">
        <v>8170</v>
      </c>
      <c r="H37" s="165"/>
      <c r="I37" s="165">
        <v>60800</v>
      </c>
      <c r="J37" s="16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</row>
    <row r="38" spans="1:10" s="26" customFormat="1" ht="11.25" customHeight="1">
      <c r="A38" s="174" t="s">
        <v>102</v>
      </c>
      <c r="B38" s="167"/>
      <c r="C38" s="158"/>
      <c r="D38" s="158"/>
      <c r="E38" s="158"/>
      <c r="F38" s="158"/>
      <c r="G38" s="158"/>
      <c r="H38" s="158"/>
      <c r="I38" s="158"/>
      <c r="J38" s="160"/>
    </row>
    <row r="39" spans="1:10" s="26" customFormat="1" ht="11.25" customHeight="1">
      <c r="A39" s="168" t="s">
        <v>196</v>
      </c>
      <c r="B39" s="167"/>
      <c r="C39" s="158" t="s">
        <v>15</v>
      </c>
      <c r="D39" s="158"/>
      <c r="E39" s="158" t="s">
        <v>15</v>
      </c>
      <c r="F39" s="158"/>
      <c r="G39" s="158">
        <v>3</v>
      </c>
      <c r="H39" s="158"/>
      <c r="I39" s="158">
        <v>22</v>
      </c>
      <c r="J39" s="160"/>
    </row>
    <row r="40" spans="1:10" s="26" customFormat="1" ht="11.25" customHeight="1">
      <c r="A40" s="168" t="s">
        <v>103</v>
      </c>
      <c r="B40" s="167"/>
      <c r="C40" s="161">
        <v>365</v>
      </c>
      <c r="D40" s="158"/>
      <c r="E40" s="158">
        <v>2590</v>
      </c>
      <c r="F40" s="158"/>
      <c r="G40" s="158">
        <v>2460</v>
      </c>
      <c r="H40" s="158"/>
      <c r="I40" s="158">
        <v>17500</v>
      </c>
      <c r="J40" s="160"/>
    </row>
    <row r="41" spans="1:10" s="26" customFormat="1" ht="11.25" customHeight="1">
      <c r="A41" s="168" t="s">
        <v>107</v>
      </c>
      <c r="B41" s="167"/>
      <c r="C41" s="158">
        <v>171</v>
      </c>
      <c r="D41" s="158"/>
      <c r="E41" s="158">
        <v>1670</v>
      </c>
      <c r="F41" s="158"/>
      <c r="G41" s="158">
        <v>2270</v>
      </c>
      <c r="H41" s="158"/>
      <c r="I41" s="158">
        <v>20100</v>
      </c>
      <c r="J41" s="160"/>
    </row>
    <row r="42" spans="1:10" s="26" customFormat="1" ht="11.25" customHeight="1">
      <c r="A42" s="168" t="s">
        <v>101</v>
      </c>
      <c r="B42" s="167"/>
      <c r="C42" s="161">
        <v>17</v>
      </c>
      <c r="D42" s="158"/>
      <c r="E42" s="161">
        <v>370</v>
      </c>
      <c r="F42" s="161"/>
      <c r="G42" s="161">
        <v>88</v>
      </c>
      <c r="H42" s="161"/>
      <c r="I42" s="161">
        <v>1490</v>
      </c>
      <c r="J42" s="160"/>
    </row>
    <row r="43" spans="1:10" s="26" customFormat="1" ht="11.25" customHeight="1">
      <c r="A43" s="168" t="s">
        <v>108</v>
      </c>
      <c r="B43" s="167"/>
      <c r="C43" s="161">
        <v>4</v>
      </c>
      <c r="D43" s="158"/>
      <c r="E43" s="161">
        <v>136</v>
      </c>
      <c r="F43" s="161"/>
      <c r="G43" s="161">
        <v>172</v>
      </c>
      <c r="H43" s="161"/>
      <c r="I43" s="161">
        <v>5690</v>
      </c>
      <c r="J43" s="160"/>
    </row>
    <row r="44" spans="1:10" s="26" customFormat="1" ht="11.25" customHeight="1">
      <c r="A44" s="168" t="s">
        <v>190</v>
      </c>
      <c r="B44" s="167"/>
      <c r="C44" s="158" t="s">
        <v>15</v>
      </c>
      <c r="D44" s="158"/>
      <c r="E44" s="158" t="s">
        <v>15</v>
      </c>
      <c r="F44" s="161"/>
      <c r="G44" s="161">
        <v>6</v>
      </c>
      <c r="H44" s="161"/>
      <c r="I44" s="161">
        <v>24</v>
      </c>
      <c r="J44" s="160"/>
    </row>
    <row r="45" spans="1:10" s="26" customFormat="1" ht="11.25" customHeight="1">
      <c r="A45" s="168" t="s">
        <v>177</v>
      </c>
      <c r="B45" s="167"/>
      <c r="C45" s="158" t="s">
        <v>15</v>
      </c>
      <c r="D45" s="158"/>
      <c r="E45" s="158" t="s">
        <v>15</v>
      </c>
      <c r="F45" s="161"/>
      <c r="G45" s="161">
        <v>30</v>
      </c>
      <c r="H45" s="161"/>
      <c r="I45" s="161">
        <v>162</v>
      </c>
      <c r="J45" s="160"/>
    </row>
    <row r="46" spans="1:10" s="26" customFormat="1" ht="11.25" customHeight="1">
      <c r="A46" s="168" t="s">
        <v>105</v>
      </c>
      <c r="B46" s="167"/>
      <c r="C46" s="161">
        <v>164</v>
      </c>
      <c r="D46" s="158"/>
      <c r="E46" s="161">
        <v>1210</v>
      </c>
      <c r="F46" s="161"/>
      <c r="G46" s="161">
        <v>2540</v>
      </c>
      <c r="H46" s="161"/>
      <c r="I46" s="161">
        <v>18700</v>
      </c>
      <c r="J46" s="160"/>
    </row>
    <row r="47" spans="1:10" s="26" customFormat="1" ht="11.25" customHeight="1">
      <c r="A47" s="157" t="s">
        <v>179</v>
      </c>
      <c r="B47" s="167"/>
      <c r="C47" s="435" t="s">
        <v>15</v>
      </c>
      <c r="D47" s="158"/>
      <c r="E47" s="158" t="s">
        <v>15</v>
      </c>
      <c r="F47" s="161"/>
      <c r="G47" s="161">
        <v>43</v>
      </c>
      <c r="H47" s="161"/>
      <c r="I47" s="161">
        <v>322</v>
      </c>
      <c r="J47" s="160"/>
    </row>
    <row r="48" spans="1:10" s="26" customFormat="1" ht="11.25" customHeight="1">
      <c r="A48" s="157" t="s">
        <v>138</v>
      </c>
      <c r="B48" s="167"/>
      <c r="C48" s="158" t="s">
        <v>15</v>
      </c>
      <c r="D48" s="158"/>
      <c r="E48" s="158" t="s">
        <v>15</v>
      </c>
      <c r="F48" s="161"/>
      <c r="G48" s="161">
        <v>255</v>
      </c>
      <c r="H48" s="161"/>
      <c r="I48" s="161">
        <v>1390</v>
      </c>
      <c r="J48" s="160"/>
    </row>
    <row r="49" spans="1:10" s="26" customFormat="1" ht="11.25" customHeight="1">
      <c r="A49" s="157" t="s">
        <v>140</v>
      </c>
      <c r="B49" s="167"/>
      <c r="C49" s="213" t="s">
        <v>15</v>
      </c>
      <c r="D49" s="158"/>
      <c r="E49" s="158" t="s">
        <v>15</v>
      </c>
      <c r="F49" s="161"/>
      <c r="G49" s="213">
        <v>1</v>
      </c>
      <c r="H49" s="161"/>
      <c r="I49" s="161">
        <v>4</v>
      </c>
      <c r="J49" s="160"/>
    </row>
    <row r="50" spans="1:10" s="26" customFormat="1" ht="11.25" customHeight="1">
      <c r="A50" s="157" t="s">
        <v>180</v>
      </c>
      <c r="B50" s="167"/>
      <c r="C50" s="213" t="s">
        <v>15</v>
      </c>
      <c r="D50" s="158"/>
      <c r="E50" s="158" t="s">
        <v>15</v>
      </c>
      <c r="F50" s="161"/>
      <c r="G50" s="161">
        <v>2</v>
      </c>
      <c r="H50" s="161"/>
      <c r="I50" s="161">
        <v>34</v>
      </c>
      <c r="J50" s="160"/>
    </row>
    <row r="51" spans="1:10" s="26" customFormat="1" ht="11.25" customHeight="1">
      <c r="A51" s="168" t="s">
        <v>110</v>
      </c>
      <c r="B51" s="167"/>
      <c r="C51" s="163">
        <v>135</v>
      </c>
      <c r="D51" s="162"/>
      <c r="E51" s="163">
        <v>1200</v>
      </c>
      <c r="F51" s="163"/>
      <c r="G51" s="163">
        <v>1500</v>
      </c>
      <c r="H51" s="163"/>
      <c r="I51" s="163">
        <v>12300</v>
      </c>
      <c r="J51" s="160"/>
    </row>
    <row r="52" spans="1:10" s="26" customFormat="1" ht="11.25" customHeight="1">
      <c r="A52" s="172" t="s">
        <v>58</v>
      </c>
      <c r="B52" s="152"/>
      <c r="C52" s="175">
        <v>856</v>
      </c>
      <c r="D52" s="175"/>
      <c r="E52" s="175">
        <v>7180</v>
      </c>
      <c r="F52" s="162"/>
      <c r="G52" s="162">
        <v>9380</v>
      </c>
      <c r="H52" s="162"/>
      <c r="I52" s="162">
        <v>77700</v>
      </c>
      <c r="J52" s="160"/>
    </row>
    <row r="53" spans="1:10" s="26" customFormat="1" ht="11.25" customHeight="1">
      <c r="A53" s="205" t="s">
        <v>74</v>
      </c>
      <c r="B53" s="205"/>
      <c r="C53" s="205"/>
      <c r="D53" s="205"/>
      <c r="E53" s="205"/>
      <c r="F53" s="205"/>
      <c r="G53" s="205"/>
      <c r="H53" s="205"/>
      <c r="I53" s="205"/>
      <c r="J53" s="160"/>
    </row>
    <row r="54" spans="1:249" ht="11.25" customHeight="1">
      <c r="A54" s="423" t="s">
        <v>143</v>
      </c>
      <c r="B54" s="423"/>
      <c r="C54" s="423"/>
      <c r="D54" s="423"/>
      <c r="E54" s="423"/>
      <c r="F54" s="418"/>
      <c r="G54" s="418"/>
      <c r="H54" s="418"/>
      <c r="I54" s="418"/>
      <c r="J54" s="34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</row>
    <row r="55" spans="1:249" ht="11.25" customHeight="1">
      <c r="A55" s="423" t="s">
        <v>144</v>
      </c>
      <c r="B55" s="423"/>
      <c r="C55" s="423"/>
      <c r="D55" s="423"/>
      <c r="E55" s="423"/>
      <c r="F55" s="423"/>
      <c r="G55" s="423"/>
      <c r="H55" s="423"/>
      <c r="I55" s="423"/>
      <c r="J55" s="34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</row>
    <row r="56" spans="1:249" ht="22.5" customHeight="1">
      <c r="A56" s="424" t="s">
        <v>173</v>
      </c>
      <c r="B56" s="403"/>
      <c r="C56" s="403"/>
      <c r="D56" s="403"/>
      <c r="E56" s="403"/>
      <c r="F56" s="416"/>
      <c r="G56" s="416"/>
      <c r="H56" s="416"/>
      <c r="I56" s="416"/>
      <c r="J56" s="64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</row>
    <row r="57" spans="1:249" ht="11.25" customHeight="1">
      <c r="A57" s="417" t="s">
        <v>174</v>
      </c>
      <c r="B57" s="417"/>
      <c r="C57" s="417"/>
      <c r="D57" s="417"/>
      <c r="E57" s="417"/>
      <c r="F57" s="418"/>
      <c r="G57" s="418"/>
      <c r="H57" s="418"/>
      <c r="I57" s="418"/>
      <c r="J57" s="24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</row>
    <row r="58" spans="1:249" ht="11.25" customHeight="1">
      <c r="A58" s="46"/>
      <c r="B58" s="46"/>
      <c r="C58" s="46"/>
      <c r="D58" s="46"/>
      <c r="E58" s="46"/>
      <c r="F58" s="46"/>
      <c r="G58" s="46"/>
      <c r="H58" s="46"/>
      <c r="I58" s="46"/>
      <c r="J58" s="126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</row>
    <row r="59" spans="1:249" ht="11.25" customHeight="1">
      <c r="A59" s="419" t="s">
        <v>84</v>
      </c>
      <c r="B59" s="419"/>
      <c r="C59" s="419"/>
      <c r="D59" s="419"/>
      <c r="E59" s="419"/>
      <c r="F59" s="418"/>
      <c r="G59" s="418"/>
      <c r="H59" s="418"/>
      <c r="I59" s="418"/>
      <c r="J59" s="2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</row>
    <row r="5002" spans="192:193" ht="15.75">
      <c r="GJ5002" s="176"/>
      <c r="GK5002" s="176"/>
    </row>
    <row r="5003" ht="15.75">
      <c r="GK5003" s="176"/>
    </row>
    <row r="5004" ht="15.75">
      <c r="GK5004" s="176"/>
    </row>
    <row r="5005" ht="15.75">
      <c r="GK5005" s="176"/>
    </row>
    <row r="5006" ht="15.75">
      <c r="GK5006" s="176"/>
    </row>
    <row r="5007" ht="12.75">
      <c r="GD5007" s="117">
        <v>204</v>
      </c>
    </row>
    <row r="5010" spans="192:193" ht="15.75">
      <c r="GJ5010" s="176"/>
      <c r="GK5010" s="176"/>
    </row>
    <row r="5012" ht="15.75">
      <c r="GJ5012" s="176"/>
    </row>
    <row r="5015" ht="15.75">
      <c r="GK5015" s="176"/>
    </row>
    <row r="5016" ht="15.75">
      <c r="GK5016" s="176"/>
    </row>
    <row r="5017" ht="15.75">
      <c r="GK5017" s="176"/>
    </row>
    <row r="5018" ht="15.75">
      <c r="GK5018" s="176"/>
    </row>
    <row r="5019" ht="15.75">
      <c r="GK5019" s="176"/>
    </row>
    <row r="5020" ht="15.75">
      <c r="GK5020" s="176"/>
    </row>
    <row r="5021" ht="15.75">
      <c r="GK5021" s="176"/>
    </row>
    <row r="5022" ht="15.75">
      <c r="GK5022" s="176"/>
    </row>
    <row r="5023" ht="15.75">
      <c r="GK5023" s="176"/>
    </row>
    <row r="5024" ht="15.75">
      <c r="GK5024" s="176"/>
    </row>
    <row r="5025" ht="15.75">
      <c r="GK5025" s="176"/>
    </row>
  </sheetData>
  <mergeCells count="9">
    <mergeCell ref="A57:I57"/>
    <mergeCell ref="A59:I59"/>
    <mergeCell ref="C4:E4"/>
    <mergeCell ref="A1:I1"/>
    <mergeCell ref="A2:I2"/>
    <mergeCell ref="G4:I4"/>
    <mergeCell ref="A54:I54"/>
    <mergeCell ref="A55:I55"/>
    <mergeCell ref="A56:I56"/>
  </mergeCells>
  <printOptions/>
  <pageMargins left="0.5" right="0.5" top="0.5" bottom="0.7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1" sqref="A1:I1"/>
    </sheetView>
  </sheetViews>
  <sheetFormatPr defaultColWidth="12.57421875" defaultRowHeight="12.75"/>
  <cols>
    <col min="1" max="1" width="26.7109375" style="117" customWidth="1"/>
    <col min="2" max="2" width="1.421875" style="117" customWidth="1"/>
    <col min="3" max="3" width="9.7109375" style="117" bestFit="1" customWidth="1"/>
    <col min="4" max="4" width="1.7109375" style="117" customWidth="1"/>
    <col min="5" max="5" width="8.57421875" style="117" bestFit="1" customWidth="1"/>
    <col min="6" max="6" width="1.8515625" style="117" customWidth="1"/>
    <col min="7" max="7" width="8.57421875" style="117" customWidth="1"/>
    <col min="8" max="8" width="1.57421875" style="117" customWidth="1"/>
    <col min="9" max="9" width="8.57421875" style="117" customWidth="1"/>
    <col min="10" max="10" width="2.7109375" style="117" customWidth="1"/>
    <col min="11" max="16384" width="12.57421875" style="117" customWidth="1"/>
  </cols>
  <sheetData>
    <row r="1" spans="1:9" ht="11.25" customHeight="1">
      <c r="A1" s="449" t="s">
        <v>109</v>
      </c>
      <c r="B1" s="449"/>
      <c r="C1" s="449"/>
      <c r="D1" s="449"/>
      <c r="E1" s="449"/>
      <c r="F1" s="449"/>
      <c r="G1" s="449"/>
      <c r="H1" s="449"/>
      <c r="I1" s="449"/>
    </row>
    <row r="2" spans="1:9" ht="11.25" customHeight="1">
      <c r="A2" s="449" t="s">
        <v>188</v>
      </c>
      <c r="B2" s="449"/>
      <c r="C2" s="449"/>
      <c r="D2" s="449"/>
      <c r="E2" s="449"/>
      <c r="F2" s="449"/>
      <c r="G2" s="449"/>
      <c r="H2" s="449"/>
      <c r="I2" s="449"/>
    </row>
    <row r="3" spans="1:9" ht="11.25" customHeight="1">
      <c r="A3" s="177"/>
      <c r="B3" s="177"/>
      <c r="C3" s="177"/>
      <c r="D3" s="177"/>
      <c r="E3" s="177"/>
      <c r="F3" s="199"/>
      <c r="G3" s="199"/>
      <c r="H3" s="199"/>
      <c r="I3" s="199"/>
    </row>
    <row r="4" spans="1:9" ht="11.25" customHeight="1">
      <c r="A4" s="119"/>
      <c r="B4" s="119"/>
      <c r="C4" s="406" t="s">
        <v>3</v>
      </c>
      <c r="D4" s="406"/>
      <c r="E4" s="406"/>
      <c r="F4" s="203"/>
      <c r="G4" s="406" t="s">
        <v>198</v>
      </c>
      <c r="H4" s="406"/>
      <c r="I4" s="406"/>
    </row>
    <row r="5" spans="1:9" ht="11.25" customHeight="1">
      <c r="A5" s="81"/>
      <c r="B5" s="81"/>
      <c r="C5" s="68" t="s">
        <v>87</v>
      </c>
      <c r="D5" s="81"/>
      <c r="E5" s="68" t="s">
        <v>154</v>
      </c>
      <c r="G5" s="68" t="s">
        <v>87</v>
      </c>
      <c r="H5" s="81"/>
      <c r="I5" s="68" t="s">
        <v>154</v>
      </c>
    </row>
    <row r="6" spans="1:9" ht="11.25" customHeight="1">
      <c r="A6" s="125" t="s">
        <v>111</v>
      </c>
      <c r="B6" s="99"/>
      <c r="C6" s="125" t="s">
        <v>81</v>
      </c>
      <c r="D6" s="125"/>
      <c r="E6" s="125" t="s">
        <v>82</v>
      </c>
      <c r="F6" s="199"/>
      <c r="G6" s="125" t="s">
        <v>81</v>
      </c>
      <c r="H6" s="125"/>
      <c r="I6" s="125" t="s">
        <v>82</v>
      </c>
    </row>
    <row r="7" spans="1:5" ht="11.25" customHeight="1">
      <c r="A7" s="178" t="s">
        <v>23</v>
      </c>
      <c r="B7" s="81"/>
      <c r="C7" s="81"/>
      <c r="D7" s="81"/>
      <c r="E7" s="81"/>
    </row>
    <row r="8" spans="1:9" ht="11.25" customHeight="1">
      <c r="A8" s="179" t="s">
        <v>112</v>
      </c>
      <c r="B8" s="81"/>
      <c r="C8" s="47">
        <v>1030</v>
      </c>
      <c r="D8" s="47"/>
      <c r="E8" s="180">
        <v>5600</v>
      </c>
      <c r="F8" s="47"/>
      <c r="G8" s="47">
        <v>10600</v>
      </c>
      <c r="H8" s="47"/>
      <c r="I8" s="180">
        <v>50900</v>
      </c>
    </row>
    <row r="9" spans="1:9" ht="11.25" customHeight="1">
      <c r="A9" s="179" t="s">
        <v>113</v>
      </c>
      <c r="B9" s="81"/>
      <c r="C9" s="47">
        <v>15800</v>
      </c>
      <c r="D9" s="47"/>
      <c r="E9" s="47">
        <v>50600</v>
      </c>
      <c r="F9" s="47"/>
      <c r="G9" s="47">
        <v>164000</v>
      </c>
      <c r="H9" s="47"/>
      <c r="I9" s="47">
        <v>466000</v>
      </c>
    </row>
    <row r="10" spans="1:9" ht="11.25" customHeight="1">
      <c r="A10" s="179" t="s">
        <v>114</v>
      </c>
      <c r="B10" s="81"/>
      <c r="C10" s="47">
        <v>7310</v>
      </c>
      <c r="D10" s="47"/>
      <c r="E10" s="47">
        <v>31800</v>
      </c>
      <c r="F10" s="47"/>
      <c r="G10" s="47">
        <v>88700</v>
      </c>
      <c r="H10" s="47"/>
      <c r="I10" s="47">
        <v>361000</v>
      </c>
    </row>
    <row r="11" spans="1:9" ht="11.25" customHeight="1">
      <c r="A11" s="179" t="s">
        <v>115</v>
      </c>
      <c r="B11" s="81"/>
      <c r="C11" s="47">
        <v>465</v>
      </c>
      <c r="D11" s="47"/>
      <c r="E11" s="47">
        <v>2410</v>
      </c>
      <c r="F11" s="47"/>
      <c r="G11" s="47">
        <v>10100</v>
      </c>
      <c r="H11" s="47"/>
      <c r="I11" s="47">
        <v>43200</v>
      </c>
    </row>
    <row r="12" spans="1:9" ht="11.25" customHeight="1">
      <c r="A12" s="179" t="s">
        <v>116</v>
      </c>
      <c r="B12" s="81"/>
      <c r="C12" s="47">
        <v>2510</v>
      </c>
      <c r="D12" s="47"/>
      <c r="E12" s="47">
        <v>17700</v>
      </c>
      <c r="F12" s="47"/>
      <c r="G12" s="47">
        <v>30100</v>
      </c>
      <c r="H12" s="47"/>
      <c r="I12" s="47">
        <v>197000</v>
      </c>
    </row>
    <row r="13" spans="1:9" ht="11.25" customHeight="1">
      <c r="A13" s="179" t="s">
        <v>117</v>
      </c>
      <c r="B13" s="81"/>
      <c r="C13" s="47">
        <v>578</v>
      </c>
      <c r="D13" s="47"/>
      <c r="E13" s="47">
        <v>4270</v>
      </c>
      <c r="F13" s="47"/>
      <c r="G13" s="47">
        <v>6580</v>
      </c>
      <c r="H13" s="47"/>
      <c r="I13" s="47">
        <v>47300</v>
      </c>
    </row>
    <row r="14" spans="1:11" ht="11.25" customHeight="1">
      <c r="A14" s="179" t="s">
        <v>118</v>
      </c>
      <c r="B14" s="81"/>
      <c r="C14" s="137">
        <v>3150</v>
      </c>
      <c r="D14" s="137"/>
      <c r="E14" s="137">
        <v>24800</v>
      </c>
      <c r="F14" s="193"/>
      <c r="G14" s="193">
        <v>69800</v>
      </c>
      <c r="H14" s="193"/>
      <c r="I14" s="193">
        <v>259000</v>
      </c>
      <c r="K14" s="117" t="s">
        <v>44</v>
      </c>
    </row>
    <row r="15" spans="1:9" ht="11.25" customHeight="1">
      <c r="A15" s="181" t="s">
        <v>58</v>
      </c>
      <c r="B15" s="81"/>
      <c r="C15" s="47">
        <v>30800</v>
      </c>
      <c r="D15" s="47"/>
      <c r="E15" s="47">
        <v>137000</v>
      </c>
      <c r="F15" s="47"/>
      <c r="G15" s="47">
        <v>380000</v>
      </c>
      <c r="H15" s="47"/>
      <c r="I15" s="47">
        <v>1420000</v>
      </c>
    </row>
    <row r="16" spans="1:9" ht="11.25" customHeight="1">
      <c r="A16" s="179" t="s">
        <v>21</v>
      </c>
      <c r="B16" s="81"/>
      <c r="C16" s="182">
        <v>41900</v>
      </c>
      <c r="D16" s="218"/>
      <c r="E16" s="182">
        <v>67800</v>
      </c>
      <c r="F16" s="183"/>
      <c r="G16" s="182">
        <v>1310000</v>
      </c>
      <c r="H16" s="96">
        <v>3</v>
      </c>
      <c r="I16" s="182">
        <v>646000</v>
      </c>
    </row>
    <row r="17" spans="1:9" ht="11.25" customHeight="1">
      <c r="A17" s="179" t="s">
        <v>119</v>
      </c>
      <c r="B17" s="81"/>
      <c r="C17" s="184">
        <v>72700</v>
      </c>
      <c r="D17" s="184"/>
      <c r="E17" s="184">
        <v>205000</v>
      </c>
      <c r="F17" s="183"/>
      <c r="G17" s="184">
        <v>1690000</v>
      </c>
      <c r="H17" s="183"/>
      <c r="I17" s="184">
        <v>2070000</v>
      </c>
    </row>
    <row r="18" spans="1:9" ht="11.25" customHeight="1">
      <c r="A18" s="178" t="s">
        <v>120</v>
      </c>
      <c r="B18" s="81"/>
      <c r="C18" s="47"/>
      <c r="D18" s="47"/>
      <c r="E18" s="47"/>
      <c r="F18" s="81"/>
      <c r="G18" s="47"/>
      <c r="H18" s="81"/>
      <c r="I18" s="47"/>
    </row>
    <row r="19" spans="1:9" ht="11.25" customHeight="1">
      <c r="A19" s="179" t="s">
        <v>112</v>
      </c>
      <c r="B19" s="81"/>
      <c r="C19" s="47">
        <v>7770</v>
      </c>
      <c r="D19" s="47"/>
      <c r="E19" s="47">
        <v>34000</v>
      </c>
      <c r="F19" s="81"/>
      <c r="G19" s="47">
        <v>117000</v>
      </c>
      <c r="H19" s="81"/>
      <c r="I19" s="47">
        <v>362000</v>
      </c>
    </row>
    <row r="20" spans="1:9" ht="11.25" customHeight="1">
      <c r="A20" s="179" t="s">
        <v>113</v>
      </c>
      <c r="B20" s="81"/>
      <c r="C20" s="47">
        <v>33800</v>
      </c>
      <c r="D20" s="47"/>
      <c r="E20" s="47">
        <v>115000</v>
      </c>
      <c r="F20" s="81"/>
      <c r="G20" s="47">
        <v>377000</v>
      </c>
      <c r="H20" s="81"/>
      <c r="I20" s="47">
        <v>1070000</v>
      </c>
    </row>
    <row r="21" spans="1:9" ht="11.25" customHeight="1">
      <c r="A21" s="179" t="s">
        <v>114</v>
      </c>
      <c r="B21" s="81"/>
      <c r="C21" s="47">
        <v>3920</v>
      </c>
      <c r="D21" s="47"/>
      <c r="E21" s="47">
        <v>18700</v>
      </c>
      <c r="F21" s="81"/>
      <c r="G21" s="47">
        <v>41300</v>
      </c>
      <c r="H21" s="81"/>
      <c r="I21" s="47">
        <v>166000</v>
      </c>
    </row>
    <row r="22" spans="1:9" ht="11.25" customHeight="1">
      <c r="A22" s="179" t="s">
        <v>115</v>
      </c>
      <c r="B22" s="81"/>
      <c r="C22" s="47">
        <v>3120</v>
      </c>
      <c r="D22" s="47"/>
      <c r="E22" s="47">
        <v>11900</v>
      </c>
      <c r="F22" s="81"/>
      <c r="G22" s="47">
        <v>25500</v>
      </c>
      <c r="H22" s="81"/>
      <c r="I22" s="47">
        <v>80300</v>
      </c>
    </row>
    <row r="23" spans="1:9" ht="11.25" customHeight="1">
      <c r="A23" s="179" t="s">
        <v>116</v>
      </c>
      <c r="B23" s="81"/>
      <c r="C23" s="47">
        <v>9980</v>
      </c>
      <c r="D23" s="47"/>
      <c r="E23" s="47">
        <v>47900</v>
      </c>
      <c r="F23" s="81"/>
      <c r="G23" s="47">
        <v>91300</v>
      </c>
      <c r="H23" s="81"/>
      <c r="I23" s="47">
        <v>387000</v>
      </c>
    </row>
    <row r="24" spans="1:9" ht="11.25" customHeight="1">
      <c r="A24" s="179" t="s">
        <v>117</v>
      </c>
      <c r="B24" s="81"/>
      <c r="C24" s="47">
        <v>3630</v>
      </c>
      <c r="D24" s="47"/>
      <c r="E24" s="47">
        <v>19700</v>
      </c>
      <c r="F24" s="81"/>
      <c r="G24" s="47">
        <v>40400</v>
      </c>
      <c r="H24" s="81"/>
      <c r="I24" s="47">
        <v>188000</v>
      </c>
    </row>
    <row r="25" spans="1:9" ht="11.25" customHeight="1">
      <c r="A25" s="179" t="s">
        <v>118</v>
      </c>
      <c r="B25" s="81"/>
      <c r="C25" s="137">
        <v>11800</v>
      </c>
      <c r="D25" s="137"/>
      <c r="E25" s="137">
        <v>73900</v>
      </c>
      <c r="F25" s="118"/>
      <c r="G25" s="137">
        <v>106000</v>
      </c>
      <c r="H25" s="118"/>
      <c r="I25" s="137">
        <v>637000</v>
      </c>
    </row>
    <row r="26" spans="1:9" ht="11.25" customHeight="1">
      <c r="A26" s="181" t="s">
        <v>58</v>
      </c>
      <c r="B26" s="81"/>
      <c r="C26" s="47">
        <v>74000</v>
      </c>
      <c r="D26" s="47"/>
      <c r="E26" s="47">
        <v>322000</v>
      </c>
      <c r="F26" s="81"/>
      <c r="G26" s="47">
        <v>799000</v>
      </c>
      <c r="H26" s="81"/>
      <c r="I26" s="47">
        <v>2880000</v>
      </c>
    </row>
    <row r="27" spans="1:9" ht="11.25" customHeight="1">
      <c r="A27" s="179" t="s">
        <v>21</v>
      </c>
      <c r="B27" s="81"/>
      <c r="C27" s="183">
        <v>11700</v>
      </c>
      <c r="D27" s="183"/>
      <c r="E27" s="183">
        <v>15900</v>
      </c>
      <c r="F27" s="194"/>
      <c r="G27" s="183">
        <v>167000</v>
      </c>
      <c r="H27" s="194"/>
      <c r="I27" s="183">
        <v>197000</v>
      </c>
    </row>
    <row r="28" spans="1:9" ht="11.25" customHeight="1">
      <c r="A28" s="179" t="s">
        <v>119</v>
      </c>
      <c r="B28" s="99"/>
      <c r="C28" s="137">
        <v>85700</v>
      </c>
      <c r="D28" s="137"/>
      <c r="E28" s="137">
        <v>338000</v>
      </c>
      <c r="F28" s="118"/>
      <c r="G28" s="137">
        <v>965000</v>
      </c>
      <c r="H28" s="118"/>
      <c r="I28" s="137">
        <v>3080000</v>
      </c>
    </row>
    <row r="29" spans="1:9" ht="11.25" customHeight="1">
      <c r="A29" s="456" t="s">
        <v>143</v>
      </c>
      <c r="B29" s="456"/>
      <c r="C29" s="456"/>
      <c r="D29" s="456"/>
      <c r="E29" s="456"/>
      <c r="F29" s="448"/>
      <c r="G29" s="448"/>
      <c r="H29" s="448"/>
      <c r="I29" s="448"/>
    </row>
    <row r="30" spans="1:9" ht="33.75" customHeight="1">
      <c r="A30" s="404" t="s">
        <v>155</v>
      </c>
      <c r="B30" s="404"/>
      <c r="C30" s="404"/>
      <c r="D30" s="404"/>
      <c r="E30" s="404"/>
      <c r="F30" s="416"/>
      <c r="G30" s="416"/>
      <c r="H30" s="416"/>
      <c r="I30" s="416"/>
    </row>
    <row r="31" spans="1:9" ht="11.25" customHeight="1">
      <c r="A31" s="404" t="s">
        <v>193</v>
      </c>
      <c r="B31" s="416"/>
      <c r="C31" s="416"/>
      <c r="D31" s="416"/>
      <c r="E31" s="416"/>
      <c r="F31" s="416"/>
      <c r="G31" s="416"/>
      <c r="H31" s="416"/>
      <c r="I31" s="416"/>
    </row>
    <row r="32" spans="1:5" ht="11.25" customHeight="1">
      <c r="A32" s="81"/>
      <c r="B32" s="81"/>
      <c r="C32" s="81"/>
      <c r="D32" s="81"/>
      <c r="E32" s="81"/>
    </row>
    <row r="33" spans="1:9" ht="11.25" customHeight="1">
      <c r="A33" s="405" t="s">
        <v>84</v>
      </c>
      <c r="B33" s="405"/>
      <c r="C33" s="405"/>
      <c r="D33" s="405"/>
      <c r="E33" s="405"/>
      <c r="F33" s="448"/>
      <c r="G33" s="448"/>
      <c r="H33" s="448"/>
      <c r="I33" s="448"/>
    </row>
  </sheetData>
  <mergeCells count="8">
    <mergeCell ref="A30:I30"/>
    <mergeCell ref="A33:I33"/>
    <mergeCell ref="C4:E4"/>
    <mergeCell ref="A1:I1"/>
    <mergeCell ref="A2:I2"/>
    <mergeCell ref="G4:I4"/>
    <mergeCell ref="A29:I29"/>
    <mergeCell ref="A31:I31"/>
  </mergeCells>
  <printOptions/>
  <pageMargins left="0.5" right="0.5" top="0.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dkramer</cp:lastModifiedBy>
  <cp:lastPrinted>2007-05-10T19:20:39Z</cp:lastPrinted>
  <dcterms:created xsi:type="dcterms:W3CDTF">2003-03-14T13:20:50Z</dcterms:created>
  <dcterms:modified xsi:type="dcterms:W3CDTF">2007-05-10T19:35:41Z</dcterms:modified>
  <cp:category/>
  <cp:version/>
  <cp:contentType/>
  <cp:contentStatus/>
</cp:coreProperties>
</file>