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00" windowHeight="11895" activeTab="0"/>
  </bookViews>
  <sheets>
    <sheet name="P.4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<sst xmlns="http://schemas.openxmlformats.org/spreadsheetml/2006/main" count="83" uniqueCount="74">
  <si>
    <t>DEPARTMENT OF JUSTICE</t>
  </si>
  <si>
    <t>Combined Statements of Custodial Activity</t>
  </si>
  <si>
    <t>For the Fiscal Years Ended September 30, 2004 and 2003</t>
  </si>
  <si>
    <t>Unaudited</t>
  </si>
  <si>
    <t xml:space="preserve"> </t>
  </si>
  <si>
    <t>Dollars in Thousands</t>
  </si>
  <si>
    <t>Revenue Activity:</t>
  </si>
  <si>
    <t>Sources of Cash Collections:</t>
  </si>
  <si>
    <t xml:space="preserve">Delinquent Federal Civil Debts as required by the Federal </t>
  </si>
  <si>
    <t>Debt Recovery Act of 1986</t>
  </si>
  <si>
    <t>Fees and Licenses</t>
  </si>
  <si>
    <t>Fines, Penalties and Restitution Payments - Civil</t>
  </si>
  <si>
    <t>Fines, Penalties and Restitution Payments - Criminal</t>
  </si>
  <si>
    <t>Other Revenue</t>
  </si>
  <si>
    <t>Total Cash Collections</t>
  </si>
  <si>
    <t>Accrual Adjustments</t>
  </si>
  <si>
    <t>Total Custodial Revenue</t>
  </si>
  <si>
    <t>Disposition of Collections:</t>
  </si>
  <si>
    <t>Transferred to Federal Agencies:</t>
  </si>
  <si>
    <t>Agency for International Development</t>
  </si>
  <si>
    <t>Clerk, U.S. District Court</t>
  </si>
  <si>
    <t>Consumer Product Safety Commission</t>
  </si>
  <si>
    <t>Department of the Air Force</t>
  </si>
  <si>
    <t>Department of the Army</t>
  </si>
  <si>
    <t>Department of State</t>
  </si>
  <si>
    <t>Environmental Protection Agency</t>
  </si>
  <si>
    <t>Export-Import Bank of the United States</t>
  </si>
  <si>
    <t>Federal Communications Commission</t>
  </si>
  <si>
    <t>Federal Deposit Insurance Corporation</t>
  </si>
  <si>
    <t>Federal Emergency Management Agency</t>
  </si>
  <si>
    <t>Federal Trade Commission</t>
  </si>
  <si>
    <t>General Services Administration</t>
  </si>
  <si>
    <t>Independent Agencies</t>
  </si>
  <si>
    <t>Library of Congress</t>
  </si>
  <si>
    <t>National Aeronautics and Space Administration</t>
  </si>
  <si>
    <t>National Credit Union Administration</t>
  </si>
  <si>
    <t>National Science Foundation</t>
  </si>
  <si>
    <t>Office of Personnel Management</t>
  </si>
  <si>
    <t>Overseas Private Investment Corporation</t>
  </si>
  <si>
    <t>Railroad Retirement Board</t>
  </si>
  <si>
    <t>Resolution Trust Corporation</t>
  </si>
  <si>
    <t>Securities and Exchange Commission</t>
  </si>
  <si>
    <t>Small Business Administration</t>
  </si>
  <si>
    <t>Smithsonia Institution</t>
  </si>
  <si>
    <t>Social Security Administration</t>
  </si>
  <si>
    <t>Tennessee Valley Authority</t>
  </si>
  <si>
    <t>The Judiciary</t>
  </si>
  <si>
    <t>Treasury General Fund</t>
  </si>
  <si>
    <t>U.S. Army Corps of Engineers</t>
  </si>
  <si>
    <t>U.S. Department of Agriculture</t>
  </si>
  <si>
    <t>U.S. Department of Commerce</t>
  </si>
  <si>
    <t>Office of the Secretary of Defense-Defense Agencies</t>
  </si>
  <si>
    <t>U.S. Department of Education</t>
  </si>
  <si>
    <t>U.S. Department of Energy</t>
  </si>
  <si>
    <t>U.S. Department of Health and Human Services</t>
  </si>
  <si>
    <t>U.S. Department of Homeland Security</t>
  </si>
  <si>
    <t>U.S. Department of Housing and Urban Development</t>
  </si>
  <si>
    <t>U.S. Department of Justice</t>
  </si>
  <si>
    <t>U.S. Department of Labor</t>
  </si>
  <si>
    <t>U.S. Department of the Interior</t>
  </si>
  <si>
    <t>U.S. Department of the Navy</t>
  </si>
  <si>
    <t>U.S. Department of the Treasury</t>
  </si>
  <si>
    <t>U.S. Department of Transportation</t>
  </si>
  <si>
    <t>U.S. Department of Veterans Affairs</t>
  </si>
  <si>
    <t>U.S. Postal Service</t>
  </si>
  <si>
    <t>Other</t>
  </si>
  <si>
    <t>Transferred to the Public</t>
  </si>
  <si>
    <t xml:space="preserve">(Increase)/Decrease in Amounts to be Transferred </t>
  </si>
  <si>
    <t>Refunds and Other Payments</t>
  </si>
  <si>
    <t>Retained by the Reporting Entity</t>
  </si>
  <si>
    <t>Net Custodial Activity  (Note 20)</t>
  </si>
  <si>
    <t>The accompanying notes are an integral part of these financial statements.</t>
  </si>
  <si>
    <t>III-40</t>
  </si>
  <si>
    <r>
      <t xml:space="preserve">Department of Justice </t>
    </r>
    <r>
      <rPr>
        <sz val="9.5"/>
        <rFont val="Symbol"/>
        <family val="1"/>
      </rPr>
      <t>·</t>
    </r>
    <r>
      <rPr>
        <sz val="9.5"/>
        <rFont val="Times New Roman"/>
        <family val="1"/>
      </rPr>
      <t xml:space="preserve"> FY 2004 Performance and Accountability Report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</si>
</sst>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>
    <font>
      <sz val="10"/>
      <name val="Arial"/>
      <family val="0"/>
    </font>
    <font>
      <b/>
      <sz val="12"/>
      <name val="Arial"/>
      <family val="2"/>
    </font>
    <font>
      <sz val="10"/>
      <name val="CG Times"/>
      <family val="0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0"/>
    </font>
    <font>
      <sz val="10"/>
      <name val="Times New Roman"/>
      <family val="1"/>
    </font>
    <font>
      <sz val="9.5"/>
      <name val="Times New Roman"/>
      <family val="1"/>
    </font>
    <font>
      <sz val="9.5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42" fontId="0" fillId="0" borderId="0" xfId="20" applyNumberFormat="1" applyFont="1" applyFill="1" applyBorder="1" applyAlignment="1">
      <alignment/>
    </xf>
    <xf numFmtId="41" fontId="0" fillId="0" borderId="0" xfId="20" applyNumberFormat="1" applyFont="1" applyFill="1" applyBorder="1" applyAlignment="1">
      <alignment/>
    </xf>
    <xf numFmtId="41" fontId="0" fillId="0" borderId="0" xfId="20" applyNumberFormat="1" applyFont="1" applyFill="1" applyBorder="1" applyAlignment="1">
      <alignment/>
    </xf>
    <xf numFmtId="41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1" xfId="20" applyNumberFormat="1" applyFont="1" applyFill="1" applyBorder="1" applyAlignment="1">
      <alignment/>
    </xf>
    <xf numFmtId="41" fontId="0" fillId="0" borderId="0" xfId="20" applyNumberFormat="1" applyFont="1" applyFill="1" applyBorder="1" applyAlignment="1">
      <alignment/>
    </xf>
    <xf numFmtId="42" fontId="0" fillId="0" borderId="0" xfId="20" applyNumberFormat="1" applyFont="1" applyFill="1" applyBorder="1" applyAlignment="1">
      <alignment/>
    </xf>
    <xf numFmtId="42" fontId="0" fillId="0" borderId="2" xfId="20" applyNumberFormat="1" applyFont="1" applyFill="1" applyBorder="1" applyAlignment="1">
      <alignment/>
    </xf>
    <xf numFmtId="41" fontId="0" fillId="0" borderId="0" xfId="17" applyNumberFormat="1" applyFont="1" applyBorder="1" applyAlignment="1">
      <alignment/>
    </xf>
    <xf numFmtId="41" fontId="6" fillId="0" borderId="0" xfId="1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Continuous"/>
    </xf>
    <xf numFmtId="41" fontId="0" fillId="0" borderId="2" xfId="17" applyNumberFormat="1" applyFont="1" applyBorder="1" applyAlignment="1">
      <alignment/>
    </xf>
    <xf numFmtId="42" fontId="0" fillId="0" borderId="3" xfId="2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41" fontId="10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40_99-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J Custodial"/>
      <sheetName val="Consolidating0409"/>
      <sheetName val="Consolidating0309"/>
    </sheetNames>
    <sheetDataSet>
      <sheetData sheetId="1">
        <row r="12">
          <cell r="Q12">
            <v>1800092</v>
          </cell>
        </row>
        <row r="13">
          <cell r="Q13">
            <v>8429</v>
          </cell>
        </row>
        <row r="14">
          <cell r="Q14">
            <v>456910</v>
          </cell>
        </row>
        <row r="15">
          <cell r="Q15">
            <v>232468</v>
          </cell>
        </row>
        <row r="16">
          <cell r="Q16">
            <v>3328</v>
          </cell>
        </row>
        <row r="20">
          <cell r="Q20">
            <v>-102</v>
          </cell>
        </row>
        <row r="26">
          <cell r="Q26">
            <v>-1663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-215316</v>
          </cell>
        </row>
        <row r="33">
          <cell r="Q33">
            <v>0</v>
          </cell>
        </row>
        <row r="34">
          <cell r="Q34">
            <v>-8461</v>
          </cell>
        </row>
        <row r="35">
          <cell r="Q35">
            <v>-3974</v>
          </cell>
        </row>
        <row r="36">
          <cell r="Q36">
            <v>0</v>
          </cell>
        </row>
        <row r="37">
          <cell r="Q37">
            <v>-5768</v>
          </cell>
        </row>
        <row r="38">
          <cell r="Q38">
            <v>-34256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-1022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-13333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-14446</v>
          </cell>
        </row>
        <row r="50">
          <cell r="Q50">
            <v>0</v>
          </cell>
        </row>
        <row r="51">
          <cell r="Q51">
            <v>-516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-2063</v>
          </cell>
        </row>
        <row r="56">
          <cell r="Q56">
            <v>-117379</v>
          </cell>
        </row>
        <row r="57">
          <cell r="Q57">
            <v>-909</v>
          </cell>
        </row>
        <row r="58">
          <cell r="Q58">
            <v>-131376</v>
          </cell>
        </row>
        <row r="59">
          <cell r="Q59">
            <v>-22799</v>
          </cell>
        </row>
        <row r="60">
          <cell r="Q60">
            <v>-3610</v>
          </cell>
        </row>
        <row r="61">
          <cell r="Q61">
            <v>-1349772</v>
          </cell>
        </row>
        <row r="62">
          <cell r="Q62">
            <v>-42073</v>
          </cell>
        </row>
        <row r="63">
          <cell r="Q63">
            <v>-8882</v>
          </cell>
        </row>
        <row r="64">
          <cell r="Q64">
            <v>-229015</v>
          </cell>
        </row>
        <row r="65">
          <cell r="Q65">
            <v>-1340</v>
          </cell>
        </row>
        <row r="66">
          <cell r="Q66">
            <v>-18282</v>
          </cell>
        </row>
        <row r="67">
          <cell r="Q67">
            <v>0</v>
          </cell>
        </row>
        <row r="68">
          <cell r="Q68">
            <v>-123457</v>
          </cell>
        </row>
        <row r="69">
          <cell r="Q69">
            <v>-7457</v>
          </cell>
        </row>
        <row r="70">
          <cell r="Q70">
            <v>-23362</v>
          </cell>
        </row>
        <row r="71">
          <cell r="Q71">
            <v>-12669</v>
          </cell>
        </row>
        <row r="72">
          <cell r="Q72">
            <v>-10832</v>
          </cell>
        </row>
        <row r="73">
          <cell r="Q73">
            <v>-317308</v>
          </cell>
        </row>
        <row r="74">
          <cell r="Q74">
            <v>314453</v>
          </cell>
        </row>
        <row r="75">
          <cell r="Q75">
            <v>-697</v>
          </cell>
        </row>
        <row r="76">
          <cell r="Q76">
            <v>-93541</v>
          </cell>
        </row>
      </sheetData>
      <sheetData sheetId="2">
        <row r="12">
          <cell r="R12">
            <v>3065414</v>
          </cell>
        </row>
        <row r="13">
          <cell r="R13">
            <v>6699</v>
          </cell>
        </row>
        <row r="14">
          <cell r="R14">
            <v>4939</v>
          </cell>
        </row>
        <row r="15">
          <cell r="R15">
            <v>20262</v>
          </cell>
        </row>
        <row r="16">
          <cell r="R16">
            <v>67022</v>
          </cell>
        </row>
        <row r="20">
          <cell r="R20">
            <v>1151</v>
          </cell>
        </row>
        <row r="26">
          <cell r="R26">
            <v>0</v>
          </cell>
        </row>
        <row r="27">
          <cell r="R27">
            <v>0</v>
          </cell>
        </row>
        <row r="28">
          <cell r="R28">
            <v>-3085</v>
          </cell>
        </row>
        <row r="29">
          <cell r="R29">
            <v>0</v>
          </cell>
        </row>
        <row r="30">
          <cell r="R30">
            <v>0</v>
          </cell>
        </row>
        <row r="31">
          <cell r="R31">
            <v>0</v>
          </cell>
        </row>
        <row r="32">
          <cell r="R32">
            <v>-265655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-8541</v>
          </cell>
        </row>
        <row r="38">
          <cell r="R38">
            <v>-4742</v>
          </cell>
        </row>
        <row r="39">
          <cell r="R39">
            <v>0</v>
          </cell>
        </row>
        <row r="40">
          <cell r="R40">
            <v>0</v>
          </cell>
        </row>
        <row r="41">
          <cell r="R41">
            <v>-18652</v>
          </cell>
        </row>
        <row r="42">
          <cell r="R42">
            <v>0</v>
          </cell>
        </row>
        <row r="43">
          <cell r="R43">
            <v>-1055</v>
          </cell>
        </row>
        <row r="44">
          <cell r="R44">
            <v>-16589</v>
          </cell>
        </row>
        <row r="45">
          <cell r="R45">
            <v>-1175</v>
          </cell>
        </row>
        <row r="46">
          <cell r="R46">
            <v>0</v>
          </cell>
        </row>
        <row r="47">
          <cell r="R47">
            <v>0</v>
          </cell>
        </row>
        <row r="48">
          <cell r="R48">
            <v>0</v>
          </cell>
        </row>
        <row r="49">
          <cell r="R49">
            <v>-10664</v>
          </cell>
        </row>
        <row r="50">
          <cell r="R50">
            <v>0</v>
          </cell>
        </row>
        <row r="51">
          <cell r="R51">
            <v>-1642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  <row r="55">
          <cell r="R55">
            <v>-1136</v>
          </cell>
        </row>
        <row r="56">
          <cell r="R56">
            <v>-114044</v>
          </cell>
        </row>
        <row r="57">
          <cell r="R57">
            <v>-1031</v>
          </cell>
        </row>
        <row r="58">
          <cell r="R58">
            <v>-95303</v>
          </cell>
        </row>
        <row r="59">
          <cell r="R59">
            <v>-30465</v>
          </cell>
        </row>
        <row r="60">
          <cell r="R60">
            <v>0</v>
          </cell>
        </row>
        <row r="61">
          <cell r="R61">
            <v>-1105249</v>
          </cell>
        </row>
        <row r="62">
          <cell r="R62">
            <v>-47452</v>
          </cell>
        </row>
        <row r="63">
          <cell r="R63">
            <v>-6564</v>
          </cell>
        </row>
        <row r="64">
          <cell r="R64">
            <v>-78913</v>
          </cell>
        </row>
        <row r="65">
          <cell r="R65">
            <v>0</v>
          </cell>
        </row>
        <row r="66">
          <cell r="R66">
            <v>-53555</v>
          </cell>
        </row>
        <row r="67">
          <cell r="R67">
            <v>0</v>
          </cell>
        </row>
        <row r="68">
          <cell r="R68">
            <v>-180543</v>
          </cell>
        </row>
        <row r="69">
          <cell r="R69">
            <v>0</v>
          </cell>
        </row>
        <row r="70">
          <cell r="R70">
            <v>-7219</v>
          </cell>
        </row>
        <row r="71">
          <cell r="R71">
            <v>-6293</v>
          </cell>
        </row>
        <row r="72">
          <cell r="R72">
            <v>-11918</v>
          </cell>
        </row>
        <row r="73">
          <cell r="R73">
            <v>-356270</v>
          </cell>
        </row>
        <row r="74">
          <cell r="R74">
            <v>-679946</v>
          </cell>
        </row>
        <row r="75">
          <cell r="R75">
            <v>-692</v>
          </cell>
        </row>
        <row r="76">
          <cell r="R76">
            <v>-57094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10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.57421875" style="2" customWidth="1"/>
    <col min="2" max="3" width="3.421875" style="2" customWidth="1"/>
    <col min="4" max="4" width="59.8515625" style="2" customWidth="1"/>
    <col min="5" max="5" width="15.140625" style="2" customWidth="1"/>
    <col min="6" max="6" width="1.1484375" style="2" customWidth="1"/>
    <col min="7" max="7" width="16.140625" style="1" customWidth="1"/>
    <col min="8" max="8" width="1.28515625" style="1" customWidth="1"/>
    <col min="9" max="9" width="14.140625" style="1" customWidth="1"/>
    <col min="10" max="16384" width="8.421875" style="1" customWidth="1"/>
  </cols>
  <sheetData>
    <row r="1" spans="1:7" ht="15.75">
      <c r="A1" s="45" t="s">
        <v>0</v>
      </c>
      <c r="B1" s="45"/>
      <c r="C1" s="45"/>
      <c r="D1" s="45"/>
      <c r="E1" s="45"/>
      <c r="F1" s="45"/>
      <c r="G1" s="45"/>
    </row>
    <row r="2" spans="1:7" ht="15.75">
      <c r="A2" s="45" t="s">
        <v>1</v>
      </c>
      <c r="B2" s="45"/>
      <c r="C2" s="45"/>
      <c r="D2" s="45"/>
      <c r="E2" s="45"/>
      <c r="F2" s="45"/>
      <c r="G2" s="45"/>
    </row>
    <row r="3" spans="1:7" ht="15.75">
      <c r="A3" s="45" t="s">
        <v>2</v>
      </c>
      <c r="B3" s="45"/>
      <c r="C3" s="45"/>
      <c r="D3" s="45"/>
      <c r="E3" s="45"/>
      <c r="F3" s="45"/>
      <c r="G3" s="45"/>
    </row>
    <row r="4" spans="1:9" ht="15.75">
      <c r="A4" s="45" t="s">
        <v>3</v>
      </c>
      <c r="B4" s="45"/>
      <c r="C4" s="45"/>
      <c r="D4" s="45"/>
      <c r="E4" s="45"/>
      <c r="F4" s="45"/>
      <c r="G4" s="45"/>
      <c r="H4" s="2"/>
      <c r="I4" s="3" t="s">
        <v>4</v>
      </c>
    </row>
    <row r="5" spans="1:207" s="6" customFormat="1" ht="15">
      <c r="A5" s="4" t="s">
        <v>5</v>
      </c>
      <c r="B5" s="5"/>
      <c r="C5" s="5"/>
      <c r="D5" s="5"/>
      <c r="E5" s="5">
        <v>2004</v>
      </c>
      <c r="F5" s="5"/>
      <c r="G5" s="5">
        <v>2003</v>
      </c>
      <c r="H5" s="2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</row>
    <row r="6" spans="1:207" s="6" customFormat="1" ht="14.25">
      <c r="A6" s="7"/>
      <c r="B6" s="7"/>
      <c r="C6" s="7"/>
      <c r="D6" s="7"/>
      <c r="E6" s="8"/>
      <c r="F6" s="7"/>
      <c r="G6" s="7"/>
      <c r="H6" s="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</row>
    <row r="7" spans="1:207" s="6" customFormat="1" ht="15">
      <c r="A7" s="9" t="s">
        <v>6</v>
      </c>
      <c r="B7" s="7"/>
      <c r="C7" s="7"/>
      <c r="D7" s="7"/>
      <c r="E7" s="7"/>
      <c r="F7" s="7"/>
      <c r="G7" s="7"/>
      <c r="H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</row>
    <row r="8" spans="1:207" s="6" customFormat="1" ht="14.25">
      <c r="A8" s="7"/>
      <c r="B8" s="7"/>
      <c r="C8" s="7"/>
      <c r="D8" s="7"/>
      <c r="E8" s="7"/>
      <c r="F8" s="7"/>
      <c r="G8" s="7"/>
      <c r="H8" s="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</row>
    <row r="9" spans="1:207" s="11" customFormat="1" ht="15">
      <c r="A9" s="9" t="s">
        <v>7</v>
      </c>
      <c r="B9" s="9"/>
      <c r="C9" s="9"/>
      <c r="D9" s="9"/>
      <c r="E9" s="10"/>
      <c r="F9" s="7"/>
      <c r="G9" s="9"/>
      <c r="H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</row>
    <row r="10" spans="1:207" s="13" customFormat="1" ht="15">
      <c r="A10" s="9"/>
      <c r="B10" s="2" t="s">
        <v>8</v>
      </c>
      <c r="C10" s="2"/>
      <c r="D10" s="12"/>
      <c r="F10" s="7"/>
      <c r="H10" s="12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</row>
    <row r="11" spans="1:207" s="13" customFormat="1" ht="15">
      <c r="A11" s="9"/>
      <c r="B11" s="2"/>
      <c r="C11" s="2" t="s">
        <v>9</v>
      </c>
      <c r="D11" s="12"/>
      <c r="E11" s="15">
        <f>'[1]Consolidating0409'!Q12</f>
        <v>1800092</v>
      </c>
      <c r="F11" s="7"/>
      <c r="G11" s="15">
        <f>'[1]Consolidating0309'!R12</f>
        <v>3065414</v>
      </c>
      <c r="H11" s="12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</row>
    <row r="12" spans="1:207" s="13" customFormat="1" ht="15">
      <c r="A12" s="9"/>
      <c r="B12" s="2" t="s">
        <v>10</v>
      </c>
      <c r="C12" s="2"/>
      <c r="D12" s="12"/>
      <c r="E12" s="16">
        <f>'[1]Consolidating0409'!Q13</f>
        <v>8429</v>
      </c>
      <c r="F12" s="7"/>
      <c r="G12" s="17">
        <f>'[1]Consolidating0309'!R13</f>
        <v>6699</v>
      </c>
      <c r="H12" s="12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</row>
    <row r="13" spans="1:207" s="13" customFormat="1" ht="15">
      <c r="A13" s="9"/>
      <c r="B13" s="2" t="s">
        <v>11</v>
      </c>
      <c r="C13" s="2"/>
      <c r="D13" s="12"/>
      <c r="E13" s="16">
        <f>'[1]Consolidating0409'!Q14</f>
        <v>456910</v>
      </c>
      <c r="F13" s="18"/>
      <c r="G13" s="17">
        <f>'[1]Consolidating0309'!R14</f>
        <v>4939</v>
      </c>
      <c r="H13" s="12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</row>
    <row r="14" spans="1:207" s="13" customFormat="1" ht="15">
      <c r="A14" s="9"/>
      <c r="B14" s="2" t="s">
        <v>12</v>
      </c>
      <c r="C14" s="2"/>
      <c r="D14" s="12"/>
      <c r="E14" s="16">
        <f>'[1]Consolidating0409'!Q15</f>
        <v>232468</v>
      </c>
      <c r="F14" s="18"/>
      <c r="G14" s="17">
        <f>'[1]Consolidating0309'!R15</f>
        <v>20262</v>
      </c>
      <c r="H14" s="12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</row>
    <row r="15" spans="1:207" s="13" customFormat="1" ht="15">
      <c r="A15" s="9"/>
      <c r="B15" s="19" t="s">
        <v>13</v>
      </c>
      <c r="C15" s="2"/>
      <c r="D15" s="12"/>
      <c r="E15" s="20">
        <f>'[1]Consolidating0409'!Q16</f>
        <v>3328</v>
      </c>
      <c r="F15" s="18"/>
      <c r="G15" s="21">
        <f>'[1]Consolidating0309'!R16</f>
        <v>67022</v>
      </c>
      <c r="H15" s="12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</row>
    <row r="16" spans="1:207" s="13" customFormat="1" ht="15">
      <c r="A16" s="9"/>
      <c r="B16" s="9"/>
      <c r="C16" s="12" t="s">
        <v>14</v>
      </c>
      <c r="D16" s="12"/>
      <c r="E16" s="22">
        <f>SUM(E11:E15)</f>
        <v>2501227</v>
      </c>
      <c r="F16" s="7"/>
      <c r="G16" s="23">
        <f>SUM(G11:G15)</f>
        <v>3164336</v>
      </c>
      <c r="H16" s="12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</row>
    <row r="17" spans="1:207" s="6" customFormat="1" ht="15">
      <c r="A17" s="9" t="s">
        <v>15</v>
      </c>
      <c r="B17" s="12"/>
      <c r="C17" s="12"/>
      <c r="D17" s="12"/>
      <c r="E17" s="16">
        <f>'[1]Consolidating0409'!Q20</f>
        <v>-102</v>
      </c>
      <c r="F17" s="7"/>
      <c r="G17" s="16">
        <f>'[1]Consolidating0309'!R20</f>
        <v>1151</v>
      </c>
      <c r="H17" s="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</row>
    <row r="18" spans="1:207" s="6" customFormat="1" ht="9" customHeight="1">
      <c r="A18" s="9"/>
      <c r="B18" s="12"/>
      <c r="C18" s="12"/>
      <c r="D18" s="12"/>
      <c r="E18" s="23"/>
      <c r="F18" s="7"/>
      <c r="G18" s="23"/>
      <c r="H18" s="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</row>
    <row r="19" spans="1:207" s="6" customFormat="1" ht="15">
      <c r="A19" s="9" t="s">
        <v>16</v>
      </c>
      <c r="B19" s="12"/>
      <c r="C19" s="12"/>
      <c r="D19" s="12"/>
      <c r="E19" s="22">
        <f>SUM(E16:E18)</f>
        <v>2501125</v>
      </c>
      <c r="F19" s="7"/>
      <c r="G19" s="22">
        <f>SUM(G16:G18)</f>
        <v>3165487</v>
      </c>
      <c r="H19" s="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</row>
    <row r="20" spans="1:207" s="6" customFormat="1" ht="9" customHeight="1">
      <c r="A20" s="9"/>
      <c r="B20" s="12"/>
      <c r="C20" s="12"/>
      <c r="D20" s="12"/>
      <c r="E20" s="24"/>
      <c r="F20" s="7"/>
      <c r="G20" s="24"/>
      <c r="H20" s="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</row>
    <row r="21" spans="1:207" s="11" customFormat="1" ht="15">
      <c r="A21" s="9" t="s">
        <v>17</v>
      </c>
      <c r="B21" s="12"/>
      <c r="C21" s="12"/>
      <c r="D21" s="12"/>
      <c r="E21" s="25"/>
      <c r="F21" s="7"/>
      <c r="G21" s="25"/>
      <c r="H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</row>
    <row r="22" spans="1:207" s="11" customFormat="1" ht="13.5" customHeight="1">
      <c r="A22" s="9"/>
      <c r="B22" s="12" t="s">
        <v>18</v>
      </c>
      <c r="C22" s="12"/>
      <c r="D22" s="12"/>
      <c r="E22" s="25"/>
      <c r="F22" s="7"/>
      <c r="G22" s="25"/>
      <c r="H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</row>
    <row r="23" spans="1:207" s="11" customFormat="1" ht="15">
      <c r="A23" s="9"/>
      <c r="B23" s="12"/>
      <c r="C23" s="12" t="s">
        <v>19</v>
      </c>
      <c r="E23" s="17">
        <f>'[1]Consolidating0409'!Q26</f>
        <v>-1663</v>
      </c>
      <c r="F23" s="7"/>
      <c r="G23" s="17">
        <f>'[1]Consolidating0309'!R26</f>
        <v>0</v>
      </c>
      <c r="H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</row>
    <row r="24" spans="1:207" s="11" customFormat="1" ht="0.75" customHeight="1">
      <c r="A24" s="9"/>
      <c r="B24" s="12"/>
      <c r="C24" s="2" t="s">
        <v>20</v>
      </c>
      <c r="E24" s="17">
        <f>'[1]Consolidating0409'!Q27</f>
        <v>0</v>
      </c>
      <c r="F24" s="7"/>
      <c r="G24" s="17">
        <f>'[1]Consolidating0309'!R27</f>
        <v>0</v>
      </c>
      <c r="H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</row>
    <row r="25" spans="1:207" s="11" customFormat="1" ht="15">
      <c r="A25" s="9"/>
      <c r="B25" s="12"/>
      <c r="C25" s="12" t="s">
        <v>21</v>
      </c>
      <c r="E25" s="17">
        <f>'[1]Consolidating0409'!Q28</f>
        <v>0</v>
      </c>
      <c r="F25" s="7"/>
      <c r="G25" s="17">
        <f>'[1]Consolidating0309'!R28</f>
        <v>-3085</v>
      </c>
      <c r="H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</row>
    <row r="26" spans="1:207" s="11" customFormat="1" ht="1.5" customHeight="1">
      <c r="A26" s="9"/>
      <c r="B26" s="12"/>
      <c r="C26" s="12" t="s">
        <v>22</v>
      </c>
      <c r="E26" s="17">
        <f>'[1]Consolidating0409'!Q29</f>
        <v>0</v>
      </c>
      <c r="F26" s="7"/>
      <c r="G26" s="17">
        <f>'[1]Consolidating0309'!R29</f>
        <v>0</v>
      </c>
      <c r="H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</row>
    <row r="27" spans="1:207" s="11" customFormat="1" ht="15" hidden="1">
      <c r="A27" s="9"/>
      <c r="B27" s="12"/>
      <c r="C27" s="12" t="s">
        <v>23</v>
      </c>
      <c r="E27" s="17">
        <f>'[1]Consolidating0409'!Q30</f>
        <v>0</v>
      </c>
      <c r="F27" s="7"/>
      <c r="G27" s="17">
        <f>'[1]Consolidating0309'!R30</f>
        <v>0</v>
      </c>
      <c r="H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</row>
    <row r="28" spans="1:207" s="11" customFormat="1" ht="15" hidden="1">
      <c r="A28" s="9"/>
      <c r="B28" s="12"/>
      <c r="C28" s="12" t="s">
        <v>24</v>
      </c>
      <c r="E28" s="17">
        <f>'[1]Consolidating0409'!Q31</f>
        <v>0</v>
      </c>
      <c r="F28" s="7"/>
      <c r="G28" s="17">
        <f>'[1]Consolidating0309'!R31</f>
        <v>0</v>
      </c>
      <c r="H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</row>
    <row r="29" spans="1:207" s="11" customFormat="1" ht="15">
      <c r="A29" s="9"/>
      <c r="B29" s="12"/>
      <c r="C29" s="12" t="s">
        <v>25</v>
      </c>
      <c r="E29" s="17">
        <f>'[1]Consolidating0409'!Q32</f>
        <v>-215316</v>
      </c>
      <c r="F29" s="7"/>
      <c r="G29" s="17">
        <f>'[1]Consolidating0309'!R32</f>
        <v>-265655</v>
      </c>
      <c r="H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</row>
    <row r="30" spans="1:207" s="11" customFormat="1" ht="0.75" customHeight="1">
      <c r="A30" s="14"/>
      <c r="B30" s="12"/>
      <c r="C30" s="12" t="s">
        <v>26</v>
      </c>
      <c r="E30" s="17">
        <f>'[1]Consolidating0409'!Q33</f>
        <v>0</v>
      </c>
      <c r="F30" s="7"/>
      <c r="G30" s="17">
        <f>'[1]Consolidating0309'!R33</f>
        <v>0</v>
      </c>
      <c r="H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</row>
    <row r="31" spans="1:207" s="11" customFormat="1" ht="15">
      <c r="A31" s="14"/>
      <c r="B31" s="12"/>
      <c r="C31" s="12" t="s">
        <v>27</v>
      </c>
      <c r="E31" s="17">
        <f>'[1]Consolidating0409'!Q34</f>
        <v>-8461</v>
      </c>
      <c r="F31" s="7"/>
      <c r="G31" s="17">
        <f>'[1]Consolidating0309'!R34</f>
        <v>0</v>
      </c>
      <c r="H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</row>
    <row r="32" spans="1:207" s="11" customFormat="1" ht="15">
      <c r="A32" s="14"/>
      <c r="B32" s="12"/>
      <c r="C32" s="12" t="s">
        <v>28</v>
      </c>
      <c r="E32" s="17">
        <f>'[1]Consolidating0409'!Q35</f>
        <v>-3974</v>
      </c>
      <c r="F32" s="7"/>
      <c r="G32" s="17">
        <f>'[1]Consolidating0309'!R35</f>
        <v>0</v>
      </c>
      <c r="H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</row>
    <row r="33" spans="1:207" s="11" customFormat="1" ht="0.75" customHeight="1">
      <c r="A33" s="14"/>
      <c r="B33" s="12"/>
      <c r="C33" s="12" t="s">
        <v>29</v>
      </c>
      <c r="E33" s="17">
        <f>'[1]Consolidating0409'!Q36</f>
        <v>0</v>
      </c>
      <c r="F33" s="7"/>
      <c r="G33" s="17">
        <f>'[1]Consolidating0309'!R36</f>
        <v>0</v>
      </c>
      <c r="H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</row>
    <row r="34" spans="1:207" s="11" customFormat="1" ht="15">
      <c r="A34" s="14"/>
      <c r="B34" s="12"/>
      <c r="C34" s="12" t="s">
        <v>30</v>
      </c>
      <c r="E34" s="17">
        <f>'[1]Consolidating0409'!Q37</f>
        <v>-5768</v>
      </c>
      <c r="F34" s="7"/>
      <c r="G34" s="17">
        <f>'[1]Consolidating0309'!R37</f>
        <v>-8541</v>
      </c>
      <c r="H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</row>
    <row r="35" spans="1:207" s="11" customFormat="1" ht="15">
      <c r="A35" s="14"/>
      <c r="B35" s="12"/>
      <c r="C35" s="12" t="s">
        <v>31</v>
      </c>
      <c r="E35" s="17">
        <f>'[1]Consolidating0409'!Q38</f>
        <v>-34256</v>
      </c>
      <c r="F35" s="7"/>
      <c r="G35" s="17">
        <f>'[1]Consolidating0309'!R38</f>
        <v>-4742</v>
      </c>
      <c r="H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</row>
    <row r="36" spans="1:207" s="11" customFormat="1" ht="0.75" customHeight="1">
      <c r="A36" s="14"/>
      <c r="B36" s="12"/>
      <c r="C36" s="19" t="s">
        <v>32</v>
      </c>
      <c r="E36" s="17">
        <f>'[1]Consolidating0409'!Q39</f>
        <v>0</v>
      </c>
      <c r="F36" s="7"/>
      <c r="G36" s="17">
        <f>'[1]Consolidating0309'!R39</f>
        <v>0</v>
      </c>
      <c r="H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</row>
    <row r="37" spans="1:207" s="11" customFormat="1" ht="15" hidden="1">
      <c r="A37" s="14"/>
      <c r="B37" s="12"/>
      <c r="C37" s="12" t="s">
        <v>33</v>
      </c>
      <c r="E37" s="17">
        <f>'[1]Consolidating0409'!Q40</f>
        <v>0</v>
      </c>
      <c r="F37" s="7"/>
      <c r="G37" s="17">
        <f>'[1]Consolidating0309'!R40</f>
        <v>0</v>
      </c>
      <c r="H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</row>
    <row r="38" spans="1:207" s="11" customFormat="1" ht="14.25" customHeight="1">
      <c r="A38" s="14"/>
      <c r="B38" s="12"/>
      <c r="C38" s="12" t="s">
        <v>34</v>
      </c>
      <c r="E38" s="17">
        <f>'[1]Consolidating0409'!Q41</f>
        <v>-1022</v>
      </c>
      <c r="F38" s="7"/>
      <c r="G38" s="17">
        <f>'[1]Consolidating0309'!R41</f>
        <v>-18652</v>
      </c>
      <c r="H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</row>
    <row r="39" spans="1:207" s="11" customFormat="1" ht="1.5" customHeight="1" hidden="1">
      <c r="A39" s="14"/>
      <c r="B39" s="12"/>
      <c r="C39" s="12" t="s">
        <v>35</v>
      </c>
      <c r="E39" s="17">
        <f>'[1]Consolidating0409'!Q42</f>
        <v>0</v>
      </c>
      <c r="F39" s="7"/>
      <c r="G39" s="17">
        <f>'[1]Consolidating0309'!R42</f>
        <v>0</v>
      </c>
      <c r="H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</row>
    <row r="40" spans="1:207" s="11" customFormat="1" ht="15">
      <c r="A40" s="14"/>
      <c r="B40" s="12"/>
      <c r="C40" s="26" t="s">
        <v>36</v>
      </c>
      <c r="E40" s="17">
        <f>'[1]Consolidating0409'!Q43</f>
        <v>0</v>
      </c>
      <c r="F40" s="7"/>
      <c r="G40" s="17">
        <f>'[1]Consolidating0309'!R43</f>
        <v>-1055</v>
      </c>
      <c r="H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</row>
    <row r="41" spans="1:207" s="11" customFormat="1" ht="15">
      <c r="A41" s="14"/>
      <c r="B41" s="12"/>
      <c r="C41" s="12" t="s">
        <v>37</v>
      </c>
      <c r="E41" s="17">
        <f>'[1]Consolidating0409'!Q44</f>
        <v>-13333</v>
      </c>
      <c r="F41" s="7"/>
      <c r="G41" s="17">
        <f>'[1]Consolidating0309'!R44</f>
        <v>-16589</v>
      </c>
      <c r="H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</row>
    <row r="42" spans="1:207" s="11" customFormat="1" ht="15">
      <c r="A42" s="14"/>
      <c r="B42" s="12"/>
      <c r="C42" s="12" t="s">
        <v>38</v>
      </c>
      <c r="E42" s="17">
        <f>'[1]Consolidating0409'!Q45</f>
        <v>0</v>
      </c>
      <c r="F42" s="7"/>
      <c r="G42" s="17">
        <f>'[1]Consolidating0309'!R45</f>
        <v>-1175</v>
      </c>
      <c r="H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</row>
    <row r="43" spans="1:207" s="11" customFormat="1" ht="0.75" customHeight="1">
      <c r="A43" s="27"/>
      <c r="B43" s="12"/>
      <c r="C43" s="12" t="s">
        <v>39</v>
      </c>
      <c r="E43" s="17">
        <f>'[1]Consolidating0409'!Q46</f>
        <v>0</v>
      </c>
      <c r="F43" s="7"/>
      <c r="G43" s="17">
        <f>'[1]Consolidating0309'!R46</f>
        <v>0</v>
      </c>
      <c r="H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</row>
    <row r="44" spans="1:207" s="11" customFormat="1" ht="15" hidden="1">
      <c r="A44" s="27"/>
      <c r="B44" s="12"/>
      <c r="C44" s="12" t="s">
        <v>40</v>
      </c>
      <c r="E44" s="17">
        <f>'[1]Consolidating0409'!Q47</f>
        <v>0</v>
      </c>
      <c r="F44" s="7"/>
      <c r="G44" s="17">
        <f>'[1]Consolidating0309'!R47</f>
        <v>0</v>
      </c>
      <c r="H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</row>
    <row r="45" spans="1:207" s="11" customFormat="1" ht="15" hidden="1">
      <c r="A45" s="27"/>
      <c r="B45" s="12"/>
      <c r="C45" s="12" t="s">
        <v>41</v>
      </c>
      <c r="E45" s="17">
        <f>'[1]Consolidating0409'!Q48</f>
        <v>0</v>
      </c>
      <c r="F45" s="7"/>
      <c r="G45" s="17">
        <f>'[1]Consolidating0309'!R48</f>
        <v>0</v>
      </c>
      <c r="H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</row>
    <row r="46" spans="1:207" s="11" customFormat="1" ht="15">
      <c r="A46" s="27"/>
      <c r="B46" s="12"/>
      <c r="C46" s="12" t="s">
        <v>42</v>
      </c>
      <c r="E46" s="17">
        <f>'[1]Consolidating0409'!Q49</f>
        <v>-14446</v>
      </c>
      <c r="F46" s="7"/>
      <c r="G46" s="17">
        <f>'[1]Consolidating0309'!R49</f>
        <v>-10664</v>
      </c>
      <c r="H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</row>
    <row r="47" spans="1:207" s="11" customFormat="1" ht="1.5" customHeight="1" hidden="1">
      <c r="A47" s="27"/>
      <c r="B47" s="12"/>
      <c r="C47" s="19" t="s">
        <v>43</v>
      </c>
      <c r="E47" s="17">
        <f>'[1]Consolidating0409'!Q50</f>
        <v>0</v>
      </c>
      <c r="F47" s="7"/>
      <c r="G47" s="17">
        <f>'[1]Consolidating0309'!R50</f>
        <v>0</v>
      </c>
      <c r="H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</row>
    <row r="48" spans="1:207" s="11" customFormat="1" ht="15">
      <c r="A48" s="27"/>
      <c r="B48" s="12"/>
      <c r="C48" s="12" t="s">
        <v>44</v>
      </c>
      <c r="E48" s="17">
        <f>'[1]Consolidating0409'!Q51</f>
        <v>-516</v>
      </c>
      <c r="F48" s="7"/>
      <c r="G48" s="17">
        <f>'[1]Consolidating0309'!R51</f>
        <v>-1642</v>
      </c>
      <c r="H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</row>
    <row r="49" spans="1:207" s="11" customFormat="1" ht="0.75" customHeight="1">
      <c r="A49" s="27"/>
      <c r="B49" s="12"/>
      <c r="C49" s="12" t="s">
        <v>45</v>
      </c>
      <c r="E49" s="17">
        <f>'[1]Consolidating0409'!Q52</f>
        <v>0</v>
      </c>
      <c r="F49" s="7"/>
      <c r="G49" s="17">
        <f>'[1]Consolidating0309'!R52</f>
        <v>0</v>
      </c>
      <c r="H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</row>
    <row r="50" spans="1:207" s="11" customFormat="1" ht="15" hidden="1">
      <c r="A50" s="27"/>
      <c r="B50" s="12"/>
      <c r="C50" s="12" t="s">
        <v>46</v>
      </c>
      <c r="E50" s="17">
        <f>'[1]Consolidating0409'!Q53</f>
        <v>0</v>
      </c>
      <c r="F50" s="7"/>
      <c r="G50" s="17">
        <f>'[1]Consolidating0309'!R53</f>
        <v>0</v>
      </c>
      <c r="H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</row>
    <row r="51" spans="1:207" s="11" customFormat="1" ht="15" hidden="1">
      <c r="A51" s="27"/>
      <c r="B51" s="12"/>
      <c r="C51" s="12" t="s">
        <v>47</v>
      </c>
      <c r="E51" s="17">
        <f>'[1]Consolidating0409'!Q54</f>
        <v>0</v>
      </c>
      <c r="F51" s="7"/>
      <c r="G51" s="17">
        <f>'[1]Consolidating0309'!R54</f>
        <v>0</v>
      </c>
      <c r="H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</row>
    <row r="52" spans="1:207" s="11" customFormat="1" ht="15">
      <c r="A52" s="27"/>
      <c r="B52" s="12"/>
      <c r="C52" s="2" t="s">
        <v>48</v>
      </c>
      <c r="D52" s="13"/>
      <c r="E52" s="17">
        <f>'[1]Consolidating0409'!Q55</f>
        <v>-2063</v>
      </c>
      <c r="F52" s="7"/>
      <c r="G52" s="17">
        <f>'[1]Consolidating0309'!R55</f>
        <v>-1136</v>
      </c>
      <c r="H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</row>
    <row r="53" spans="1:207" s="11" customFormat="1" ht="15">
      <c r="A53" s="27"/>
      <c r="B53" s="12"/>
      <c r="C53" s="12" t="s">
        <v>49</v>
      </c>
      <c r="E53" s="17">
        <f>'[1]Consolidating0409'!Q56</f>
        <v>-117379</v>
      </c>
      <c r="F53" s="7"/>
      <c r="G53" s="17">
        <f>'[1]Consolidating0309'!R56</f>
        <v>-114044</v>
      </c>
      <c r="H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</row>
    <row r="54" spans="1:207" s="11" customFormat="1" ht="15">
      <c r="A54" s="27"/>
      <c r="B54" s="12"/>
      <c r="C54" s="12" t="s">
        <v>50</v>
      </c>
      <c r="E54" s="17">
        <f>'[1]Consolidating0409'!Q57</f>
        <v>-909</v>
      </c>
      <c r="F54" s="7"/>
      <c r="G54" s="17">
        <f>'[1]Consolidating0309'!R57</f>
        <v>-1031</v>
      </c>
      <c r="H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</row>
    <row r="55" spans="1:207" s="11" customFormat="1" ht="15">
      <c r="A55" s="27"/>
      <c r="B55" s="12"/>
      <c r="C55" s="2" t="s">
        <v>51</v>
      </c>
      <c r="E55" s="17">
        <f>'[1]Consolidating0409'!Q58</f>
        <v>-131376</v>
      </c>
      <c r="F55" s="7"/>
      <c r="G55" s="17">
        <f>'[1]Consolidating0309'!R58</f>
        <v>-95303</v>
      </c>
      <c r="H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</row>
    <row r="56" spans="1:207" s="11" customFormat="1" ht="15">
      <c r="A56" s="27"/>
      <c r="B56" s="12"/>
      <c r="C56" s="12" t="s">
        <v>52</v>
      </c>
      <c r="E56" s="17">
        <f>'[1]Consolidating0409'!Q59</f>
        <v>-22799</v>
      </c>
      <c r="F56" s="7"/>
      <c r="G56" s="17">
        <f>'[1]Consolidating0309'!R59</f>
        <v>-30465</v>
      </c>
      <c r="H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</row>
    <row r="57" spans="1:207" s="11" customFormat="1" ht="15">
      <c r="A57" s="27"/>
      <c r="B57" s="12"/>
      <c r="C57" s="12" t="s">
        <v>53</v>
      </c>
      <c r="E57" s="17">
        <f>'[1]Consolidating0409'!Q60</f>
        <v>-3610</v>
      </c>
      <c r="F57" s="7"/>
      <c r="G57" s="17">
        <f>'[1]Consolidating0309'!R60</f>
        <v>0</v>
      </c>
      <c r="H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</row>
    <row r="58" spans="1:207" s="11" customFormat="1" ht="15">
      <c r="A58" s="27"/>
      <c r="B58" s="12"/>
      <c r="C58" s="12" t="s">
        <v>54</v>
      </c>
      <c r="E58" s="17">
        <f>'[1]Consolidating0409'!Q61</f>
        <v>-1349772</v>
      </c>
      <c r="F58" s="7"/>
      <c r="G58" s="17">
        <f>'[1]Consolidating0309'!R61</f>
        <v>-1105249</v>
      </c>
      <c r="H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</row>
    <row r="59" spans="1:207" s="11" customFormat="1" ht="15">
      <c r="A59" s="27"/>
      <c r="B59" s="12"/>
      <c r="C59" s="12" t="s">
        <v>55</v>
      </c>
      <c r="E59" s="17">
        <f>'[1]Consolidating0409'!Q62</f>
        <v>-42073</v>
      </c>
      <c r="F59" s="7"/>
      <c r="G59" s="17">
        <f>'[1]Consolidating0309'!R62</f>
        <v>-47452</v>
      </c>
      <c r="H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</row>
    <row r="60" spans="1:207" s="11" customFormat="1" ht="15">
      <c r="A60" s="27"/>
      <c r="B60" s="12"/>
      <c r="C60" s="12" t="s">
        <v>56</v>
      </c>
      <c r="E60" s="17">
        <f>'[1]Consolidating0409'!Q63</f>
        <v>-8882</v>
      </c>
      <c r="F60" s="7"/>
      <c r="G60" s="17">
        <f>'[1]Consolidating0309'!R63</f>
        <v>-6564</v>
      </c>
      <c r="H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</row>
    <row r="61" spans="1:207" s="11" customFormat="1" ht="15">
      <c r="A61" s="27"/>
      <c r="B61" s="12"/>
      <c r="C61" s="12" t="s">
        <v>57</v>
      </c>
      <c r="E61" s="17">
        <f>'[1]Consolidating0409'!Q64</f>
        <v>-229015</v>
      </c>
      <c r="F61" s="7"/>
      <c r="G61" s="17">
        <f>'[1]Consolidating0309'!R64</f>
        <v>-78913</v>
      </c>
      <c r="H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</row>
    <row r="62" spans="1:207" s="11" customFormat="1" ht="15">
      <c r="A62" s="27"/>
      <c r="B62" s="12"/>
      <c r="C62" s="12" t="s">
        <v>58</v>
      </c>
      <c r="E62" s="17">
        <f>'[1]Consolidating0409'!Q65</f>
        <v>-1340</v>
      </c>
      <c r="F62" s="7"/>
      <c r="G62" s="17">
        <f>'[1]Consolidating0309'!R65</f>
        <v>0</v>
      </c>
      <c r="H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</row>
    <row r="63" spans="1:207" s="11" customFormat="1" ht="15">
      <c r="A63" s="7"/>
      <c r="B63" s="12"/>
      <c r="C63" s="12" t="s">
        <v>59</v>
      </c>
      <c r="E63" s="17">
        <f>'[1]Consolidating0409'!Q66</f>
        <v>-18282</v>
      </c>
      <c r="F63" s="7"/>
      <c r="G63" s="17">
        <f>'[1]Consolidating0309'!R66</f>
        <v>-53555</v>
      </c>
      <c r="H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</row>
    <row r="64" spans="1:207" s="11" customFormat="1" ht="0.75" customHeight="1">
      <c r="A64" s="7"/>
      <c r="B64" s="12"/>
      <c r="C64" s="12" t="s">
        <v>60</v>
      </c>
      <c r="E64" s="17">
        <f>'[1]Consolidating0409'!Q67</f>
        <v>0</v>
      </c>
      <c r="F64" s="7"/>
      <c r="G64" s="17">
        <f>'[1]Consolidating0309'!R67</f>
        <v>0</v>
      </c>
      <c r="H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</row>
    <row r="65" spans="1:207" s="28" customFormat="1" ht="14.25">
      <c r="A65" s="7"/>
      <c r="B65" s="12"/>
      <c r="C65" s="12" t="s">
        <v>61</v>
      </c>
      <c r="E65" s="17">
        <f>'[1]Consolidating0409'!Q68</f>
        <v>-123457</v>
      </c>
      <c r="F65" s="7"/>
      <c r="G65" s="17">
        <f>'[1]Consolidating0309'!R68</f>
        <v>-180543</v>
      </c>
      <c r="H65" s="29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</row>
    <row r="66" spans="1:207" s="11" customFormat="1" ht="15">
      <c r="A66" s="7"/>
      <c r="B66" s="12"/>
      <c r="C66" s="12" t="s">
        <v>62</v>
      </c>
      <c r="E66" s="17">
        <f>'[1]Consolidating0409'!Q69</f>
        <v>-7457</v>
      </c>
      <c r="F66" s="7"/>
      <c r="G66" s="17">
        <f>'[1]Consolidating0309'!R69</f>
        <v>0</v>
      </c>
      <c r="H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</row>
    <row r="67" spans="1:207" s="13" customFormat="1" ht="15">
      <c r="A67" s="7"/>
      <c r="B67" s="12"/>
      <c r="C67" s="12" t="s">
        <v>63</v>
      </c>
      <c r="D67" s="11"/>
      <c r="E67" s="17">
        <f>'[1]Consolidating0409'!Q70</f>
        <v>-23362</v>
      </c>
      <c r="F67" s="7"/>
      <c r="G67" s="17">
        <f>'[1]Consolidating0309'!R70</f>
        <v>-7219</v>
      </c>
      <c r="H67" s="12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</row>
    <row r="68" spans="1:207" s="13" customFormat="1" ht="14.25">
      <c r="A68" s="7"/>
      <c r="B68" s="12"/>
      <c r="C68" s="12" t="s">
        <v>64</v>
      </c>
      <c r="E68" s="17">
        <f>'[1]Consolidating0409'!Q71</f>
        <v>-12669</v>
      </c>
      <c r="F68" s="7"/>
      <c r="G68" s="17">
        <f>'[1]Consolidating0309'!R71</f>
        <v>-6293</v>
      </c>
      <c r="H68" s="12"/>
      <c r="I68" s="13" t="s">
        <v>4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</row>
    <row r="69" spans="1:207" s="11" customFormat="1" ht="15">
      <c r="A69" s="27"/>
      <c r="B69" s="12"/>
      <c r="C69" s="12" t="s">
        <v>65</v>
      </c>
      <c r="E69" s="17">
        <f>'[1]Consolidating0409'!Q72</f>
        <v>-10832</v>
      </c>
      <c r="F69" s="7"/>
      <c r="G69" s="17">
        <f>'[1]Consolidating0309'!R72</f>
        <v>-11918</v>
      </c>
      <c r="H69" s="9"/>
      <c r="I69" s="30" t="s">
        <v>4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</row>
    <row r="70" spans="1:207" s="6" customFormat="1" ht="15">
      <c r="A70" s="31"/>
      <c r="B70" s="12" t="s">
        <v>66</v>
      </c>
      <c r="C70" s="12"/>
      <c r="D70" s="12"/>
      <c r="E70" s="17">
        <f>'[1]Consolidating0409'!Q73</f>
        <v>-317308</v>
      </c>
      <c r="F70" s="7"/>
      <c r="G70" s="17">
        <f>'[1]Consolidating0309'!R73</f>
        <v>-356270</v>
      </c>
      <c r="H70" s="2"/>
      <c r="I70" s="32" t="s">
        <v>4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</row>
    <row r="71" spans="1:207" s="6" customFormat="1" ht="15">
      <c r="A71" s="33"/>
      <c r="B71" s="12" t="s">
        <v>67</v>
      </c>
      <c r="C71" s="12"/>
      <c r="D71" s="12"/>
      <c r="E71" s="17">
        <f>'[1]Consolidating0409'!Q74</f>
        <v>314453</v>
      </c>
      <c r="F71" s="7"/>
      <c r="G71" s="17">
        <f>'[1]Consolidating0309'!R74</f>
        <v>-679946</v>
      </c>
      <c r="H71" s="2"/>
      <c r="I71" s="32" t="s">
        <v>4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</row>
    <row r="72" spans="1:207" s="6" customFormat="1" ht="15">
      <c r="A72" s="34"/>
      <c r="B72" s="12" t="s">
        <v>68</v>
      </c>
      <c r="C72" s="12"/>
      <c r="D72" s="12"/>
      <c r="E72" s="17">
        <f>'[1]Consolidating0409'!Q75</f>
        <v>-697</v>
      </c>
      <c r="F72" s="7"/>
      <c r="G72" s="17">
        <f>'[1]Consolidating0309'!R75</f>
        <v>-692</v>
      </c>
      <c r="H72" s="2"/>
      <c r="I72" s="32" t="s">
        <v>4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</row>
    <row r="73" spans="1:207" s="6" customFormat="1" ht="15">
      <c r="A73" s="33"/>
      <c r="B73" s="12" t="s">
        <v>69</v>
      </c>
      <c r="C73" s="12"/>
      <c r="D73" s="12"/>
      <c r="E73" s="17">
        <f>'[1]Consolidating0409'!Q76</f>
        <v>-93541</v>
      </c>
      <c r="F73" s="7"/>
      <c r="G73" s="17">
        <f>'[1]Consolidating0309'!R76</f>
        <v>-57094</v>
      </c>
      <c r="H73" s="2"/>
      <c r="I73" s="32" t="s">
        <v>4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</row>
    <row r="74" spans="1:207" s="6" customFormat="1" ht="3" customHeight="1">
      <c r="A74" s="33"/>
      <c r="B74" s="33"/>
      <c r="C74" s="33"/>
      <c r="D74" s="33"/>
      <c r="E74" s="35"/>
      <c r="F74" s="7"/>
      <c r="G74" s="35"/>
      <c r="H74" s="2"/>
      <c r="I74" s="6" t="s">
        <v>4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</row>
    <row r="75" spans="1:207" s="37" customFormat="1" ht="14.25" customHeight="1" thickBot="1">
      <c r="A75" s="9" t="s">
        <v>70</v>
      </c>
      <c r="B75" s="33"/>
      <c r="C75" s="33"/>
      <c r="D75" s="33"/>
      <c r="E75" s="36">
        <f>SUM(E19:E73)</f>
        <v>0</v>
      </c>
      <c r="F75" s="7"/>
      <c r="G75" s="36">
        <f>SUM(G19:G73)</f>
        <v>0</v>
      </c>
      <c r="H75" s="31"/>
      <c r="I75" s="37" t="s">
        <v>4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</row>
    <row r="76" spans="1:7" ht="15" thickTop="1">
      <c r="A76" s="1"/>
      <c r="B76" s="1"/>
      <c r="C76" s="1"/>
      <c r="D76" s="1"/>
      <c r="E76" s="1"/>
      <c r="F76" s="7"/>
      <c r="G76" s="38" t="s">
        <v>4</v>
      </c>
    </row>
    <row r="77" spans="1:7" ht="14.25">
      <c r="A77" s="1"/>
      <c r="B77" s="1"/>
      <c r="C77" s="1"/>
      <c r="D77" s="1"/>
      <c r="E77" s="1"/>
      <c r="F77" s="7"/>
      <c r="G77" s="38"/>
    </row>
    <row r="78" spans="1:7" ht="12.75">
      <c r="A78" s="41"/>
      <c r="B78" s="41"/>
      <c r="C78" s="41"/>
      <c r="D78" s="41"/>
      <c r="E78" s="41"/>
      <c r="F78" s="41"/>
      <c r="G78" s="41"/>
    </row>
    <row r="79" spans="1:11" ht="12.75">
      <c r="A79" s="42" t="s">
        <v>71</v>
      </c>
      <c r="B79" s="42"/>
      <c r="C79" s="42"/>
      <c r="D79" s="42"/>
      <c r="E79" s="42"/>
      <c r="F79" s="42"/>
      <c r="G79" s="42"/>
      <c r="H79" s="39"/>
      <c r="I79" s="39"/>
      <c r="J79" s="39"/>
      <c r="K79" s="39"/>
    </row>
    <row r="80" spans="2:5" ht="70.5" customHeight="1">
      <c r="B80" s="40" t="s">
        <v>72</v>
      </c>
      <c r="D80" s="43" t="s">
        <v>73</v>
      </c>
      <c r="E80" s="44"/>
    </row>
    <row r="81" spans="1:6" ht="15">
      <c r="A81" s="33"/>
      <c r="B81" s="33"/>
      <c r="C81" s="33"/>
      <c r="D81" s="33"/>
      <c r="E81" s="33"/>
      <c r="F81" s="7"/>
    </row>
    <row r="82" spans="1:6" ht="15">
      <c r="A82" s="33"/>
      <c r="B82" s="33"/>
      <c r="C82" s="33"/>
      <c r="D82" s="33"/>
      <c r="E82" s="33"/>
      <c r="F82" s="7"/>
    </row>
    <row r="83" spans="1:6" ht="15">
      <c r="A83" s="33"/>
      <c r="B83" s="33"/>
      <c r="C83" s="33"/>
      <c r="D83" s="33"/>
      <c r="E83" s="33"/>
      <c r="F83" s="7"/>
    </row>
    <row r="87" spans="1:6" ht="15">
      <c r="A87" s="33"/>
      <c r="B87" s="33"/>
      <c r="C87" s="33"/>
      <c r="D87" s="33"/>
      <c r="E87" s="33"/>
      <c r="F87" s="7"/>
    </row>
    <row r="88" spans="1:6" ht="15">
      <c r="A88" s="33"/>
      <c r="B88" s="33"/>
      <c r="C88" s="33"/>
      <c r="D88" s="33"/>
      <c r="E88" s="33"/>
      <c r="F88" s="7"/>
    </row>
    <row r="89" spans="1:6" ht="15">
      <c r="A89" s="33"/>
      <c r="B89" s="33"/>
      <c r="C89" s="33"/>
      <c r="D89" s="33"/>
      <c r="E89" s="33"/>
      <c r="F89" s="33"/>
    </row>
    <row r="90" spans="1:6" ht="15">
      <c r="A90" s="33"/>
      <c r="B90" s="33"/>
      <c r="C90" s="33"/>
      <c r="D90" s="33"/>
      <c r="E90" s="33"/>
      <c r="F90" s="33"/>
    </row>
    <row r="91" spans="1:6" ht="15">
      <c r="A91" s="33"/>
      <c r="B91" s="33"/>
      <c r="C91" s="33"/>
      <c r="D91" s="33"/>
      <c r="E91" s="33"/>
      <c r="F91" s="33"/>
    </row>
    <row r="92" spans="1:6" ht="15">
      <c r="A92" s="33"/>
      <c r="B92" s="33"/>
      <c r="C92" s="33"/>
      <c r="D92" s="33"/>
      <c r="E92" s="33"/>
      <c r="F92" s="33"/>
    </row>
    <row r="93" spans="1:6" ht="15">
      <c r="A93" s="33"/>
      <c r="B93" s="33"/>
      <c r="C93" s="33"/>
      <c r="D93" s="33"/>
      <c r="E93" s="33"/>
      <c r="F93" s="33"/>
    </row>
    <row r="94" spans="1:6" ht="15">
      <c r="A94" s="33"/>
      <c r="B94" s="33"/>
      <c r="C94" s="33"/>
      <c r="D94" s="33"/>
      <c r="E94" s="33"/>
      <c r="F94" s="33"/>
    </row>
    <row r="95" spans="1:6" ht="15">
      <c r="A95" s="33"/>
      <c r="B95" s="33"/>
      <c r="C95" s="33"/>
      <c r="D95" s="33"/>
      <c r="E95" s="33"/>
      <c r="F95" s="33"/>
    </row>
    <row r="96" spans="1:6" ht="15">
      <c r="A96" s="33"/>
      <c r="B96" s="33"/>
      <c r="C96" s="33"/>
      <c r="D96" s="33"/>
      <c r="E96" s="33"/>
      <c r="F96" s="33"/>
    </row>
    <row r="97" spans="1:6" ht="15">
      <c r="A97" s="33"/>
      <c r="B97" s="33"/>
      <c r="C97" s="33"/>
      <c r="D97" s="33"/>
      <c r="E97" s="33"/>
      <c r="F97" s="33"/>
    </row>
    <row r="98" spans="1:6" ht="15">
      <c r="A98" s="33"/>
      <c r="B98" s="33"/>
      <c r="C98" s="33"/>
      <c r="D98" s="33"/>
      <c r="E98" s="33"/>
      <c r="F98" s="33"/>
    </row>
    <row r="99" spans="1:6" ht="15">
      <c r="A99" s="33"/>
      <c r="B99" s="33"/>
      <c r="C99" s="33"/>
      <c r="D99" s="33"/>
      <c r="E99" s="33"/>
      <c r="F99" s="33"/>
    </row>
    <row r="100" spans="1:6" ht="15">
      <c r="A100" s="33"/>
      <c r="B100" s="33"/>
      <c r="C100" s="33"/>
      <c r="D100" s="33"/>
      <c r="E100" s="33"/>
      <c r="F100" s="33"/>
    </row>
    <row r="101" spans="1:6" ht="15">
      <c r="A101" s="33"/>
      <c r="B101" s="33"/>
      <c r="C101" s="33"/>
      <c r="D101" s="33"/>
      <c r="E101" s="33"/>
      <c r="F101" s="33"/>
    </row>
    <row r="102" spans="1:6" ht="15">
      <c r="A102" s="33"/>
      <c r="B102" s="33"/>
      <c r="C102" s="33"/>
      <c r="D102" s="33"/>
      <c r="E102" s="33"/>
      <c r="F102" s="33"/>
    </row>
    <row r="103" spans="1:6" ht="15">
      <c r="A103" s="33"/>
      <c r="B103" s="33"/>
      <c r="C103" s="33"/>
      <c r="D103" s="33"/>
      <c r="E103" s="33"/>
      <c r="F103" s="33"/>
    </row>
    <row r="104" spans="1:6" ht="15">
      <c r="A104" s="33"/>
      <c r="B104" s="33"/>
      <c r="C104" s="33"/>
      <c r="D104" s="33"/>
      <c r="E104" s="33"/>
      <c r="F104" s="33"/>
    </row>
    <row r="105" spans="1:6" ht="15">
      <c r="A105" s="33"/>
      <c r="B105" s="33"/>
      <c r="C105" s="33"/>
      <c r="D105" s="33"/>
      <c r="E105" s="33"/>
      <c r="F105" s="33"/>
    </row>
  </sheetData>
  <mergeCells count="7">
    <mergeCell ref="A78:G78"/>
    <mergeCell ref="A79:G79"/>
    <mergeCell ref="D80:E80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Shi</dc:creator>
  <cp:keywords/>
  <dc:description/>
  <cp:lastModifiedBy>Leonard Shi</cp:lastModifiedBy>
  <dcterms:created xsi:type="dcterms:W3CDTF">2004-12-27T14:22:55Z</dcterms:created>
  <dcterms:modified xsi:type="dcterms:W3CDTF">2004-12-27T15:05:38Z</dcterms:modified>
  <cp:category/>
  <cp:version/>
  <cp:contentType/>
  <cp:contentStatus/>
</cp:coreProperties>
</file>